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GF\Desktop\FY 2013 - 2016 FISCAL DATA PER REGION\In Million Pesos\"/>
    </mc:Choice>
  </mc:AlternateContent>
  <bookViews>
    <workbookView xWindow="0" yWindow="0" windowWidth="20496" windowHeight="7452" activeTab="3"/>
  </bookViews>
  <sheets>
    <sheet name="Province" sheetId="7" r:id="rId1"/>
    <sheet name="City" sheetId="8" r:id="rId2"/>
    <sheet name="Municipality" sheetId="9" r:id="rId3"/>
    <sheet name="Summary PCM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3" i="9" l="1"/>
  <c r="AW13" i="9"/>
  <c r="AS13" i="9"/>
  <c r="AP13" i="9"/>
  <c r="AO13" i="9"/>
  <c r="AL13" i="9"/>
  <c r="AK13" i="9"/>
  <c r="AG13" i="9"/>
  <c r="R13" i="9"/>
  <c r="Q13" i="9"/>
  <c r="J13" i="9"/>
  <c r="I13" i="9"/>
  <c r="AT13" i="9"/>
  <c r="N13" i="9"/>
  <c r="M13" i="9"/>
  <c r="F13" i="9"/>
  <c r="E13" i="9"/>
  <c r="AZ13" i="9"/>
  <c r="AY13" i="9"/>
  <c r="AV13" i="9"/>
  <c r="AU13" i="9"/>
  <c r="AR13" i="9"/>
  <c r="AQ13" i="9"/>
  <c r="AN13" i="9"/>
  <c r="AM13" i="9"/>
  <c r="AJ13" i="9"/>
  <c r="AI13" i="9"/>
  <c r="AH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P13" i="9"/>
  <c r="O13" i="9"/>
  <c r="L13" i="9"/>
  <c r="K13" i="9"/>
  <c r="H13" i="9"/>
  <c r="G13" i="9"/>
  <c r="D13" i="9"/>
  <c r="C13" i="9"/>
  <c r="AZ1759" i="9" l="1"/>
  <c r="AY1759" i="9"/>
  <c r="AX1759" i="9"/>
  <c r="AW1759" i="9"/>
  <c r="AV1759" i="9"/>
  <c r="AU1759" i="9"/>
  <c r="AS1759" i="9"/>
  <c r="AR1759" i="9"/>
  <c r="AQ1759" i="9"/>
  <c r="AO1759" i="9"/>
  <c r="AN1759" i="9"/>
  <c r="AM1759" i="9"/>
  <c r="AJ1759" i="9"/>
  <c r="AI1759" i="9"/>
  <c r="AH1759" i="9"/>
  <c r="AF1759" i="9"/>
  <c r="AE1759" i="9"/>
  <c r="AD1759" i="9"/>
  <c r="AB1759" i="9"/>
  <c r="Z1759" i="9"/>
  <c r="Y1759" i="9"/>
  <c r="X1759" i="9"/>
  <c r="W1759" i="9"/>
  <c r="V1759" i="9"/>
  <c r="U1759" i="9"/>
  <c r="T1759" i="9"/>
  <c r="S1759" i="9"/>
  <c r="Q1759" i="9"/>
  <c r="P1759" i="9"/>
  <c r="O1759" i="9"/>
  <c r="N1759" i="9"/>
  <c r="L1759" i="9"/>
  <c r="K1759" i="9"/>
  <c r="J1759" i="9"/>
  <c r="I1759" i="9"/>
  <c r="G1759" i="9"/>
  <c r="F1759" i="9"/>
  <c r="E1759" i="9"/>
  <c r="AP1759" i="9"/>
  <c r="AL1759" i="9"/>
  <c r="AG1759" i="9"/>
  <c r="AA1759" i="9"/>
  <c r="M1759" i="9"/>
  <c r="H1759" i="9"/>
  <c r="D1759" i="9"/>
  <c r="AZ1739" i="9"/>
  <c r="AY1739" i="9"/>
  <c r="AX1739" i="9"/>
  <c r="AW1739" i="9"/>
  <c r="AV1739" i="9"/>
  <c r="AU1739" i="9"/>
  <c r="AS1739" i="9"/>
  <c r="AR1739" i="9"/>
  <c r="AQ1739" i="9"/>
  <c r="AO1739" i="9"/>
  <c r="AN1739" i="9"/>
  <c r="AM1739" i="9"/>
  <c r="AJ1739" i="9"/>
  <c r="AI1739" i="9"/>
  <c r="AH1739" i="9"/>
  <c r="AF1739" i="9"/>
  <c r="AE1739" i="9"/>
  <c r="AD1739" i="9"/>
  <c r="AB1739" i="9"/>
  <c r="Z1739" i="9"/>
  <c r="Y1739" i="9"/>
  <c r="X1739" i="9"/>
  <c r="W1739" i="9"/>
  <c r="V1739" i="9"/>
  <c r="U1739" i="9"/>
  <c r="T1739" i="9"/>
  <c r="S1739" i="9"/>
  <c r="Q1739" i="9"/>
  <c r="P1739" i="9"/>
  <c r="O1739" i="9"/>
  <c r="N1739" i="9"/>
  <c r="L1739" i="9"/>
  <c r="K1739" i="9"/>
  <c r="J1739" i="9"/>
  <c r="I1739" i="9"/>
  <c r="G1739" i="9"/>
  <c r="F1739" i="9"/>
  <c r="E1739" i="9"/>
  <c r="AZ1716" i="9"/>
  <c r="AY1716" i="9"/>
  <c r="AX1716" i="9"/>
  <c r="AW1716" i="9"/>
  <c r="AV1716" i="9"/>
  <c r="AU1716" i="9"/>
  <c r="AS1716" i="9"/>
  <c r="AR1716" i="9"/>
  <c r="AQ1716" i="9"/>
  <c r="AO1716" i="9"/>
  <c r="AN1716" i="9"/>
  <c r="AM1716" i="9"/>
  <c r="AJ1716" i="9"/>
  <c r="AI1716" i="9"/>
  <c r="AH1716" i="9"/>
  <c r="AF1716" i="9"/>
  <c r="AE1716" i="9"/>
  <c r="AD1716" i="9"/>
  <c r="AB1716" i="9"/>
  <c r="Z1716" i="9"/>
  <c r="Y1716" i="9"/>
  <c r="X1716" i="9"/>
  <c r="W1716" i="9"/>
  <c r="V1716" i="9"/>
  <c r="U1716" i="9"/>
  <c r="T1716" i="9"/>
  <c r="S1716" i="9"/>
  <c r="Q1716" i="9"/>
  <c r="P1716" i="9"/>
  <c r="O1716" i="9"/>
  <c r="N1716" i="9"/>
  <c r="M1716" i="9"/>
  <c r="L1716" i="9"/>
  <c r="K1716" i="9"/>
  <c r="J1716" i="9"/>
  <c r="I1716" i="9"/>
  <c r="G1716" i="9"/>
  <c r="F1716" i="9"/>
  <c r="E1716" i="9"/>
  <c r="AP1716" i="9"/>
  <c r="AL1716" i="9"/>
  <c r="AG1716" i="9"/>
  <c r="AA1716" i="9"/>
  <c r="H1716" i="9"/>
  <c r="D1716" i="9"/>
  <c r="AZ1706" i="9"/>
  <c r="AY1706" i="9"/>
  <c r="AX1706" i="9"/>
  <c r="AW1706" i="9"/>
  <c r="AV1706" i="9"/>
  <c r="AU1706" i="9"/>
  <c r="AS1706" i="9"/>
  <c r="AR1706" i="9"/>
  <c r="AQ1706" i="9"/>
  <c r="AO1706" i="9"/>
  <c r="AN1706" i="9"/>
  <c r="AM1706" i="9"/>
  <c r="AJ1706" i="9"/>
  <c r="AI1706" i="9"/>
  <c r="AH1706" i="9"/>
  <c r="AF1706" i="9"/>
  <c r="AE1706" i="9"/>
  <c r="AD1706" i="9"/>
  <c r="AB1706" i="9"/>
  <c r="Z1706" i="9"/>
  <c r="Y1706" i="9"/>
  <c r="X1706" i="9"/>
  <c r="W1706" i="9"/>
  <c r="V1706" i="9"/>
  <c r="U1706" i="9"/>
  <c r="T1706" i="9"/>
  <c r="S1706" i="9"/>
  <c r="Q1706" i="9"/>
  <c r="P1706" i="9"/>
  <c r="O1706" i="9"/>
  <c r="N1706" i="9"/>
  <c r="L1706" i="9"/>
  <c r="K1706" i="9"/>
  <c r="J1706" i="9"/>
  <c r="I1706" i="9"/>
  <c r="G1706" i="9"/>
  <c r="F1706" i="9"/>
  <c r="E1706" i="9"/>
  <c r="AZ1690" i="9"/>
  <c r="AY1690" i="9"/>
  <c r="AX1690" i="9"/>
  <c r="AW1690" i="9"/>
  <c r="AV1690" i="9"/>
  <c r="AU1690" i="9"/>
  <c r="AS1690" i="9"/>
  <c r="AR1690" i="9"/>
  <c r="AQ1690" i="9"/>
  <c r="AO1690" i="9"/>
  <c r="AN1690" i="9"/>
  <c r="AM1690" i="9"/>
  <c r="AJ1690" i="9"/>
  <c r="AI1690" i="9"/>
  <c r="AH1690" i="9"/>
  <c r="AF1690" i="9"/>
  <c r="AE1690" i="9"/>
  <c r="AD1690" i="9"/>
  <c r="AB1690" i="9"/>
  <c r="Z1690" i="9"/>
  <c r="Y1690" i="9"/>
  <c r="X1690" i="9"/>
  <c r="W1690" i="9"/>
  <c r="V1690" i="9"/>
  <c r="U1690" i="9"/>
  <c r="T1690" i="9"/>
  <c r="S1690" i="9"/>
  <c r="Q1690" i="9"/>
  <c r="P1690" i="9"/>
  <c r="O1690" i="9"/>
  <c r="N1690" i="9"/>
  <c r="L1690" i="9"/>
  <c r="K1690" i="9"/>
  <c r="J1690" i="9"/>
  <c r="I1690" i="9"/>
  <c r="G1690" i="9"/>
  <c r="F1690" i="9"/>
  <c r="E1690" i="9"/>
  <c r="AP1690" i="9"/>
  <c r="AG1690" i="9"/>
  <c r="AC1690" i="9"/>
  <c r="AA1690" i="9"/>
  <c r="M1690" i="9"/>
  <c r="H1690" i="9"/>
  <c r="AZ1676" i="9"/>
  <c r="AY1676" i="9"/>
  <c r="AX1676" i="9"/>
  <c r="AW1676" i="9"/>
  <c r="AV1676" i="9"/>
  <c r="AU1676" i="9"/>
  <c r="AS1676" i="9"/>
  <c r="AR1676" i="9"/>
  <c r="AQ1676" i="9"/>
  <c r="AO1676" i="9"/>
  <c r="AN1676" i="9"/>
  <c r="AM1676" i="9"/>
  <c r="AJ1676" i="9"/>
  <c r="AI1676" i="9"/>
  <c r="AH1676" i="9"/>
  <c r="AF1676" i="9"/>
  <c r="AE1676" i="9"/>
  <c r="AD1676" i="9"/>
  <c r="AB1676" i="9"/>
  <c r="Z1676" i="9"/>
  <c r="Y1676" i="9"/>
  <c r="X1676" i="9"/>
  <c r="W1676" i="9"/>
  <c r="V1676" i="9"/>
  <c r="U1676" i="9"/>
  <c r="T1676" i="9"/>
  <c r="S1676" i="9"/>
  <c r="Q1676" i="9"/>
  <c r="P1676" i="9"/>
  <c r="O1676" i="9"/>
  <c r="N1676" i="9"/>
  <c r="L1676" i="9"/>
  <c r="K1676" i="9"/>
  <c r="J1676" i="9"/>
  <c r="I1676" i="9"/>
  <c r="G1676" i="9"/>
  <c r="F1676" i="9"/>
  <c r="E1676" i="9"/>
  <c r="H1676" i="9"/>
  <c r="AZ1662" i="9"/>
  <c r="AY1662" i="9"/>
  <c r="AX1662" i="9"/>
  <c r="AW1662" i="9"/>
  <c r="AV1662" i="9"/>
  <c r="AU1662" i="9"/>
  <c r="AS1662" i="9"/>
  <c r="AR1662" i="9"/>
  <c r="AQ1662" i="9"/>
  <c r="AO1662" i="9"/>
  <c r="AN1662" i="9"/>
  <c r="AM1662" i="9"/>
  <c r="AJ1662" i="9"/>
  <c r="AI1662" i="9"/>
  <c r="AH1662" i="9"/>
  <c r="AF1662" i="9"/>
  <c r="AE1662" i="9"/>
  <c r="AD1662" i="9"/>
  <c r="AB1662" i="9"/>
  <c r="Z1662" i="9"/>
  <c r="Y1662" i="9"/>
  <c r="X1662" i="9"/>
  <c r="W1662" i="9"/>
  <c r="V1662" i="9"/>
  <c r="U1662" i="9"/>
  <c r="T1662" i="9"/>
  <c r="S1662" i="9"/>
  <c r="Q1662" i="9"/>
  <c r="P1662" i="9"/>
  <c r="O1662" i="9"/>
  <c r="N1662" i="9"/>
  <c r="L1662" i="9"/>
  <c r="K1662" i="9"/>
  <c r="J1662" i="9"/>
  <c r="I1662" i="9"/>
  <c r="G1662" i="9"/>
  <c r="F1662" i="9"/>
  <c r="E1662" i="9"/>
  <c r="H1662" i="9"/>
  <c r="AZ1649" i="9"/>
  <c r="AY1649" i="9"/>
  <c r="AX1649" i="9"/>
  <c r="AW1649" i="9"/>
  <c r="AV1649" i="9"/>
  <c r="AU1649" i="9"/>
  <c r="AS1649" i="9"/>
  <c r="AR1649" i="9"/>
  <c r="AQ1649" i="9"/>
  <c r="AO1649" i="9"/>
  <c r="AN1649" i="9"/>
  <c r="AM1649" i="9"/>
  <c r="AJ1649" i="9"/>
  <c r="AI1649" i="9"/>
  <c r="AH1649" i="9"/>
  <c r="AF1649" i="9"/>
  <c r="AE1649" i="9"/>
  <c r="AD1649" i="9"/>
  <c r="AB1649" i="9"/>
  <c r="Z1649" i="9"/>
  <c r="Y1649" i="9"/>
  <c r="X1649" i="9"/>
  <c r="W1649" i="9"/>
  <c r="V1649" i="9"/>
  <c r="U1649" i="9"/>
  <c r="T1649" i="9"/>
  <c r="S1649" i="9"/>
  <c r="Q1649" i="9"/>
  <c r="P1649" i="9"/>
  <c r="O1649" i="9"/>
  <c r="N1649" i="9"/>
  <c r="L1649" i="9"/>
  <c r="K1649" i="9"/>
  <c r="J1649" i="9"/>
  <c r="I1649" i="9"/>
  <c r="G1649" i="9"/>
  <c r="F1649" i="9"/>
  <c r="E1649" i="9"/>
  <c r="AP1649" i="9"/>
  <c r="AZ1639" i="9"/>
  <c r="AY1639" i="9"/>
  <c r="AX1639" i="9"/>
  <c r="AW1639" i="9"/>
  <c r="AV1639" i="9"/>
  <c r="AU1639" i="9"/>
  <c r="AS1639" i="9"/>
  <c r="AR1639" i="9"/>
  <c r="AQ1639" i="9"/>
  <c r="AO1639" i="9"/>
  <c r="AN1639" i="9"/>
  <c r="AM1639" i="9"/>
  <c r="AJ1639" i="9"/>
  <c r="AI1639" i="9"/>
  <c r="AH1639" i="9"/>
  <c r="AF1639" i="9"/>
  <c r="AE1639" i="9"/>
  <c r="AD1639" i="9"/>
  <c r="AB1639" i="9"/>
  <c r="Z1639" i="9"/>
  <c r="Y1639" i="9"/>
  <c r="X1639" i="9"/>
  <c r="W1639" i="9"/>
  <c r="V1639" i="9"/>
  <c r="U1639" i="9"/>
  <c r="T1639" i="9"/>
  <c r="S1639" i="9"/>
  <c r="Q1639" i="9"/>
  <c r="P1639" i="9"/>
  <c r="O1639" i="9"/>
  <c r="N1639" i="9"/>
  <c r="L1639" i="9"/>
  <c r="K1639" i="9"/>
  <c r="J1639" i="9"/>
  <c r="I1639" i="9"/>
  <c r="G1639" i="9"/>
  <c r="F1639" i="9"/>
  <c r="E1639" i="9"/>
  <c r="AZ1619" i="9"/>
  <c r="AY1619" i="9"/>
  <c r="AX1619" i="9"/>
  <c r="AW1619" i="9"/>
  <c r="AV1619" i="9"/>
  <c r="AU1619" i="9"/>
  <c r="AS1619" i="9"/>
  <c r="AR1619" i="9"/>
  <c r="AQ1619" i="9"/>
  <c r="AO1619" i="9"/>
  <c r="AN1619" i="9"/>
  <c r="AM1619" i="9"/>
  <c r="AJ1619" i="9"/>
  <c r="AI1619" i="9"/>
  <c r="AH1619" i="9"/>
  <c r="AF1619" i="9"/>
  <c r="AE1619" i="9"/>
  <c r="AD1619" i="9"/>
  <c r="AB1619" i="9"/>
  <c r="Z1619" i="9"/>
  <c r="Y1619" i="9"/>
  <c r="X1619" i="9"/>
  <c r="W1619" i="9"/>
  <c r="V1619" i="9"/>
  <c r="U1619" i="9"/>
  <c r="T1619" i="9"/>
  <c r="S1619" i="9"/>
  <c r="Q1619" i="9"/>
  <c r="P1619" i="9"/>
  <c r="O1619" i="9"/>
  <c r="N1619" i="9"/>
  <c r="M1619" i="9"/>
  <c r="L1619" i="9"/>
  <c r="K1619" i="9"/>
  <c r="J1619" i="9"/>
  <c r="I1619" i="9"/>
  <c r="G1619" i="9"/>
  <c r="F1619" i="9"/>
  <c r="E1619" i="9"/>
  <c r="AP1619" i="9"/>
  <c r="AG1619" i="9"/>
  <c r="AA1619" i="9"/>
  <c r="H1619" i="9"/>
  <c r="AZ1580" i="9"/>
  <c r="AY1580" i="9"/>
  <c r="AX1580" i="9"/>
  <c r="AW1580" i="9"/>
  <c r="AV1580" i="9"/>
  <c r="AU1580" i="9"/>
  <c r="AS1580" i="9"/>
  <c r="AR1580" i="9"/>
  <c r="AQ1580" i="9"/>
  <c r="AO1580" i="9"/>
  <c r="AN1580" i="9"/>
  <c r="AM1580" i="9"/>
  <c r="AJ1580" i="9"/>
  <c r="AI1580" i="9"/>
  <c r="AH1580" i="9"/>
  <c r="AF1580" i="9"/>
  <c r="AE1580" i="9"/>
  <c r="AD1580" i="9"/>
  <c r="AB1580" i="9"/>
  <c r="Z1580" i="9"/>
  <c r="Y1580" i="9"/>
  <c r="X1580" i="9"/>
  <c r="W1580" i="9"/>
  <c r="V1580" i="9"/>
  <c r="U1580" i="9"/>
  <c r="T1580" i="9"/>
  <c r="S1580" i="9"/>
  <c r="Q1580" i="9"/>
  <c r="P1580" i="9"/>
  <c r="O1580" i="9"/>
  <c r="N1580" i="9"/>
  <c r="L1580" i="9"/>
  <c r="K1580" i="9"/>
  <c r="J1580" i="9"/>
  <c r="I1580" i="9"/>
  <c r="G1580" i="9"/>
  <c r="F1580" i="9"/>
  <c r="E1580" i="9"/>
  <c r="AZ1537" i="9"/>
  <c r="AY1537" i="9"/>
  <c r="AX1537" i="9"/>
  <c r="AW1537" i="9"/>
  <c r="AV1537" i="9"/>
  <c r="AU1537" i="9"/>
  <c r="AS1537" i="9"/>
  <c r="AR1537" i="9"/>
  <c r="AQ1537" i="9"/>
  <c r="AO1537" i="9"/>
  <c r="AN1537" i="9"/>
  <c r="AM1537" i="9"/>
  <c r="AJ1537" i="9"/>
  <c r="AI1537" i="9"/>
  <c r="AH1537" i="9"/>
  <c r="AF1537" i="9"/>
  <c r="AE1537" i="9"/>
  <c r="AD1537" i="9"/>
  <c r="AB1537" i="9"/>
  <c r="Z1537" i="9"/>
  <c r="Y1537" i="9"/>
  <c r="X1537" i="9"/>
  <c r="W1537" i="9"/>
  <c r="V1537" i="9"/>
  <c r="U1537" i="9"/>
  <c r="T1537" i="9"/>
  <c r="S1537" i="9"/>
  <c r="Q1537" i="9"/>
  <c r="P1537" i="9"/>
  <c r="O1537" i="9"/>
  <c r="N1537" i="9"/>
  <c r="L1537" i="9"/>
  <c r="K1537" i="9"/>
  <c r="J1537" i="9"/>
  <c r="I1537" i="9"/>
  <c r="G1537" i="9"/>
  <c r="F1537" i="9"/>
  <c r="E1537" i="9"/>
  <c r="H1537" i="9"/>
  <c r="AZ1524" i="9"/>
  <c r="AY1524" i="9"/>
  <c r="AX1524" i="9"/>
  <c r="AW1524" i="9"/>
  <c r="AV1524" i="9"/>
  <c r="AU1524" i="9"/>
  <c r="AS1524" i="9"/>
  <c r="AR1524" i="9"/>
  <c r="AQ1524" i="9"/>
  <c r="AO1524" i="9"/>
  <c r="AN1524" i="9"/>
  <c r="AM1524" i="9"/>
  <c r="AJ1524" i="9"/>
  <c r="AI1524" i="9"/>
  <c r="AH1524" i="9"/>
  <c r="AF1524" i="9"/>
  <c r="AE1524" i="9"/>
  <c r="AD1524" i="9"/>
  <c r="AB1524" i="9"/>
  <c r="Z1524" i="9"/>
  <c r="Y1524" i="9"/>
  <c r="X1524" i="9"/>
  <c r="W1524" i="9"/>
  <c r="V1524" i="9"/>
  <c r="U1524" i="9"/>
  <c r="T1524" i="9"/>
  <c r="S1524" i="9"/>
  <c r="Q1524" i="9"/>
  <c r="P1524" i="9"/>
  <c r="O1524" i="9"/>
  <c r="N1524" i="9"/>
  <c r="L1524" i="9"/>
  <c r="K1524" i="9"/>
  <c r="J1524" i="9"/>
  <c r="I1524" i="9"/>
  <c r="G1524" i="9"/>
  <c r="F1524" i="9"/>
  <c r="E1524" i="9"/>
  <c r="M1524" i="9"/>
  <c r="AZ1516" i="9"/>
  <c r="AY1516" i="9"/>
  <c r="AX1516" i="9"/>
  <c r="AW1516" i="9"/>
  <c r="AV1516" i="9"/>
  <c r="AU1516" i="9"/>
  <c r="AS1516" i="9"/>
  <c r="AR1516" i="9"/>
  <c r="AQ1516" i="9"/>
  <c r="AO1516" i="9"/>
  <c r="AN1516" i="9"/>
  <c r="AM1516" i="9"/>
  <c r="AJ1516" i="9"/>
  <c r="AI1516" i="9"/>
  <c r="AH1516" i="9"/>
  <c r="AF1516" i="9"/>
  <c r="AE1516" i="9"/>
  <c r="AD1516" i="9"/>
  <c r="AB1516" i="9"/>
  <c r="Z1516" i="9"/>
  <c r="Y1516" i="9"/>
  <c r="X1516" i="9"/>
  <c r="W1516" i="9"/>
  <c r="V1516" i="9"/>
  <c r="U1516" i="9"/>
  <c r="T1516" i="9"/>
  <c r="S1516" i="9"/>
  <c r="Q1516" i="9"/>
  <c r="P1516" i="9"/>
  <c r="O1516" i="9"/>
  <c r="N1516" i="9"/>
  <c r="L1516" i="9"/>
  <c r="K1516" i="9"/>
  <c r="J1516" i="9"/>
  <c r="I1516" i="9"/>
  <c r="G1516" i="9"/>
  <c r="F1516" i="9"/>
  <c r="E1516" i="9"/>
  <c r="AA1516" i="9"/>
  <c r="AZ1504" i="9"/>
  <c r="AY1504" i="9"/>
  <c r="AX1504" i="9"/>
  <c r="AW1504" i="9"/>
  <c r="AV1504" i="9"/>
  <c r="AU1504" i="9"/>
  <c r="AS1504" i="9"/>
  <c r="AR1504" i="9"/>
  <c r="AQ1504" i="9"/>
  <c r="AO1504" i="9"/>
  <c r="AN1504" i="9"/>
  <c r="AM1504" i="9"/>
  <c r="AJ1504" i="9"/>
  <c r="AI1504" i="9"/>
  <c r="AH1504" i="9"/>
  <c r="AF1504" i="9"/>
  <c r="AE1504" i="9"/>
  <c r="AD1504" i="9"/>
  <c r="AB1504" i="9"/>
  <c r="Z1504" i="9"/>
  <c r="Y1504" i="9"/>
  <c r="X1504" i="9"/>
  <c r="W1504" i="9"/>
  <c r="V1504" i="9"/>
  <c r="U1504" i="9"/>
  <c r="T1504" i="9"/>
  <c r="S1504" i="9"/>
  <c r="Q1504" i="9"/>
  <c r="P1504" i="9"/>
  <c r="O1504" i="9"/>
  <c r="N1504" i="9"/>
  <c r="L1504" i="9"/>
  <c r="K1504" i="9"/>
  <c r="J1504" i="9"/>
  <c r="I1504" i="9"/>
  <c r="G1504" i="9"/>
  <c r="F1504" i="9"/>
  <c r="E1504" i="9"/>
  <c r="AZ1493" i="9"/>
  <c r="AY1493" i="9"/>
  <c r="AX1493" i="9"/>
  <c r="AW1493" i="9"/>
  <c r="AV1493" i="9"/>
  <c r="AU1493" i="9"/>
  <c r="AS1493" i="9"/>
  <c r="AR1493" i="9"/>
  <c r="AQ1493" i="9"/>
  <c r="AO1493" i="9"/>
  <c r="AN1493" i="9"/>
  <c r="AM1493" i="9"/>
  <c r="AJ1493" i="9"/>
  <c r="AI1493" i="9"/>
  <c r="AH1493" i="9"/>
  <c r="AF1493" i="9"/>
  <c r="AE1493" i="9"/>
  <c r="AD1493" i="9"/>
  <c r="AB1493" i="9"/>
  <c r="Z1493" i="9"/>
  <c r="Y1493" i="9"/>
  <c r="X1493" i="9"/>
  <c r="W1493" i="9"/>
  <c r="V1493" i="9"/>
  <c r="U1493" i="9"/>
  <c r="T1493" i="9"/>
  <c r="S1493" i="9"/>
  <c r="Q1493" i="9"/>
  <c r="P1493" i="9"/>
  <c r="O1493" i="9"/>
  <c r="N1493" i="9"/>
  <c r="L1493" i="9"/>
  <c r="K1493" i="9"/>
  <c r="J1493" i="9"/>
  <c r="I1493" i="9"/>
  <c r="G1493" i="9"/>
  <c r="F1493" i="9"/>
  <c r="E1493" i="9"/>
  <c r="AZ1478" i="9"/>
  <c r="AY1478" i="9"/>
  <c r="AX1478" i="9"/>
  <c r="AW1478" i="9"/>
  <c r="AV1478" i="9"/>
  <c r="AU1478" i="9"/>
  <c r="AS1478" i="9"/>
  <c r="AR1478" i="9"/>
  <c r="AQ1478" i="9"/>
  <c r="AO1478" i="9"/>
  <c r="AN1478" i="9"/>
  <c r="AM1478" i="9"/>
  <c r="AJ1478" i="9"/>
  <c r="AI1478" i="9"/>
  <c r="AH1478" i="9"/>
  <c r="AF1478" i="9"/>
  <c r="AE1478" i="9"/>
  <c r="AD1478" i="9"/>
  <c r="AB1478" i="9"/>
  <c r="Z1478" i="9"/>
  <c r="Y1478" i="9"/>
  <c r="X1478" i="9"/>
  <c r="W1478" i="9"/>
  <c r="V1478" i="9"/>
  <c r="U1478" i="9"/>
  <c r="T1478" i="9"/>
  <c r="S1478" i="9"/>
  <c r="Q1478" i="9"/>
  <c r="P1478" i="9"/>
  <c r="O1478" i="9"/>
  <c r="N1478" i="9"/>
  <c r="L1478" i="9"/>
  <c r="K1478" i="9"/>
  <c r="J1478" i="9"/>
  <c r="I1478" i="9"/>
  <c r="G1478" i="9"/>
  <c r="F1478" i="9"/>
  <c r="E1478" i="9"/>
  <c r="AZ1452" i="9"/>
  <c r="AY1452" i="9"/>
  <c r="AX1452" i="9"/>
  <c r="AW1452" i="9"/>
  <c r="AV1452" i="9"/>
  <c r="AU1452" i="9"/>
  <c r="AS1452" i="9"/>
  <c r="AR1452" i="9"/>
  <c r="AQ1452" i="9"/>
  <c r="AO1452" i="9"/>
  <c r="AN1452" i="9"/>
  <c r="AM1452" i="9"/>
  <c r="AJ1452" i="9"/>
  <c r="AI1452" i="9"/>
  <c r="AH1452" i="9"/>
  <c r="AF1452" i="9"/>
  <c r="AE1452" i="9"/>
  <c r="AD1452" i="9"/>
  <c r="AB1452" i="9"/>
  <c r="Z1452" i="9"/>
  <c r="Y1452" i="9"/>
  <c r="X1452" i="9"/>
  <c r="W1452" i="9"/>
  <c r="V1452" i="9"/>
  <c r="U1452" i="9"/>
  <c r="T1452" i="9"/>
  <c r="S1452" i="9"/>
  <c r="Q1452" i="9"/>
  <c r="P1452" i="9"/>
  <c r="O1452" i="9"/>
  <c r="N1452" i="9"/>
  <c r="L1452" i="9"/>
  <c r="K1452" i="9"/>
  <c r="J1452" i="9"/>
  <c r="I1452" i="9"/>
  <c r="G1452" i="9"/>
  <c r="F1452" i="9"/>
  <c r="E1452" i="9"/>
  <c r="AZ1435" i="9"/>
  <c r="AY1435" i="9"/>
  <c r="AX1435" i="9"/>
  <c r="AW1435" i="9"/>
  <c r="AV1435" i="9"/>
  <c r="AU1435" i="9"/>
  <c r="AS1435" i="9"/>
  <c r="AR1435" i="9"/>
  <c r="AQ1435" i="9"/>
  <c r="AO1435" i="9"/>
  <c r="AN1435" i="9"/>
  <c r="AM1435" i="9"/>
  <c r="AJ1435" i="9"/>
  <c r="AI1435" i="9"/>
  <c r="AH1435" i="9"/>
  <c r="AF1435" i="9"/>
  <c r="AE1435" i="9"/>
  <c r="AD1435" i="9"/>
  <c r="AB1435" i="9"/>
  <c r="Z1435" i="9"/>
  <c r="Y1435" i="9"/>
  <c r="X1435" i="9"/>
  <c r="W1435" i="9"/>
  <c r="V1435" i="9"/>
  <c r="U1435" i="9"/>
  <c r="T1435" i="9"/>
  <c r="S1435" i="9"/>
  <c r="Q1435" i="9"/>
  <c r="P1435" i="9"/>
  <c r="O1435" i="9"/>
  <c r="N1435" i="9"/>
  <c r="L1435" i="9"/>
  <c r="K1435" i="9"/>
  <c r="J1435" i="9"/>
  <c r="I1435" i="9"/>
  <c r="G1435" i="9"/>
  <c r="F1435" i="9"/>
  <c r="E1435" i="9"/>
  <c r="AP1435" i="9"/>
  <c r="AG1435" i="9"/>
  <c r="AA1435" i="9"/>
  <c r="M1435" i="9"/>
  <c r="H1435" i="9"/>
  <c r="AZ1410" i="9"/>
  <c r="AY1410" i="9"/>
  <c r="AX1410" i="9"/>
  <c r="AW1410" i="9"/>
  <c r="AV1410" i="9"/>
  <c r="AU1410" i="9"/>
  <c r="AS1410" i="9"/>
  <c r="AR1410" i="9"/>
  <c r="AQ1410" i="9"/>
  <c r="AO1410" i="9"/>
  <c r="AN1410" i="9"/>
  <c r="AM1410" i="9"/>
  <c r="AJ1410" i="9"/>
  <c r="AI1410" i="9"/>
  <c r="AH1410" i="9"/>
  <c r="AF1410" i="9"/>
  <c r="AE1410" i="9"/>
  <c r="AD1410" i="9"/>
  <c r="AB1410" i="9"/>
  <c r="Z1410" i="9"/>
  <c r="Y1410" i="9"/>
  <c r="X1410" i="9"/>
  <c r="W1410" i="9"/>
  <c r="V1410" i="9"/>
  <c r="U1410" i="9"/>
  <c r="T1410" i="9"/>
  <c r="S1410" i="9"/>
  <c r="Q1410" i="9"/>
  <c r="P1410" i="9"/>
  <c r="O1410" i="9"/>
  <c r="N1410" i="9"/>
  <c r="L1410" i="9"/>
  <c r="K1410" i="9"/>
  <c r="J1410" i="9"/>
  <c r="I1410" i="9"/>
  <c r="G1410" i="9"/>
  <c r="F1410" i="9"/>
  <c r="E1410" i="9"/>
  <c r="AP1410" i="9"/>
  <c r="AA1410" i="9"/>
  <c r="AZ1402" i="9"/>
  <c r="AY1402" i="9"/>
  <c r="AX1402" i="9"/>
  <c r="AW1402" i="9"/>
  <c r="AV1402" i="9"/>
  <c r="AU1402" i="9"/>
  <c r="AS1402" i="9"/>
  <c r="AR1402" i="9"/>
  <c r="AQ1402" i="9"/>
  <c r="AO1402" i="9"/>
  <c r="AN1402" i="9"/>
  <c r="AM1402" i="9"/>
  <c r="AJ1402" i="9"/>
  <c r="AI1402" i="9"/>
  <c r="AH1402" i="9"/>
  <c r="AF1402" i="9"/>
  <c r="AE1402" i="9"/>
  <c r="AD1402" i="9"/>
  <c r="AB1402" i="9"/>
  <c r="Z1402" i="9"/>
  <c r="Y1402" i="9"/>
  <c r="X1402" i="9"/>
  <c r="W1402" i="9"/>
  <c r="V1402" i="9"/>
  <c r="U1402" i="9"/>
  <c r="T1402" i="9"/>
  <c r="S1402" i="9"/>
  <c r="Q1402" i="9"/>
  <c r="P1402" i="9"/>
  <c r="O1402" i="9"/>
  <c r="N1402" i="9"/>
  <c r="L1402" i="9"/>
  <c r="K1402" i="9"/>
  <c r="J1402" i="9"/>
  <c r="I1402" i="9"/>
  <c r="G1402" i="9"/>
  <c r="F1402" i="9"/>
  <c r="E1402" i="9"/>
  <c r="AP1402" i="9"/>
  <c r="AG1402" i="9"/>
  <c r="AA1402" i="9"/>
  <c r="M1402" i="9"/>
  <c r="H1402" i="9"/>
  <c r="AZ1378" i="9"/>
  <c r="AY1378" i="9"/>
  <c r="AX1378" i="9"/>
  <c r="AW1378" i="9"/>
  <c r="AV1378" i="9"/>
  <c r="AU1378" i="9"/>
  <c r="AS1378" i="9"/>
  <c r="AR1378" i="9"/>
  <c r="AQ1378" i="9"/>
  <c r="AO1378" i="9"/>
  <c r="AN1378" i="9"/>
  <c r="AM1378" i="9"/>
  <c r="AJ1378" i="9"/>
  <c r="AI1378" i="9"/>
  <c r="AH1378" i="9"/>
  <c r="AF1378" i="9"/>
  <c r="AE1378" i="9"/>
  <c r="AD1378" i="9"/>
  <c r="AB1378" i="9"/>
  <c r="Z1378" i="9"/>
  <c r="Y1378" i="9"/>
  <c r="X1378" i="9"/>
  <c r="W1378" i="9"/>
  <c r="V1378" i="9"/>
  <c r="U1378" i="9"/>
  <c r="T1378" i="9"/>
  <c r="S1378" i="9"/>
  <c r="Q1378" i="9"/>
  <c r="P1378" i="9"/>
  <c r="O1378" i="9"/>
  <c r="N1378" i="9"/>
  <c r="L1378" i="9"/>
  <c r="K1378" i="9"/>
  <c r="J1378" i="9"/>
  <c r="I1378" i="9"/>
  <c r="G1378" i="9"/>
  <c r="F1378" i="9"/>
  <c r="E1378" i="9"/>
  <c r="AP1378" i="9"/>
  <c r="AG1378" i="9"/>
  <c r="AA1378" i="9"/>
  <c r="M1378" i="9"/>
  <c r="H1378" i="9"/>
  <c r="AZ1359" i="9"/>
  <c r="AY1359" i="9"/>
  <c r="AX1359" i="9"/>
  <c r="AW1359" i="9"/>
  <c r="AV1359" i="9"/>
  <c r="AU1359" i="9"/>
  <c r="AS1359" i="9"/>
  <c r="AR1359" i="9"/>
  <c r="AQ1359" i="9"/>
  <c r="AO1359" i="9"/>
  <c r="AN1359" i="9"/>
  <c r="AM1359" i="9"/>
  <c r="AJ1359" i="9"/>
  <c r="AI1359" i="9"/>
  <c r="AH1359" i="9"/>
  <c r="AF1359" i="9"/>
  <c r="AE1359" i="9"/>
  <c r="AD1359" i="9"/>
  <c r="AB1359" i="9"/>
  <c r="Z1359" i="9"/>
  <c r="Y1359" i="9"/>
  <c r="X1359" i="9"/>
  <c r="W1359" i="9"/>
  <c r="V1359" i="9"/>
  <c r="U1359" i="9"/>
  <c r="T1359" i="9"/>
  <c r="S1359" i="9"/>
  <c r="Q1359" i="9"/>
  <c r="P1359" i="9"/>
  <c r="O1359" i="9"/>
  <c r="N1359" i="9"/>
  <c r="L1359" i="9"/>
  <c r="K1359" i="9"/>
  <c r="J1359" i="9"/>
  <c r="I1359" i="9"/>
  <c r="G1359" i="9"/>
  <c r="F1359" i="9"/>
  <c r="E1359" i="9"/>
  <c r="AZ1330" i="9"/>
  <c r="AY1330" i="9"/>
  <c r="AX1330" i="9"/>
  <c r="AW1330" i="9"/>
  <c r="AV1330" i="9"/>
  <c r="AU1330" i="9"/>
  <c r="AS1330" i="9"/>
  <c r="AR1330" i="9"/>
  <c r="AQ1330" i="9"/>
  <c r="AO1330" i="9"/>
  <c r="AN1330" i="9"/>
  <c r="AM1330" i="9"/>
  <c r="AJ1330" i="9"/>
  <c r="AI1330" i="9"/>
  <c r="AH1330" i="9"/>
  <c r="AF1330" i="9"/>
  <c r="AE1330" i="9"/>
  <c r="AD1330" i="9"/>
  <c r="AB1330" i="9"/>
  <c r="Z1330" i="9"/>
  <c r="Y1330" i="9"/>
  <c r="X1330" i="9"/>
  <c r="W1330" i="9"/>
  <c r="V1330" i="9"/>
  <c r="U1330" i="9"/>
  <c r="T1330" i="9"/>
  <c r="S1330" i="9"/>
  <c r="Q1330" i="9"/>
  <c r="P1330" i="9"/>
  <c r="O1330" i="9"/>
  <c r="N1330" i="9"/>
  <c r="L1330" i="9"/>
  <c r="K1330" i="9"/>
  <c r="J1330" i="9"/>
  <c r="I1330" i="9"/>
  <c r="G1330" i="9"/>
  <c r="F1330" i="9"/>
  <c r="E1330" i="9"/>
  <c r="AZ1302" i="9"/>
  <c r="AY1302" i="9"/>
  <c r="AX1302" i="9"/>
  <c r="AW1302" i="9"/>
  <c r="AV1302" i="9"/>
  <c r="AU1302" i="9"/>
  <c r="AS1302" i="9"/>
  <c r="AR1302" i="9"/>
  <c r="AQ1302" i="9"/>
  <c r="AO1302" i="9"/>
  <c r="AN1302" i="9"/>
  <c r="AM1302" i="9"/>
  <c r="AJ1302" i="9"/>
  <c r="AI1302" i="9"/>
  <c r="AH1302" i="9"/>
  <c r="AF1302" i="9"/>
  <c r="AE1302" i="9"/>
  <c r="AD1302" i="9"/>
  <c r="AB1302" i="9"/>
  <c r="Z1302" i="9"/>
  <c r="Y1302" i="9"/>
  <c r="X1302" i="9"/>
  <c r="W1302" i="9"/>
  <c r="V1302" i="9"/>
  <c r="U1302" i="9"/>
  <c r="T1302" i="9"/>
  <c r="S1302" i="9"/>
  <c r="Q1302" i="9"/>
  <c r="P1302" i="9"/>
  <c r="O1302" i="9"/>
  <c r="N1302" i="9"/>
  <c r="L1302" i="9"/>
  <c r="K1302" i="9"/>
  <c r="J1302" i="9"/>
  <c r="I1302" i="9"/>
  <c r="G1302" i="9"/>
  <c r="F1302" i="9"/>
  <c r="E1302" i="9"/>
  <c r="AZ1288" i="9"/>
  <c r="AY1288" i="9"/>
  <c r="AX1288" i="9"/>
  <c r="AW1288" i="9"/>
  <c r="AV1288" i="9"/>
  <c r="AU1288" i="9"/>
  <c r="AS1288" i="9"/>
  <c r="AR1288" i="9"/>
  <c r="AQ1288" i="9"/>
  <c r="AO1288" i="9"/>
  <c r="AN1288" i="9"/>
  <c r="AM1288" i="9"/>
  <c r="AJ1288" i="9"/>
  <c r="AI1288" i="9"/>
  <c r="AH1288" i="9"/>
  <c r="AF1288" i="9"/>
  <c r="AE1288" i="9"/>
  <c r="AD1288" i="9"/>
  <c r="AB1288" i="9"/>
  <c r="Z1288" i="9"/>
  <c r="Y1288" i="9"/>
  <c r="X1288" i="9"/>
  <c r="W1288" i="9"/>
  <c r="V1288" i="9"/>
  <c r="U1288" i="9"/>
  <c r="T1288" i="9"/>
  <c r="S1288" i="9"/>
  <c r="Q1288" i="9"/>
  <c r="P1288" i="9"/>
  <c r="O1288" i="9"/>
  <c r="N1288" i="9"/>
  <c r="L1288" i="9"/>
  <c r="K1288" i="9"/>
  <c r="J1288" i="9"/>
  <c r="I1288" i="9"/>
  <c r="G1288" i="9"/>
  <c r="F1288" i="9"/>
  <c r="E1288" i="9"/>
  <c r="AZ1266" i="9"/>
  <c r="AY1266" i="9"/>
  <c r="AX1266" i="9"/>
  <c r="AW1266" i="9"/>
  <c r="AV1266" i="9"/>
  <c r="AU1266" i="9"/>
  <c r="AS1266" i="9"/>
  <c r="AR1266" i="9"/>
  <c r="AQ1266" i="9"/>
  <c r="AO1266" i="9"/>
  <c r="AN1266" i="9"/>
  <c r="AM1266" i="9"/>
  <c r="AJ1266" i="9"/>
  <c r="AI1266" i="9"/>
  <c r="AH1266" i="9"/>
  <c r="AF1266" i="9"/>
  <c r="AE1266" i="9"/>
  <c r="AD1266" i="9"/>
  <c r="AB1266" i="9"/>
  <c r="Z1266" i="9"/>
  <c r="Y1266" i="9"/>
  <c r="X1266" i="9"/>
  <c r="W1266" i="9"/>
  <c r="V1266" i="9"/>
  <c r="U1266" i="9"/>
  <c r="T1266" i="9"/>
  <c r="S1266" i="9"/>
  <c r="Q1266" i="9"/>
  <c r="P1266" i="9"/>
  <c r="O1266" i="9"/>
  <c r="N1266" i="9"/>
  <c r="L1266" i="9"/>
  <c r="K1266" i="9"/>
  <c r="J1266" i="9"/>
  <c r="I1266" i="9"/>
  <c r="G1266" i="9"/>
  <c r="F1266" i="9"/>
  <c r="E1266" i="9"/>
  <c r="AZ1251" i="9"/>
  <c r="AY1251" i="9"/>
  <c r="AX1251" i="9"/>
  <c r="AW1251" i="9"/>
  <c r="AV1251" i="9"/>
  <c r="AU1251" i="9"/>
  <c r="AS1251" i="9"/>
  <c r="AR1251" i="9"/>
  <c r="AQ1251" i="9"/>
  <c r="AO1251" i="9"/>
  <c r="AN1251" i="9"/>
  <c r="AM1251" i="9"/>
  <c r="AJ1251" i="9"/>
  <c r="AI1251" i="9"/>
  <c r="AH1251" i="9"/>
  <c r="AF1251" i="9"/>
  <c r="AE1251" i="9"/>
  <c r="AD1251" i="9"/>
  <c r="AB1251" i="9"/>
  <c r="Z1251" i="9"/>
  <c r="Y1251" i="9"/>
  <c r="X1251" i="9"/>
  <c r="W1251" i="9"/>
  <c r="V1251" i="9"/>
  <c r="U1251" i="9"/>
  <c r="T1251" i="9"/>
  <c r="S1251" i="9"/>
  <c r="Q1251" i="9"/>
  <c r="P1251" i="9"/>
  <c r="O1251" i="9"/>
  <c r="N1251" i="9"/>
  <c r="L1251" i="9"/>
  <c r="K1251" i="9"/>
  <c r="J1251" i="9"/>
  <c r="I1251" i="9"/>
  <c r="G1251" i="9"/>
  <c r="F1251" i="9"/>
  <c r="E1251" i="9"/>
  <c r="AZ1224" i="9"/>
  <c r="AY1224" i="9"/>
  <c r="AX1224" i="9"/>
  <c r="AW1224" i="9"/>
  <c r="AV1224" i="9"/>
  <c r="AU1224" i="9"/>
  <c r="AS1224" i="9"/>
  <c r="AR1224" i="9"/>
  <c r="AQ1224" i="9"/>
  <c r="AO1224" i="9"/>
  <c r="AN1224" i="9"/>
  <c r="AM1224" i="9"/>
  <c r="AJ1224" i="9"/>
  <c r="AI1224" i="9"/>
  <c r="AH1224" i="9"/>
  <c r="AF1224" i="9"/>
  <c r="AE1224" i="9"/>
  <c r="AD1224" i="9"/>
  <c r="AB1224" i="9"/>
  <c r="Z1224" i="9"/>
  <c r="Y1224" i="9"/>
  <c r="X1224" i="9"/>
  <c r="W1224" i="9"/>
  <c r="V1224" i="9"/>
  <c r="U1224" i="9"/>
  <c r="T1224" i="9"/>
  <c r="S1224" i="9"/>
  <c r="Q1224" i="9"/>
  <c r="P1224" i="9"/>
  <c r="O1224" i="9"/>
  <c r="N1224" i="9"/>
  <c r="L1224" i="9"/>
  <c r="K1224" i="9"/>
  <c r="J1224" i="9"/>
  <c r="I1224" i="9"/>
  <c r="G1224" i="9"/>
  <c r="F1224" i="9"/>
  <c r="E1224" i="9"/>
  <c r="AL1224" i="9"/>
  <c r="AZ1203" i="9"/>
  <c r="AY1203" i="9"/>
  <c r="AX1203" i="9"/>
  <c r="AW1203" i="9"/>
  <c r="AV1203" i="9"/>
  <c r="AU1203" i="9"/>
  <c r="AS1203" i="9"/>
  <c r="AR1203" i="9"/>
  <c r="AQ1203" i="9"/>
  <c r="AO1203" i="9"/>
  <c r="AN1203" i="9"/>
  <c r="AM1203" i="9"/>
  <c r="AJ1203" i="9"/>
  <c r="AI1203" i="9"/>
  <c r="AH1203" i="9"/>
  <c r="AF1203" i="9"/>
  <c r="AE1203" i="9"/>
  <c r="AD1203" i="9"/>
  <c r="AB1203" i="9"/>
  <c r="Z1203" i="9"/>
  <c r="Y1203" i="9"/>
  <c r="X1203" i="9"/>
  <c r="W1203" i="9"/>
  <c r="V1203" i="9"/>
  <c r="U1203" i="9"/>
  <c r="T1203" i="9"/>
  <c r="S1203" i="9"/>
  <c r="Q1203" i="9"/>
  <c r="P1203" i="9"/>
  <c r="O1203" i="9"/>
  <c r="N1203" i="9"/>
  <c r="L1203" i="9"/>
  <c r="K1203" i="9"/>
  <c r="J1203" i="9"/>
  <c r="I1203" i="9"/>
  <c r="G1203" i="9"/>
  <c r="F1203" i="9"/>
  <c r="E1203" i="9"/>
  <c r="AZ1176" i="9"/>
  <c r="AY1176" i="9"/>
  <c r="AX1176" i="9"/>
  <c r="AW1176" i="9"/>
  <c r="AV1176" i="9"/>
  <c r="AU1176" i="9"/>
  <c r="AS1176" i="9"/>
  <c r="AR1176" i="9"/>
  <c r="AQ1176" i="9"/>
  <c r="AO1176" i="9"/>
  <c r="AN1176" i="9"/>
  <c r="AM1176" i="9"/>
  <c r="AJ1176" i="9"/>
  <c r="AI1176" i="9"/>
  <c r="AH1176" i="9"/>
  <c r="AF1176" i="9"/>
  <c r="AE1176" i="9"/>
  <c r="AD1176" i="9"/>
  <c r="AB1176" i="9"/>
  <c r="Z1176" i="9"/>
  <c r="Y1176" i="9"/>
  <c r="X1176" i="9"/>
  <c r="W1176" i="9"/>
  <c r="V1176" i="9"/>
  <c r="U1176" i="9"/>
  <c r="T1176" i="9"/>
  <c r="S1176" i="9"/>
  <c r="Q1176" i="9"/>
  <c r="P1176" i="9"/>
  <c r="O1176" i="9"/>
  <c r="N1176" i="9"/>
  <c r="L1176" i="9"/>
  <c r="K1176" i="9"/>
  <c r="J1176" i="9"/>
  <c r="I1176" i="9"/>
  <c r="G1176" i="9"/>
  <c r="F1176" i="9"/>
  <c r="E1176" i="9"/>
  <c r="AZ1133" i="9"/>
  <c r="AY1133" i="9"/>
  <c r="AX1133" i="9"/>
  <c r="AW1133" i="9"/>
  <c r="AV1133" i="9"/>
  <c r="AU1133" i="9"/>
  <c r="AS1133" i="9"/>
  <c r="AR1133" i="9"/>
  <c r="AQ1133" i="9"/>
  <c r="AO1133" i="9"/>
  <c r="AN1133" i="9"/>
  <c r="AM1133" i="9"/>
  <c r="AJ1133" i="9"/>
  <c r="AI1133" i="9"/>
  <c r="AH1133" i="9"/>
  <c r="AF1133" i="9"/>
  <c r="AE1133" i="9"/>
  <c r="AD1133" i="9"/>
  <c r="AB1133" i="9"/>
  <c r="Z1133" i="9"/>
  <c r="Y1133" i="9"/>
  <c r="X1133" i="9"/>
  <c r="W1133" i="9"/>
  <c r="V1133" i="9"/>
  <c r="U1133" i="9"/>
  <c r="T1133" i="9"/>
  <c r="S1133" i="9"/>
  <c r="Q1133" i="9"/>
  <c r="P1133" i="9"/>
  <c r="O1133" i="9"/>
  <c r="N1133" i="9"/>
  <c r="L1133" i="9"/>
  <c r="K1133" i="9"/>
  <c r="J1133" i="9"/>
  <c r="I1133" i="9"/>
  <c r="G1133" i="9"/>
  <c r="F1133" i="9"/>
  <c r="E1133" i="9"/>
  <c r="AZ1108" i="9"/>
  <c r="AY1108" i="9"/>
  <c r="AX1108" i="9"/>
  <c r="AW1108" i="9"/>
  <c r="AV1108" i="9"/>
  <c r="AU1108" i="9"/>
  <c r="AS1108" i="9"/>
  <c r="AR1108" i="9"/>
  <c r="AQ1108" i="9"/>
  <c r="AO1108" i="9"/>
  <c r="AN1108" i="9"/>
  <c r="AM1108" i="9"/>
  <c r="AJ1108" i="9"/>
  <c r="AI1108" i="9"/>
  <c r="AH1108" i="9"/>
  <c r="AF1108" i="9"/>
  <c r="AE1108" i="9"/>
  <c r="AD1108" i="9"/>
  <c r="AB1108" i="9"/>
  <c r="Z1108" i="9"/>
  <c r="Y1108" i="9"/>
  <c r="X1108" i="9"/>
  <c r="W1108" i="9"/>
  <c r="V1108" i="9"/>
  <c r="U1108" i="9"/>
  <c r="T1108" i="9"/>
  <c r="S1108" i="9"/>
  <c r="Q1108" i="9"/>
  <c r="P1108" i="9"/>
  <c r="O1108" i="9"/>
  <c r="N1108" i="9"/>
  <c r="L1108" i="9"/>
  <c r="K1108" i="9"/>
  <c r="J1108" i="9"/>
  <c r="I1108" i="9"/>
  <c r="G1108" i="9"/>
  <c r="F1108" i="9"/>
  <c r="E1108" i="9"/>
  <c r="H1108" i="9"/>
  <c r="AZ1096" i="9"/>
  <c r="AY1096" i="9"/>
  <c r="AX1096" i="9"/>
  <c r="AW1096" i="9"/>
  <c r="AV1096" i="9"/>
  <c r="AU1096" i="9"/>
  <c r="AS1096" i="9"/>
  <c r="AR1096" i="9"/>
  <c r="AQ1096" i="9"/>
  <c r="AO1096" i="9"/>
  <c r="AN1096" i="9"/>
  <c r="AM1096" i="9"/>
  <c r="AJ1096" i="9"/>
  <c r="AI1096" i="9"/>
  <c r="AH1096" i="9"/>
  <c r="AF1096" i="9"/>
  <c r="AE1096" i="9"/>
  <c r="AD1096" i="9"/>
  <c r="AB1096" i="9"/>
  <c r="Z1096" i="9"/>
  <c r="Y1096" i="9"/>
  <c r="X1096" i="9"/>
  <c r="W1096" i="9"/>
  <c r="V1096" i="9"/>
  <c r="U1096" i="9"/>
  <c r="T1096" i="9"/>
  <c r="S1096" i="9"/>
  <c r="Q1096" i="9"/>
  <c r="P1096" i="9"/>
  <c r="O1096" i="9"/>
  <c r="N1096" i="9"/>
  <c r="L1096" i="9"/>
  <c r="K1096" i="9"/>
  <c r="J1096" i="9"/>
  <c r="I1096" i="9"/>
  <c r="G1096" i="9"/>
  <c r="F1096" i="9"/>
  <c r="E1096" i="9"/>
  <c r="H1096" i="9"/>
  <c r="AZ1087" i="9"/>
  <c r="AY1087" i="9"/>
  <c r="AX1087" i="9"/>
  <c r="AW1087" i="9"/>
  <c r="AV1087" i="9"/>
  <c r="AU1087" i="9"/>
  <c r="AS1087" i="9"/>
  <c r="AR1087" i="9"/>
  <c r="AQ1087" i="9"/>
  <c r="AO1087" i="9"/>
  <c r="AN1087" i="9"/>
  <c r="AM1087" i="9"/>
  <c r="AJ1087" i="9"/>
  <c r="AI1087" i="9"/>
  <c r="AH1087" i="9"/>
  <c r="AF1087" i="9"/>
  <c r="AE1087" i="9"/>
  <c r="AD1087" i="9"/>
  <c r="AB1087" i="9"/>
  <c r="Z1087" i="9"/>
  <c r="Y1087" i="9"/>
  <c r="X1087" i="9"/>
  <c r="W1087" i="9"/>
  <c r="V1087" i="9"/>
  <c r="U1087" i="9"/>
  <c r="T1087" i="9"/>
  <c r="S1087" i="9"/>
  <c r="Q1087" i="9"/>
  <c r="P1087" i="9"/>
  <c r="O1087" i="9"/>
  <c r="N1087" i="9"/>
  <c r="L1087" i="9"/>
  <c r="K1087" i="9"/>
  <c r="J1087" i="9"/>
  <c r="I1087" i="9"/>
  <c r="G1087" i="9"/>
  <c r="F1087" i="9"/>
  <c r="E1087" i="9"/>
  <c r="AZ1065" i="9"/>
  <c r="AY1065" i="9"/>
  <c r="AX1065" i="9"/>
  <c r="AW1065" i="9"/>
  <c r="AV1065" i="9"/>
  <c r="AU1065" i="9"/>
  <c r="AS1065" i="9"/>
  <c r="AR1065" i="9"/>
  <c r="AQ1065" i="9"/>
  <c r="AO1065" i="9"/>
  <c r="AN1065" i="9"/>
  <c r="AM1065" i="9"/>
  <c r="AJ1065" i="9"/>
  <c r="AI1065" i="9"/>
  <c r="AH1065" i="9"/>
  <c r="AF1065" i="9"/>
  <c r="AE1065" i="9"/>
  <c r="AD1065" i="9"/>
  <c r="AB1065" i="9"/>
  <c r="Z1065" i="9"/>
  <c r="Y1065" i="9"/>
  <c r="X1065" i="9"/>
  <c r="W1065" i="9"/>
  <c r="V1065" i="9"/>
  <c r="U1065" i="9"/>
  <c r="T1065" i="9"/>
  <c r="S1065" i="9"/>
  <c r="Q1065" i="9"/>
  <c r="P1065" i="9"/>
  <c r="O1065" i="9"/>
  <c r="N1065" i="9"/>
  <c r="L1065" i="9"/>
  <c r="K1065" i="9"/>
  <c r="J1065" i="9"/>
  <c r="I1065" i="9"/>
  <c r="G1065" i="9"/>
  <c r="F1065" i="9"/>
  <c r="E1065" i="9"/>
  <c r="AP1065" i="9"/>
  <c r="AG1065" i="9"/>
  <c r="AA1065" i="9"/>
  <c r="M1065" i="9"/>
  <c r="H1065" i="9"/>
  <c r="AZ1018" i="9"/>
  <c r="AY1018" i="9"/>
  <c r="AX1018" i="9"/>
  <c r="AW1018" i="9"/>
  <c r="AV1018" i="9"/>
  <c r="AU1018" i="9"/>
  <c r="AS1018" i="9"/>
  <c r="AR1018" i="9"/>
  <c r="AQ1018" i="9"/>
  <c r="AO1018" i="9"/>
  <c r="AN1018" i="9"/>
  <c r="AM1018" i="9"/>
  <c r="AJ1018" i="9"/>
  <c r="AI1018" i="9"/>
  <c r="AH1018" i="9"/>
  <c r="AF1018" i="9"/>
  <c r="AE1018" i="9"/>
  <c r="AD1018" i="9"/>
  <c r="AB1018" i="9"/>
  <c r="Z1018" i="9"/>
  <c r="Y1018" i="9"/>
  <c r="X1018" i="9"/>
  <c r="W1018" i="9"/>
  <c r="V1018" i="9"/>
  <c r="U1018" i="9"/>
  <c r="T1018" i="9"/>
  <c r="S1018" i="9"/>
  <c r="Q1018" i="9"/>
  <c r="P1018" i="9"/>
  <c r="O1018" i="9"/>
  <c r="N1018" i="9"/>
  <c r="L1018" i="9"/>
  <c r="K1018" i="9"/>
  <c r="J1018" i="9"/>
  <c r="I1018" i="9"/>
  <c r="G1018" i="9"/>
  <c r="F1018" i="9"/>
  <c r="E1018" i="9"/>
  <c r="AZ967" i="9"/>
  <c r="AY967" i="9"/>
  <c r="AX967" i="9"/>
  <c r="AW967" i="9"/>
  <c r="AV967" i="9"/>
  <c r="AU967" i="9"/>
  <c r="AS967" i="9"/>
  <c r="AR967" i="9"/>
  <c r="AQ967" i="9"/>
  <c r="AO967" i="9"/>
  <c r="AN967" i="9"/>
  <c r="AM967" i="9"/>
  <c r="AJ967" i="9"/>
  <c r="AI967" i="9"/>
  <c r="AH967" i="9"/>
  <c r="AF967" i="9"/>
  <c r="AE967" i="9"/>
  <c r="AD967" i="9"/>
  <c r="AB967" i="9"/>
  <c r="Z967" i="9"/>
  <c r="Y967" i="9"/>
  <c r="X967" i="9"/>
  <c r="W967" i="9"/>
  <c r="V967" i="9"/>
  <c r="U967" i="9"/>
  <c r="T967" i="9"/>
  <c r="S967" i="9"/>
  <c r="Q967" i="9"/>
  <c r="P967" i="9"/>
  <c r="O967" i="9"/>
  <c r="N967" i="9"/>
  <c r="L967" i="9"/>
  <c r="K967" i="9"/>
  <c r="J967" i="9"/>
  <c r="I967" i="9"/>
  <c r="G967" i="9"/>
  <c r="F967" i="9"/>
  <c r="E967" i="9"/>
  <c r="AZ945" i="9"/>
  <c r="AY945" i="9"/>
  <c r="AX945" i="9"/>
  <c r="AW945" i="9"/>
  <c r="AV945" i="9"/>
  <c r="AU945" i="9"/>
  <c r="AS945" i="9"/>
  <c r="AR945" i="9"/>
  <c r="AQ945" i="9"/>
  <c r="AO945" i="9"/>
  <c r="AN945" i="9"/>
  <c r="AM945" i="9"/>
  <c r="AJ945" i="9"/>
  <c r="AI945" i="9"/>
  <c r="AH945" i="9"/>
  <c r="AF945" i="9"/>
  <c r="AE945" i="9"/>
  <c r="AD945" i="9"/>
  <c r="AB945" i="9"/>
  <c r="Z945" i="9"/>
  <c r="Y945" i="9"/>
  <c r="X945" i="9"/>
  <c r="W945" i="9"/>
  <c r="V945" i="9"/>
  <c r="U945" i="9"/>
  <c r="T945" i="9"/>
  <c r="S945" i="9"/>
  <c r="Q945" i="9"/>
  <c r="P945" i="9"/>
  <c r="O945" i="9"/>
  <c r="N945" i="9"/>
  <c r="L945" i="9"/>
  <c r="K945" i="9"/>
  <c r="J945" i="9"/>
  <c r="I945" i="9"/>
  <c r="G945" i="9"/>
  <c r="F945" i="9"/>
  <c r="E945" i="9"/>
  <c r="AZ900" i="9"/>
  <c r="AY900" i="9"/>
  <c r="AX900" i="9"/>
  <c r="AW900" i="9"/>
  <c r="AV900" i="9"/>
  <c r="AU900" i="9"/>
  <c r="AS900" i="9"/>
  <c r="AR900" i="9"/>
  <c r="AQ900" i="9"/>
  <c r="AO900" i="9"/>
  <c r="AN900" i="9"/>
  <c r="AM900" i="9"/>
  <c r="AJ900" i="9"/>
  <c r="AI900" i="9"/>
  <c r="AH900" i="9"/>
  <c r="AF900" i="9"/>
  <c r="AE900" i="9"/>
  <c r="AD900" i="9"/>
  <c r="AB900" i="9"/>
  <c r="Z900" i="9"/>
  <c r="Y900" i="9"/>
  <c r="X900" i="9"/>
  <c r="W900" i="9"/>
  <c r="V900" i="9"/>
  <c r="U900" i="9"/>
  <c r="T900" i="9"/>
  <c r="S900" i="9"/>
  <c r="Q900" i="9"/>
  <c r="P900" i="9"/>
  <c r="O900" i="9"/>
  <c r="N900" i="9"/>
  <c r="L900" i="9"/>
  <c r="K900" i="9"/>
  <c r="J900" i="9"/>
  <c r="I900" i="9"/>
  <c r="G900" i="9"/>
  <c r="F900" i="9"/>
  <c r="E900" i="9"/>
  <c r="AP900" i="9"/>
  <c r="AC900" i="9"/>
  <c r="AZ892" i="9"/>
  <c r="AY892" i="9"/>
  <c r="AX892" i="9"/>
  <c r="AW892" i="9"/>
  <c r="AV892" i="9"/>
  <c r="AU892" i="9"/>
  <c r="AS892" i="9"/>
  <c r="AR892" i="9"/>
  <c r="AQ892" i="9"/>
  <c r="AO892" i="9"/>
  <c r="AN892" i="9"/>
  <c r="AM892" i="9"/>
  <c r="AJ892" i="9"/>
  <c r="AI892" i="9"/>
  <c r="AH892" i="9"/>
  <c r="AF892" i="9"/>
  <c r="AE892" i="9"/>
  <c r="AD892" i="9"/>
  <c r="AB892" i="9"/>
  <c r="Z892" i="9"/>
  <c r="Y892" i="9"/>
  <c r="X892" i="9"/>
  <c r="W892" i="9"/>
  <c r="V892" i="9"/>
  <c r="U892" i="9"/>
  <c r="T892" i="9"/>
  <c r="S892" i="9"/>
  <c r="Q892" i="9"/>
  <c r="P892" i="9"/>
  <c r="O892" i="9"/>
  <c r="N892" i="9"/>
  <c r="L892" i="9"/>
  <c r="K892" i="9"/>
  <c r="J892" i="9"/>
  <c r="I892" i="9"/>
  <c r="G892" i="9"/>
  <c r="F892" i="9"/>
  <c r="E892" i="9"/>
  <c r="AZ873" i="9"/>
  <c r="AY873" i="9"/>
  <c r="AX873" i="9"/>
  <c r="AW873" i="9"/>
  <c r="AV873" i="9"/>
  <c r="AU873" i="9"/>
  <c r="AS873" i="9"/>
  <c r="AR873" i="9"/>
  <c r="AQ873" i="9"/>
  <c r="AO873" i="9"/>
  <c r="AN873" i="9"/>
  <c r="AM873" i="9"/>
  <c r="AJ873" i="9"/>
  <c r="AI873" i="9"/>
  <c r="AH873" i="9"/>
  <c r="AF873" i="9"/>
  <c r="AE873" i="9"/>
  <c r="AD873" i="9"/>
  <c r="AB873" i="9"/>
  <c r="Z873" i="9"/>
  <c r="Y873" i="9"/>
  <c r="X873" i="9"/>
  <c r="W873" i="9"/>
  <c r="V873" i="9"/>
  <c r="U873" i="9"/>
  <c r="T873" i="9"/>
  <c r="S873" i="9"/>
  <c r="Q873" i="9"/>
  <c r="P873" i="9"/>
  <c r="O873" i="9"/>
  <c r="N873" i="9"/>
  <c r="L873" i="9"/>
  <c r="K873" i="9"/>
  <c r="J873" i="9"/>
  <c r="I873" i="9"/>
  <c r="G873" i="9"/>
  <c r="F873" i="9"/>
  <c r="E873" i="9"/>
  <c r="AZ852" i="9"/>
  <c r="AY852" i="9"/>
  <c r="AX852" i="9"/>
  <c r="AW852" i="9"/>
  <c r="AV852" i="9"/>
  <c r="AU852" i="9"/>
  <c r="AS852" i="9"/>
  <c r="AR852" i="9"/>
  <c r="AQ852" i="9"/>
  <c r="AO852" i="9"/>
  <c r="AN852" i="9"/>
  <c r="AM852" i="9"/>
  <c r="AJ852" i="9"/>
  <c r="AI852" i="9"/>
  <c r="AH852" i="9"/>
  <c r="AF852" i="9"/>
  <c r="AE852" i="9"/>
  <c r="AD852" i="9"/>
  <c r="AB852" i="9"/>
  <c r="Z852" i="9"/>
  <c r="Y852" i="9"/>
  <c r="X852" i="9"/>
  <c r="W852" i="9"/>
  <c r="V852" i="9"/>
  <c r="U852" i="9"/>
  <c r="T852" i="9"/>
  <c r="S852" i="9"/>
  <c r="Q852" i="9"/>
  <c r="P852" i="9"/>
  <c r="O852" i="9"/>
  <c r="N852" i="9"/>
  <c r="M852" i="9"/>
  <c r="L852" i="9"/>
  <c r="K852" i="9"/>
  <c r="J852" i="9"/>
  <c r="I852" i="9"/>
  <c r="G852" i="9"/>
  <c r="F852" i="9"/>
  <c r="E852" i="9"/>
  <c r="AP852" i="9"/>
  <c r="AL852" i="9"/>
  <c r="AG852" i="9"/>
  <c r="AK852" i="9"/>
  <c r="AA852" i="9"/>
  <c r="H852" i="9"/>
  <c r="D852" i="9"/>
  <c r="AZ831" i="9"/>
  <c r="AY831" i="9"/>
  <c r="AX831" i="9"/>
  <c r="AW831" i="9"/>
  <c r="AV831" i="9"/>
  <c r="AU831" i="9"/>
  <c r="AS831" i="9"/>
  <c r="AR831" i="9"/>
  <c r="AQ831" i="9"/>
  <c r="AO831" i="9"/>
  <c r="AN831" i="9"/>
  <c r="AM831" i="9"/>
  <c r="AJ831" i="9"/>
  <c r="AI831" i="9"/>
  <c r="AH831" i="9"/>
  <c r="AF831" i="9"/>
  <c r="AE831" i="9"/>
  <c r="AD831" i="9"/>
  <c r="AB831" i="9"/>
  <c r="Z831" i="9"/>
  <c r="Y831" i="9"/>
  <c r="X831" i="9"/>
  <c r="W831" i="9"/>
  <c r="V831" i="9"/>
  <c r="U831" i="9"/>
  <c r="T831" i="9"/>
  <c r="S831" i="9"/>
  <c r="Q831" i="9"/>
  <c r="P831" i="9"/>
  <c r="O831" i="9"/>
  <c r="N831" i="9"/>
  <c r="L831" i="9"/>
  <c r="K831" i="9"/>
  <c r="J831" i="9"/>
  <c r="I831" i="9"/>
  <c r="G831" i="9"/>
  <c r="F831" i="9"/>
  <c r="E831" i="9"/>
  <c r="AP831" i="9"/>
  <c r="AL831" i="9"/>
  <c r="AG831" i="9"/>
  <c r="AA831" i="9"/>
  <c r="M831" i="9"/>
  <c r="H831" i="9"/>
  <c r="D831" i="9"/>
  <c r="AZ814" i="9"/>
  <c r="AY814" i="9"/>
  <c r="AX814" i="9"/>
  <c r="AW814" i="9"/>
  <c r="AV814" i="9"/>
  <c r="AU814" i="9"/>
  <c r="AS814" i="9"/>
  <c r="AR814" i="9"/>
  <c r="AQ814" i="9"/>
  <c r="AO814" i="9"/>
  <c r="AN814" i="9"/>
  <c r="AM814" i="9"/>
  <c r="AJ814" i="9"/>
  <c r="AI814" i="9"/>
  <c r="AH814" i="9"/>
  <c r="AF814" i="9"/>
  <c r="AE814" i="9"/>
  <c r="AD814" i="9"/>
  <c r="AB814" i="9"/>
  <c r="Z814" i="9"/>
  <c r="Y814" i="9"/>
  <c r="X814" i="9"/>
  <c r="W814" i="9"/>
  <c r="V814" i="9"/>
  <c r="U814" i="9"/>
  <c r="T814" i="9"/>
  <c r="S814" i="9"/>
  <c r="Q814" i="9"/>
  <c r="P814" i="9"/>
  <c r="O814" i="9"/>
  <c r="N814" i="9"/>
  <c r="L814" i="9"/>
  <c r="K814" i="9"/>
  <c r="J814" i="9"/>
  <c r="I814" i="9"/>
  <c r="G814" i="9"/>
  <c r="F814" i="9"/>
  <c r="E814" i="9"/>
  <c r="AZ791" i="9"/>
  <c r="AY791" i="9"/>
  <c r="AX791" i="9"/>
  <c r="AW791" i="9"/>
  <c r="AV791" i="9"/>
  <c r="AU791" i="9"/>
  <c r="AS791" i="9"/>
  <c r="AR791" i="9"/>
  <c r="AQ791" i="9"/>
  <c r="AO791" i="9"/>
  <c r="AN791" i="9"/>
  <c r="AM791" i="9"/>
  <c r="AJ791" i="9"/>
  <c r="AI791" i="9"/>
  <c r="AH791" i="9"/>
  <c r="AF791" i="9"/>
  <c r="AE791" i="9"/>
  <c r="AD791" i="9"/>
  <c r="AB791" i="9"/>
  <c r="Z791" i="9"/>
  <c r="Y791" i="9"/>
  <c r="X791" i="9"/>
  <c r="W791" i="9"/>
  <c r="V791" i="9"/>
  <c r="U791" i="9"/>
  <c r="T791" i="9"/>
  <c r="S791" i="9"/>
  <c r="Q791" i="9"/>
  <c r="P791" i="9"/>
  <c r="O791" i="9"/>
  <c r="N791" i="9"/>
  <c r="L791" i="9"/>
  <c r="K791" i="9"/>
  <c r="J791" i="9"/>
  <c r="I791" i="9"/>
  <c r="G791" i="9"/>
  <c r="F791" i="9"/>
  <c r="E791" i="9"/>
  <c r="AP791" i="9"/>
  <c r="AL791" i="9"/>
  <c r="AG791" i="9"/>
  <c r="AK791" i="9"/>
  <c r="AA791" i="9"/>
  <c r="M791" i="9"/>
  <c r="H791" i="9"/>
  <c r="D791" i="9"/>
  <c r="AZ777" i="9"/>
  <c r="AY777" i="9"/>
  <c r="AX777" i="9"/>
  <c r="AW777" i="9"/>
  <c r="AV777" i="9"/>
  <c r="AU777" i="9"/>
  <c r="AS777" i="9"/>
  <c r="AR777" i="9"/>
  <c r="AQ777" i="9"/>
  <c r="AO777" i="9"/>
  <c r="AN777" i="9"/>
  <c r="AM777" i="9"/>
  <c r="AJ777" i="9"/>
  <c r="AI777" i="9"/>
  <c r="AH777" i="9"/>
  <c r="AF777" i="9"/>
  <c r="AE777" i="9"/>
  <c r="AD777" i="9"/>
  <c r="AB777" i="9"/>
  <c r="Z777" i="9"/>
  <c r="Y777" i="9"/>
  <c r="X777" i="9"/>
  <c r="W777" i="9"/>
  <c r="V777" i="9"/>
  <c r="U777" i="9"/>
  <c r="T777" i="9"/>
  <c r="S777" i="9"/>
  <c r="Q777" i="9"/>
  <c r="P777" i="9"/>
  <c r="O777" i="9"/>
  <c r="N777" i="9"/>
  <c r="L777" i="9"/>
  <c r="K777" i="9"/>
  <c r="J777" i="9"/>
  <c r="I777" i="9"/>
  <c r="G777" i="9"/>
  <c r="F777" i="9"/>
  <c r="E777" i="9"/>
  <c r="AZ739" i="9"/>
  <c r="AY739" i="9"/>
  <c r="AX739" i="9"/>
  <c r="AW739" i="9"/>
  <c r="AV739" i="9"/>
  <c r="AU739" i="9"/>
  <c r="AS739" i="9"/>
  <c r="AR739" i="9"/>
  <c r="AQ739" i="9"/>
  <c r="AO739" i="9"/>
  <c r="AN739" i="9"/>
  <c r="AM739" i="9"/>
  <c r="AJ739" i="9"/>
  <c r="AI739" i="9"/>
  <c r="AH739" i="9"/>
  <c r="AF739" i="9"/>
  <c r="AE739" i="9"/>
  <c r="AD739" i="9"/>
  <c r="AB739" i="9"/>
  <c r="Z739" i="9"/>
  <c r="Y739" i="9"/>
  <c r="X739" i="9"/>
  <c r="W739" i="9"/>
  <c r="V739" i="9"/>
  <c r="U739" i="9"/>
  <c r="T739" i="9"/>
  <c r="S739" i="9"/>
  <c r="Q739" i="9"/>
  <c r="P739" i="9"/>
  <c r="O739" i="9"/>
  <c r="N739" i="9"/>
  <c r="L739" i="9"/>
  <c r="K739" i="9"/>
  <c r="J739" i="9"/>
  <c r="I739" i="9"/>
  <c r="G739" i="9"/>
  <c r="F739" i="9"/>
  <c r="E739" i="9"/>
  <c r="AP739" i="9"/>
  <c r="AL739" i="9"/>
  <c r="AG739" i="9"/>
  <c r="AA739" i="9"/>
  <c r="M739" i="9"/>
  <c r="H739" i="9"/>
  <c r="D739" i="9"/>
  <c r="AZ724" i="9"/>
  <c r="AY724" i="9"/>
  <c r="AX724" i="9"/>
  <c r="AW724" i="9"/>
  <c r="AV724" i="9"/>
  <c r="AU724" i="9"/>
  <c r="AS724" i="9"/>
  <c r="AR724" i="9"/>
  <c r="AQ724" i="9"/>
  <c r="AO724" i="9"/>
  <c r="AN724" i="9"/>
  <c r="AM724" i="9"/>
  <c r="AJ724" i="9"/>
  <c r="AI724" i="9"/>
  <c r="AH724" i="9"/>
  <c r="AF724" i="9"/>
  <c r="AE724" i="9"/>
  <c r="AD724" i="9"/>
  <c r="AB724" i="9"/>
  <c r="Z724" i="9"/>
  <c r="Y724" i="9"/>
  <c r="X724" i="9"/>
  <c r="W724" i="9"/>
  <c r="V724" i="9"/>
  <c r="U724" i="9"/>
  <c r="T724" i="9"/>
  <c r="S724" i="9"/>
  <c r="Q724" i="9"/>
  <c r="P724" i="9"/>
  <c r="O724" i="9"/>
  <c r="N724" i="9"/>
  <c r="L724" i="9"/>
  <c r="K724" i="9"/>
  <c r="J724" i="9"/>
  <c r="I724" i="9"/>
  <c r="G724" i="9"/>
  <c r="F724" i="9"/>
  <c r="E724" i="9"/>
  <c r="AZ705" i="9"/>
  <c r="AY705" i="9"/>
  <c r="AX705" i="9"/>
  <c r="AW705" i="9"/>
  <c r="AV705" i="9"/>
  <c r="AU705" i="9"/>
  <c r="AS705" i="9"/>
  <c r="AR705" i="9"/>
  <c r="AQ705" i="9"/>
  <c r="AO705" i="9"/>
  <c r="AN705" i="9"/>
  <c r="AM705" i="9"/>
  <c r="AJ705" i="9"/>
  <c r="AI705" i="9"/>
  <c r="AH705" i="9"/>
  <c r="AF705" i="9"/>
  <c r="AE705" i="9"/>
  <c r="AD705" i="9"/>
  <c r="AB705" i="9"/>
  <c r="Z705" i="9"/>
  <c r="Y705" i="9"/>
  <c r="X705" i="9"/>
  <c r="W705" i="9"/>
  <c r="V705" i="9"/>
  <c r="U705" i="9"/>
  <c r="T705" i="9"/>
  <c r="S705" i="9"/>
  <c r="Q705" i="9"/>
  <c r="P705" i="9"/>
  <c r="O705" i="9"/>
  <c r="N705" i="9"/>
  <c r="L705" i="9"/>
  <c r="K705" i="9"/>
  <c r="J705" i="9"/>
  <c r="I705" i="9"/>
  <c r="G705" i="9"/>
  <c r="F705" i="9"/>
  <c r="E705" i="9"/>
  <c r="AP705" i="9"/>
  <c r="AA705" i="9"/>
  <c r="AZ685" i="9"/>
  <c r="AY685" i="9"/>
  <c r="AX685" i="9"/>
  <c r="AW685" i="9"/>
  <c r="AV685" i="9"/>
  <c r="AU685" i="9"/>
  <c r="AS685" i="9"/>
  <c r="AR685" i="9"/>
  <c r="AQ685" i="9"/>
  <c r="AO685" i="9"/>
  <c r="AN685" i="9"/>
  <c r="AM685" i="9"/>
  <c r="AJ685" i="9"/>
  <c r="AI685" i="9"/>
  <c r="AH685" i="9"/>
  <c r="AF685" i="9"/>
  <c r="AE685" i="9"/>
  <c r="AD685" i="9"/>
  <c r="AB685" i="9"/>
  <c r="Z685" i="9"/>
  <c r="Y685" i="9"/>
  <c r="X685" i="9"/>
  <c r="W685" i="9"/>
  <c r="V685" i="9"/>
  <c r="U685" i="9"/>
  <c r="T685" i="9"/>
  <c r="S685" i="9"/>
  <c r="Q685" i="9"/>
  <c r="P685" i="9"/>
  <c r="O685" i="9"/>
  <c r="N685" i="9"/>
  <c r="M685" i="9"/>
  <c r="L685" i="9"/>
  <c r="K685" i="9"/>
  <c r="J685" i="9"/>
  <c r="I685" i="9"/>
  <c r="G685" i="9"/>
  <c r="F685" i="9"/>
  <c r="E685" i="9"/>
  <c r="AP685" i="9"/>
  <c r="AL685" i="9"/>
  <c r="AG685" i="9"/>
  <c r="AA685" i="9"/>
  <c r="H685" i="9"/>
  <c r="D685" i="9"/>
  <c r="AZ659" i="9"/>
  <c r="AY659" i="9"/>
  <c r="AX659" i="9"/>
  <c r="AW659" i="9"/>
  <c r="AV659" i="9"/>
  <c r="AU659" i="9"/>
  <c r="AS659" i="9"/>
  <c r="AR659" i="9"/>
  <c r="AQ659" i="9"/>
  <c r="AO659" i="9"/>
  <c r="AN659" i="9"/>
  <c r="AM659" i="9"/>
  <c r="AJ659" i="9"/>
  <c r="AI659" i="9"/>
  <c r="AH659" i="9"/>
  <c r="AF659" i="9"/>
  <c r="AE659" i="9"/>
  <c r="AD659" i="9"/>
  <c r="AB659" i="9"/>
  <c r="Z659" i="9"/>
  <c r="Y659" i="9"/>
  <c r="X659" i="9"/>
  <c r="W659" i="9"/>
  <c r="V659" i="9"/>
  <c r="U659" i="9"/>
  <c r="T659" i="9"/>
  <c r="S659" i="9"/>
  <c r="Q659" i="9"/>
  <c r="P659" i="9"/>
  <c r="O659" i="9"/>
  <c r="N659" i="9"/>
  <c r="L659" i="9"/>
  <c r="K659" i="9"/>
  <c r="J659" i="9"/>
  <c r="I659" i="9"/>
  <c r="G659" i="9"/>
  <c r="F659" i="9"/>
  <c r="E659" i="9"/>
  <c r="AZ642" i="9"/>
  <c r="AY642" i="9"/>
  <c r="AX642" i="9"/>
  <c r="AW642" i="9"/>
  <c r="AV642" i="9"/>
  <c r="AU642" i="9"/>
  <c r="AS642" i="9"/>
  <c r="AR642" i="9"/>
  <c r="AQ642" i="9"/>
  <c r="AO642" i="9"/>
  <c r="AN642" i="9"/>
  <c r="AM642" i="9"/>
  <c r="AJ642" i="9"/>
  <c r="AI642" i="9"/>
  <c r="AH642" i="9"/>
  <c r="AF642" i="9"/>
  <c r="AE642" i="9"/>
  <c r="AD642" i="9"/>
  <c r="AB642" i="9"/>
  <c r="Z642" i="9"/>
  <c r="Y642" i="9"/>
  <c r="X642" i="9"/>
  <c r="W642" i="9"/>
  <c r="V642" i="9"/>
  <c r="U642" i="9"/>
  <c r="T642" i="9"/>
  <c r="S642" i="9"/>
  <c r="Q642" i="9"/>
  <c r="P642" i="9"/>
  <c r="O642" i="9"/>
  <c r="N642" i="9"/>
  <c r="L642" i="9"/>
  <c r="K642" i="9"/>
  <c r="J642" i="9"/>
  <c r="I642" i="9"/>
  <c r="G642" i="9"/>
  <c r="F642" i="9"/>
  <c r="E642" i="9"/>
  <c r="AP642" i="9"/>
  <c r="AL642" i="9"/>
  <c r="AG642" i="9"/>
  <c r="AA642" i="9"/>
  <c r="M642" i="9"/>
  <c r="H642" i="9"/>
  <c r="D642" i="9"/>
  <c r="AZ628" i="9"/>
  <c r="AY628" i="9"/>
  <c r="AX628" i="9"/>
  <c r="AW628" i="9"/>
  <c r="AV628" i="9"/>
  <c r="AU628" i="9"/>
  <c r="AS628" i="9"/>
  <c r="AR628" i="9"/>
  <c r="AQ628" i="9"/>
  <c r="AO628" i="9"/>
  <c r="AN628" i="9"/>
  <c r="AM628" i="9"/>
  <c r="AJ628" i="9"/>
  <c r="AI628" i="9"/>
  <c r="AH628" i="9"/>
  <c r="AF628" i="9"/>
  <c r="AE628" i="9"/>
  <c r="AD628" i="9"/>
  <c r="AB628" i="9"/>
  <c r="Z628" i="9"/>
  <c r="Y628" i="9"/>
  <c r="X628" i="9"/>
  <c r="W628" i="9"/>
  <c r="V628" i="9"/>
  <c r="U628" i="9"/>
  <c r="T628" i="9"/>
  <c r="S628" i="9"/>
  <c r="Q628" i="9"/>
  <c r="P628" i="9"/>
  <c r="O628" i="9"/>
  <c r="N628" i="9"/>
  <c r="L628" i="9"/>
  <c r="K628" i="9"/>
  <c r="J628" i="9"/>
  <c r="I628" i="9"/>
  <c r="G628" i="9"/>
  <c r="F628" i="9"/>
  <c r="E628" i="9"/>
  <c r="AP628" i="9"/>
  <c r="AZ618" i="9"/>
  <c r="AY618" i="9"/>
  <c r="AX618" i="9"/>
  <c r="AW618" i="9"/>
  <c r="AV618" i="9"/>
  <c r="AU618" i="9"/>
  <c r="AS618" i="9"/>
  <c r="AR618" i="9"/>
  <c r="AQ618" i="9"/>
  <c r="AO618" i="9"/>
  <c r="AN618" i="9"/>
  <c r="AM618" i="9"/>
  <c r="AJ618" i="9"/>
  <c r="AI618" i="9"/>
  <c r="AH618" i="9"/>
  <c r="AF618" i="9"/>
  <c r="AE618" i="9"/>
  <c r="AD618" i="9"/>
  <c r="AB618" i="9"/>
  <c r="Z618" i="9"/>
  <c r="Y618" i="9"/>
  <c r="X618" i="9"/>
  <c r="W618" i="9"/>
  <c r="V618" i="9"/>
  <c r="U618" i="9"/>
  <c r="T618" i="9"/>
  <c r="S618" i="9"/>
  <c r="Q618" i="9"/>
  <c r="P618" i="9"/>
  <c r="O618" i="9"/>
  <c r="N618" i="9"/>
  <c r="L618" i="9"/>
  <c r="K618" i="9"/>
  <c r="J618" i="9"/>
  <c r="I618" i="9"/>
  <c r="G618" i="9"/>
  <c r="F618" i="9"/>
  <c r="E618" i="9"/>
  <c r="AZ602" i="9"/>
  <c r="AY602" i="9"/>
  <c r="AX602" i="9"/>
  <c r="AW602" i="9"/>
  <c r="AV602" i="9"/>
  <c r="AU602" i="9"/>
  <c r="AS602" i="9"/>
  <c r="AR602" i="9"/>
  <c r="AQ602" i="9"/>
  <c r="AO602" i="9"/>
  <c r="AN602" i="9"/>
  <c r="AM602" i="9"/>
  <c r="AJ602" i="9"/>
  <c r="AI602" i="9"/>
  <c r="AH602" i="9"/>
  <c r="AF602" i="9"/>
  <c r="AE602" i="9"/>
  <c r="AD602" i="9"/>
  <c r="AB602" i="9"/>
  <c r="Z602" i="9"/>
  <c r="Y602" i="9"/>
  <c r="X602" i="9"/>
  <c r="W602" i="9"/>
  <c r="V602" i="9"/>
  <c r="U602" i="9"/>
  <c r="T602" i="9"/>
  <c r="S602" i="9"/>
  <c r="Q602" i="9"/>
  <c r="P602" i="9"/>
  <c r="O602" i="9"/>
  <c r="N602" i="9"/>
  <c r="L602" i="9"/>
  <c r="K602" i="9"/>
  <c r="J602" i="9"/>
  <c r="I602" i="9"/>
  <c r="G602" i="9"/>
  <c r="F602" i="9"/>
  <c r="E602" i="9"/>
  <c r="AP602" i="9"/>
  <c r="AL602" i="9"/>
  <c r="AG602" i="9"/>
  <c r="AA602" i="9"/>
  <c r="M602" i="9"/>
  <c r="H602" i="9"/>
  <c r="D602" i="9"/>
  <c r="AZ560" i="9"/>
  <c r="AY560" i="9"/>
  <c r="AX560" i="9"/>
  <c r="AW560" i="9"/>
  <c r="AV560" i="9"/>
  <c r="AU560" i="9"/>
  <c r="AS560" i="9"/>
  <c r="AR560" i="9"/>
  <c r="AQ560" i="9"/>
  <c r="AO560" i="9"/>
  <c r="AN560" i="9"/>
  <c r="AM560" i="9"/>
  <c r="AJ560" i="9"/>
  <c r="AI560" i="9"/>
  <c r="AH560" i="9"/>
  <c r="AF560" i="9"/>
  <c r="AE560" i="9"/>
  <c r="AD560" i="9"/>
  <c r="AB560" i="9"/>
  <c r="Z560" i="9"/>
  <c r="Y560" i="9"/>
  <c r="X560" i="9"/>
  <c r="W560" i="9"/>
  <c r="V560" i="9"/>
  <c r="U560" i="9"/>
  <c r="T560" i="9"/>
  <c r="S560" i="9"/>
  <c r="Q560" i="9"/>
  <c r="P560" i="9"/>
  <c r="O560" i="9"/>
  <c r="N560" i="9"/>
  <c r="L560" i="9"/>
  <c r="K560" i="9"/>
  <c r="J560" i="9"/>
  <c r="I560" i="9"/>
  <c r="G560" i="9"/>
  <c r="F560" i="9"/>
  <c r="E560" i="9"/>
  <c r="AZ533" i="9"/>
  <c r="AY533" i="9"/>
  <c r="AX533" i="9"/>
  <c r="AW533" i="9"/>
  <c r="AV533" i="9"/>
  <c r="AU533" i="9"/>
  <c r="AS533" i="9"/>
  <c r="AR533" i="9"/>
  <c r="AQ533" i="9"/>
  <c r="AO533" i="9"/>
  <c r="AN533" i="9"/>
  <c r="AM533" i="9"/>
  <c r="AJ533" i="9"/>
  <c r="AI533" i="9"/>
  <c r="AH533" i="9"/>
  <c r="AF533" i="9"/>
  <c r="AE533" i="9"/>
  <c r="AD533" i="9"/>
  <c r="AB533" i="9"/>
  <c r="Z533" i="9"/>
  <c r="Y533" i="9"/>
  <c r="X533" i="9"/>
  <c r="W533" i="9"/>
  <c r="V533" i="9"/>
  <c r="U533" i="9"/>
  <c r="T533" i="9"/>
  <c r="S533" i="9"/>
  <c r="Q533" i="9"/>
  <c r="P533" i="9"/>
  <c r="O533" i="9"/>
  <c r="N533" i="9"/>
  <c r="L533" i="9"/>
  <c r="K533" i="9"/>
  <c r="J533" i="9"/>
  <c r="I533" i="9"/>
  <c r="G533" i="9"/>
  <c r="F533" i="9"/>
  <c r="E533" i="9"/>
  <c r="AP533" i="9"/>
  <c r="AG533" i="9"/>
  <c r="AK533" i="9"/>
  <c r="AA533" i="9"/>
  <c r="M533" i="9"/>
  <c r="H533" i="9"/>
  <c r="AZ514" i="9"/>
  <c r="AY514" i="9"/>
  <c r="AX514" i="9"/>
  <c r="AW514" i="9"/>
  <c r="AV514" i="9"/>
  <c r="AU514" i="9"/>
  <c r="AS514" i="9"/>
  <c r="AR514" i="9"/>
  <c r="AQ514" i="9"/>
  <c r="AO514" i="9"/>
  <c r="AN514" i="9"/>
  <c r="AM514" i="9"/>
  <c r="AJ514" i="9"/>
  <c r="AI514" i="9"/>
  <c r="AH514" i="9"/>
  <c r="AF514" i="9"/>
  <c r="AE514" i="9"/>
  <c r="AD514" i="9"/>
  <c r="AB514" i="9"/>
  <c r="Z514" i="9"/>
  <c r="Y514" i="9"/>
  <c r="X514" i="9"/>
  <c r="W514" i="9"/>
  <c r="V514" i="9"/>
  <c r="U514" i="9"/>
  <c r="T514" i="9"/>
  <c r="S514" i="9"/>
  <c r="Q514" i="9"/>
  <c r="P514" i="9"/>
  <c r="O514" i="9"/>
  <c r="N514" i="9"/>
  <c r="L514" i="9"/>
  <c r="K514" i="9"/>
  <c r="J514" i="9"/>
  <c r="I514" i="9"/>
  <c r="G514" i="9"/>
  <c r="F514" i="9"/>
  <c r="E514" i="9"/>
  <c r="D514" i="9"/>
  <c r="AZ479" i="9"/>
  <c r="AY479" i="9"/>
  <c r="AX479" i="9"/>
  <c r="AW479" i="9"/>
  <c r="AV479" i="9"/>
  <c r="AU479" i="9"/>
  <c r="AS479" i="9"/>
  <c r="AR479" i="9"/>
  <c r="AQ479" i="9"/>
  <c r="AO479" i="9"/>
  <c r="AN479" i="9"/>
  <c r="AM479" i="9"/>
  <c r="AJ479" i="9"/>
  <c r="AI479" i="9"/>
  <c r="AH479" i="9"/>
  <c r="AF479" i="9"/>
  <c r="AE479" i="9"/>
  <c r="AD479" i="9"/>
  <c r="AB479" i="9"/>
  <c r="Z479" i="9"/>
  <c r="Y479" i="9"/>
  <c r="X479" i="9"/>
  <c r="W479" i="9"/>
  <c r="V479" i="9"/>
  <c r="U479" i="9"/>
  <c r="T479" i="9"/>
  <c r="S479" i="9"/>
  <c r="Q479" i="9"/>
  <c r="P479" i="9"/>
  <c r="O479" i="9"/>
  <c r="N479" i="9"/>
  <c r="L479" i="9"/>
  <c r="K479" i="9"/>
  <c r="J479" i="9"/>
  <c r="I479" i="9"/>
  <c r="G479" i="9"/>
  <c r="F479" i="9"/>
  <c r="E479" i="9"/>
  <c r="AZ463" i="9"/>
  <c r="AY463" i="9"/>
  <c r="AX463" i="9"/>
  <c r="AW463" i="9"/>
  <c r="AV463" i="9"/>
  <c r="AU463" i="9"/>
  <c r="AS463" i="9"/>
  <c r="AR463" i="9"/>
  <c r="AQ463" i="9"/>
  <c r="AO463" i="9"/>
  <c r="AN463" i="9"/>
  <c r="AM463" i="9"/>
  <c r="AJ463" i="9"/>
  <c r="AI463" i="9"/>
  <c r="AH463" i="9"/>
  <c r="AF463" i="9"/>
  <c r="AE463" i="9"/>
  <c r="AD463" i="9"/>
  <c r="AB463" i="9"/>
  <c r="Z463" i="9"/>
  <c r="Y463" i="9"/>
  <c r="X463" i="9"/>
  <c r="W463" i="9"/>
  <c r="V463" i="9"/>
  <c r="U463" i="9"/>
  <c r="T463" i="9"/>
  <c r="S463" i="9"/>
  <c r="Q463" i="9"/>
  <c r="P463" i="9"/>
  <c r="O463" i="9"/>
  <c r="N463" i="9"/>
  <c r="L463" i="9"/>
  <c r="K463" i="9"/>
  <c r="J463" i="9"/>
  <c r="I463" i="9"/>
  <c r="G463" i="9"/>
  <c r="F463" i="9"/>
  <c r="E463" i="9"/>
  <c r="AP463" i="9"/>
  <c r="AG463" i="9"/>
  <c r="AA463" i="9"/>
  <c r="M463" i="9"/>
  <c r="H463" i="9"/>
  <c r="AZ443" i="9"/>
  <c r="AY443" i="9"/>
  <c r="AX443" i="9"/>
  <c r="AW443" i="9"/>
  <c r="AV443" i="9"/>
  <c r="AU443" i="9"/>
  <c r="AS443" i="9"/>
  <c r="AR443" i="9"/>
  <c r="AQ443" i="9"/>
  <c r="AO443" i="9"/>
  <c r="AN443" i="9"/>
  <c r="AM443" i="9"/>
  <c r="AJ443" i="9"/>
  <c r="AI443" i="9"/>
  <c r="AH443" i="9"/>
  <c r="AF443" i="9"/>
  <c r="AE443" i="9"/>
  <c r="AD443" i="9"/>
  <c r="AB443" i="9"/>
  <c r="Z443" i="9"/>
  <c r="Y443" i="9"/>
  <c r="X443" i="9"/>
  <c r="W443" i="9"/>
  <c r="V443" i="9"/>
  <c r="U443" i="9"/>
  <c r="T443" i="9"/>
  <c r="S443" i="9"/>
  <c r="Q443" i="9"/>
  <c r="P443" i="9"/>
  <c r="O443" i="9"/>
  <c r="N443" i="9"/>
  <c r="L443" i="9"/>
  <c r="K443" i="9"/>
  <c r="J443" i="9"/>
  <c r="I443" i="9"/>
  <c r="G443" i="9"/>
  <c r="F443" i="9"/>
  <c r="E443" i="9"/>
  <c r="AP443" i="9"/>
  <c r="AA443" i="9"/>
  <c r="AZ421" i="9"/>
  <c r="AY421" i="9"/>
  <c r="AX421" i="9"/>
  <c r="AW421" i="9"/>
  <c r="AV421" i="9"/>
  <c r="AU421" i="9"/>
  <c r="AS421" i="9"/>
  <c r="AR421" i="9"/>
  <c r="AQ421" i="9"/>
  <c r="AO421" i="9"/>
  <c r="AN421" i="9"/>
  <c r="AM421" i="9"/>
  <c r="AJ421" i="9"/>
  <c r="AI421" i="9"/>
  <c r="AH421" i="9"/>
  <c r="AF421" i="9"/>
  <c r="AE421" i="9"/>
  <c r="AD421" i="9"/>
  <c r="AB421" i="9"/>
  <c r="Z421" i="9"/>
  <c r="Y421" i="9"/>
  <c r="X421" i="9"/>
  <c r="W421" i="9"/>
  <c r="V421" i="9"/>
  <c r="U421" i="9"/>
  <c r="T421" i="9"/>
  <c r="S421" i="9"/>
  <c r="Q421" i="9"/>
  <c r="P421" i="9"/>
  <c r="O421" i="9"/>
  <c r="N421" i="9"/>
  <c r="L421" i="9"/>
  <c r="K421" i="9"/>
  <c r="J421" i="9"/>
  <c r="I421" i="9"/>
  <c r="G421" i="9"/>
  <c r="F421" i="9"/>
  <c r="E421" i="9"/>
  <c r="AZ391" i="9"/>
  <c r="AY391" i="9"/>
  <c r="AX391" i="9"/>
  <c r="AW391" i="9"/>
  <c r="AV391" i="9"/>
  <c r="AU391" i="9"/>
  <c r="AS391" i="9"/>
  <c r="AR391" i="9"/>
  <c r="AQ391" i="9"/>
  <c r="AO391" i="9"/>
  <c r="AN391" i="9"/>
  <c r="AM391" i="9"/>
  <c r="AJ391" i="9"/>
  <c r="AI391" i="9"/>
  <c r="AH391" i="9"/>
  <c r="AF391" i="9"/>
  <c r="AE391" i="9"/>
  <c r="AD391" i="9"/>
  <c r="AB391" i="9"/>
  <c r="Z391" i="9"/>
  <c r="Y391" i="9"/>
  <c r="X391" i="9"/>
  <c r="W391" i="9"/>
  <c r="V391" i="9"/>
  <c r="U391" i="9"/>
  <c r="T391" i="9"/>
  <c r="S391" i="9"/>
  <c r="Q391" i="9"/>
  <c r="P391" i="9"/>
  <c r="O391" i="9"/>
  <c r="N391" i="9"/>
  <c r="L391" i="9"/>
  <c r="K391" i="9"/>
  <c r="J391" i="9"/>
  <c r="I391" i="9"/>
  <c r="G391" i="9"/>
  <c r="F391" i="9"/>
  <c r="E391" i="9"/>
  <c r="AP391" i="9"/>
  <c r="AL391" i="9"/>
  <c r="AG391" i="9"/>
  <c r="AK391" i="9"/>
  <c r="AA391" i="9"/>
  <c r="M391" i="9"/>
  <c r="H391" i="9"/>
  <c r="D391" i="9"/>
  <c r="AZ367" i="9"/>
  <c r="AY367" i="9"/>
  <c r="AX367" i="9"/>
  <c r="AW367" i="9"/>
  <c r="AV367" i="9"/>
  <c r="AU367" i="9"/>
  <c r="AS367" i="9"/>
  <c r="AR367" i="9"/>
  <c r="AQ367" i="9"/>
  <c r="AO367" i="9"/>
  <c r="AN367" i="9"/>
  <c r="AM367" i="9"/>
  <c r="AJ367" i="9"/>
  <c r="AI367" i="9"/>
  <c r="AH367" i="9"/>
  <c r="AF367" i="9"/>
  <c r="AE367" i="9"/>
  <c r="AD367" i="9"/>
  <c r="AB367" i="9"/>
  <c r="Z367" i="9"/>
  <c r="Y367" i="9"/>
  <c r="X367" i="9"/>
  <c r="W367" i="9"/>
  <c r="V367" i="9"/>
  <c r="U367" i="9"/>
  <c r="T367" i="9"/>
  <c r="S367" i="9"/>
  <c r="Q367" i="9"/>
  <c r="P367" i="9"/>
  <c r="O367" i="9"/>
  <c r="N367" i="9"/>
  <c r="L367" i="9"/>
  <c r="K367" i="9"/>
  <c r="J367" i="9"/>
  <c r="I367" i="9"/>
  <c r="G367" i="9"/>
  <c r="F367" i="9"/>
  <c r="E367" i="9"/>
  <c r="AG367" i="9"/>
  <c r="AL367" i="9"/>
  <c r="AZ353" i="9"/>
  <c r="AY353" i="9"/>
  <c r="AX353" i="9"/>
  <c r="AW353" i="9"/>
  <c r="AV353" i="9"/>
  <c r="AU353" i="9"/>
  <c r="AS353" i="9"/>
  <c r="AR353" i="9"/>
  <c r="AQ353" i="9"/>
  <c r="AO353" i="9"/>
  <c r="AN353" i="9"/>
  <c r="AM353" i="9"/>
  <c r="AL353" i="9"/>
  <c r="AJ353" i="9"/>
  <c r="AI353" i="9"/>
  <c r="AH353" i="9"/>
  <c r="AG353" i="9"/>
  <c r="AF353" i="9"/>
  <c r="AE353" i="9"/>
  <c r="AD353" i="9"/>
  <c r="AB353" i="9"/>
  <c r="Z353" i="9"/>
  <c r="Y353" i="9"/>
  <c r="X353" i="9"/>
  <c r="W353" i="9"/>
  <c r="V353" i="9"/>
  <c r="U353" i="9"/>
  <c r="T353" i="9"/>
  <c r="S353" i="9"/>
  <c r="Q353" i="9"/>
  <c r="P353" i="9"/>
  <c r="O353" i="9"/>
  <c r="N353" i="9"/>
  <c r="L353" i="9"/>
  <c r="K353" i="9"/>
  <c r="J353" i="9"/>
  <c r="I353" i="9"/>
  <c r="G353" i="9"/>
  <c r="F353" i="9"/>
  <c r="E353" i="9"/>
  <c r="AP353" i="9"/>
  <c r="AC353" i="9"/>
  <c r="AA353" i="9"/>
  <c r="M353" i="9"/>
  <c r="H353" i="9"/>
  <c r="D353" i="9"/>
  <c r="AZ341" i="9"/>
  <c r="AY341" i="9"/>
  <c r="AX341" i="9"/>
  <c r="AW341" i="9"/>
  <c r="AV341" i="9"/>
  <c r="AU341" i="9"/>
  <c r="AS341" i="9"/>
  <c r="AR341" i="9"/>
  <c r="AQ341" i="9"/>
  <c r="AO341" i="9"/>
  <c r="AN341" i="9"/>
  <c r="AM341" i="9"/>
  <c r="AJ341" i="9"/>
  <c r="AI341" i="9"/>
  <c r="AH341" i="9"/>
  <c r="AF341" i="9"/>
  <c r="AE341" i="9"/>
  <c r="AD341" i="9"/>
  <c r="AB341" i="9"/>
  <c r="Z341" i="9"/>
  <c r="Y341" i="9"/>
  <c r="X341" i="9"/>
  <c r="W341" i="9"/>
  <c r="V341" i="9"/>
  <c r="U341" i="9"/>
  <c r="T341" i="9"/>
  <c r="S341" i="9"/>
  <c r="Q341" i="9"/>
  <c r="P341" i="9"/>
  <c r="O341" i="9"/>
  <c r="N341" i="9"/>
  <c r="L341" i="9"/>
  <c r="K341" i="9"/>
  <c r="J341" i="9"/>
  <c r="I341" i="9"/>
  <c r="G341" i="9"/>
  <c r="F341" i="9"/>
  <c r="E341" i="9"/>
  <c r="AP341" i="9"/>
  <c r="AL341" i="9"/>
  <c r="AG341" i="9"/>
  <c r="AA341" i="9"/>
  <c r="M341" i="9"/>
  <c r="H341" i="9"/>
  <c r="D341" i="9"/>
  <c r="AZ332" i="9"/>
  <c r="AY332" i="9"/>
  <c r="AX332" i="9"/>
  <c r="AW332" i="9"/>
  <c r="AV332" i="9"/>
  <c r="AU332" i="9"/>
  <c r="AS332" i="9"/>
  <c r="AR332" i="9"/>
  <c r="AQ332" i="9"/>
  <c r="AO332" i="9"/>
  <c r="AN332" i="9"/>
  <c r="AM332" i="9"/>
  <c r="AJ332" i="9"/>
  <c r="AI332" i="9"/>
  <c r="AH332" i="9"/>
  <c r="AF332" i="9"/>
  <c r="AE332" i="9"/>
  <c r="AD332" i="9"/>
  <c r="AB332" i="9"/>
  <c r="Z332" i="9"/>
  <c r="Y332" i="9"/>
  <c r="X332" i="9"/>
  <c r="W332" i="9"/>
  <c r="V332" i="9"/>
  <c r="U332" i="9"/>
  <c r="T332" i="9"/>
  <c r="S332" i="9"/>
  <c r="Q332" i="9"/>
  <c r="P332" i="9"/>
  <c r="O332" i="9"/>
  <c r="N332" i="9"/>
  <c r="L332" i="9"/>
  <c r="K332" i="9"/>
  <c r="J332" i="9"/>
  <c r="I332" i="9"/>
  <c r="G332" i="9"/>
  <c r="F332" i="9"/>
  <c r="E332" i="9"/>
  <c r="AZ314" i="9"/>
  <c r="AY314" i="9"/>
  <c r="AX314" i="9"/>
  <c r="AW314" i="9"/>
  <c r="AV314" i="9"/>
  <c r="AU314" i="9"/>
  <c r="AS314" i="9"/>
  <c r="AR314" i="9"/>
  <c r="AQ314" i="9"/>
  <c r="AO314" i="9"/>
  <c r="AN314" i="9"/>
  <c r="AM314" i="9"/>
  <c r="AJ314" i="9"/>
  <c r="AI314" i="9"/>
  <c r="AH314" i="9"/>
  <c r="AF314" i="9"/>
  <c r="AE314" i="9"/>
  <c r="AD314" i="9"/>
  <c r="AB314" i="9"/>
  <c r="Z314" i="9"/>
  <c r="Y314" i="9"/>
  <c r="X314" i="9"/>
  <c r="W314" i="9"/>
  <c r="V314" i="9"/>
  <c r="U314" i="9"/>
  <c r="T314" i="9"/>
  <c r="S314" i="9"/>
  <c r="Q314" i="9"/>
  <c r="P314" i="9"/>
  <c r="O314" i="9"/>
  <c r="N314" i="9"/>
  <c r="L314" i="9"/>
  <c r="K314" i="9"/>
  <c r="J314" i="9"/>
  <c r="I314" i="9"/>
  <c r="G314" i="9"/>
  <c r="F314" i="9"/>
  <c r="E314" i="9"/>
  <c r="AP314" i="9"/>
  <c r="AL314" i="9"/>
  <c r="AG314" i="9"/>
  <c r="AA314" i="9"/>
  <c r="M314" i="9"/>
  <c r="H314" i="9"/>
  <c r="D314" i="9"/>
  <c r="AZ277" i="9"/>
  <c r="AY277" i="9"/>
  <c r="AX277" i="9"/>
  <c r="AW277" i="9"/>
  <c r="AV277" i="9"/>
  <c r="AU277" i="9"/>
  <c r="AS277" i="9"/>
  <c r="AR277" i="9"/>
  <c r="AQ277" i="9"/>
  <c r="AO277" i="9"/>
  <c r="AN277" i="9"/>
  <c r="AM277" i="9"/>
  <c r="AJ277" i="9"/>
  <c r="AI277" i="9"/>
  <c r="AH277" i="9"/>
  <c r="AF277" i="9"/>
  <c r="AE277" i="9"/>
  <c r="AD277" i="9"/>
  <c r="AB277" i="9"/>
  <c r="Z277" i="9"/>
  <c r="Y277" i="9"/>
  <c r="X277" i="9"/>
  <c r="W277" i="9"/>
  <c r="V277" i="9"/>
  <c r="U277" i="9"/>
  <c r="T277" i="9"/>
  <c r="S277" i="9"/>
  <c r="Q277" i="9"/>
  <c r="P277" i="9"/>
  <c r="O277" i="9"/>
  <c r="N277" i="9"/>
  <c r="L277" i="9"/>
  <c r="K277" i="9"/>
  <c r="J277" i="9"/>
  <c r="I277" i="9"/>
  <c r="G277" i="9"/>
  <c r="F277" i="9"/>
  <c r="E277" i="9"/>
  <c r="AZ246" i="9"/>
  <c r="AY246" i="9"/>
  <c r="AX246" i="9"/>
  <c r="AW246" i="9"/>
  <c r="AV246" i="9"/>
  <c r="AU246" i="9"/>
  <c r="AS246" i="9"/>
  <c r="AR246" i="9"/>
  <c r="AQ246" i="9"/>
  <c r="AO246" i="9"/>
  <c r="AN246" i="9"/>
  <c r="AM246" i="9"/>
  <c r="AJ246" i="9"/>
  <c r="AI246" i="9"/>
  <c r="AH246" i="9"/>
  <c r="AF246" i="9"/>
  <c r="AE246" i="9"/>
  <c r="AD246" i="9"/>
  <c r="AB246" i="9"/>
  <c r="Z246" i="9"/>
  <c r="Y246" i="9"/>
  <c r="X246" i="9"/>
  <c r="W246" i="9"/>
  <c r="V246" i="9"/>
  <c r="U246" i="9"/>
  <c r="T246" i="9"/>
  <c r="S246" i="9"/>
  <c r="Q246" i="9"/>
  <c r="P246" i="9"/>
  <c r="O246" i="9"/>
  <c r="N246" i="9"/>
  <c r="L246" i="9"/>
  <c r="K246" i="9"/>
  <c r="J246" i="9"/>
  <c r="I246" i="9"/>
  <c r="G246" i="9"/>
  <c r="F246" i="9"/>
  <c r="E246" i="9"/>
  <c r="AP246" i="9"/>
  <c r="AL246" i="9"/>
  <c r="AG246" i="9"/>
  <c r="AA246" i="9"/>
  <c r="M246" i="9"/>
  <c r="H246" i="9"/>
  <c r="D246" i="9"/>
  <c r="AZ236" i="9"/>
  <c r="AY236" i="9"/>
  <c r="AX236" i="9"/>
  <c r="AW236" i="9"/>
  <c r="AV236" i="9"/>
  <c r="AU236" i="9"/>
  <c r="AS236" i="9"/>
  <c r="AR236" i="9"/>
  <c r="AQ236" i="9"/>
  <c r="AO236" i="9"/>
  <c r="AN236" i="9"/>
  <c r="AM236" i="9"/>
  <c r="AJ236" i="9"/>
  <c r="AI236" i="9"/>
  <c r="AH236" i="9"/>
  <c r="AF236" i="9"/>
  <c r="AE236" i="9"/>
  <c r="AD236" i="9"/>
  <c r="AB236" i="9"/>
  <c r="Z236" i="9"/>
  <c r="Y236" i="9"/>
  <c r="X236" i="9"/>
  <c r="W236" i="9"/>
  <c r="V236" i="9"/>
  <c r="U236" i="9"/>
  <c r="T236" i="9"/>
  <c r="S236" i="9"/>
  <c r="Q236" i="9"/>
  <c r="P236" i="9"/>
  <c r="O236" i="9"/>
  <c r="N236" i="9"/>
  <c r="L236" i="9"/>
  <c r="K236" i="9"/>
  <c r="J236" i="9"/>
  <c r="I236" i="9"/>
  <c r="G236" i="9"/>
  <c r="F236" i="9"/>
  <c r="E236" i="9"/>
  <c r="AP236" i="9"/>
  <c r="AL236" i="9"/>
  <c r="AG236" i="9"/>
  <c r="AC236" i="9"/>
  <c r="AA236" i="9"/>
  <c r="M236" i="9"/>
  <c r="H236" i="9"/>
  <c r="D236" i="9"/>
  <c r="AZ189" i="9"/>
  <c r="AY189" i="9"/>
  <c r="AX189" i="9"/>
  <c r="AW189" i="9"/>
  <c r="AV189" i="9"/>
  <c r="AU189" i="9"/>
  <c r="AS189" i="9"/>
  <c r="AR189" i="9"/>
  <c r="AQ189" i="9"/>
  <c r="AO189" i="9"/>
  <c r="AN189" i="9"/>
  <c r="AM189" i="9"/>
  <c r="AJ189" i="9"/>
  <c r="AI189" i="9"/>
  <c r="AH189" i="9"/>
  <c r="AF189" i="9"/>
  <c r="AE189" i="9"/>
  <c r="AD189" i="9"/>
  <c r="AB189" i="9"/>
  <c r="Z189" i="9"/>
  <c r="Y189" i="9"/>
  <c r="X189" i="9"/>
  <c r="W189" i="9"/>
  <c r="V189" i="9"/>
  <c r="U189" i="9"/>
  <c r="T189" i="9"/>
  <c r="S189" i="9"/>
  <c r="Q189" i="9"/>
  <c r="P189" i="9"/>
  <c r="O189" i="9"/>
  <c r="N189" i="9"/>
  <c r="L189" i="9"/>
  <c r="K189" i="9"/>
  <c r="J189" i="9"/>
  <c r="I189" i="9"/>
  <c r="G189" i="9"/>
  <c r="F189" i="9"/>
  <c r="E189" i="9"/>
  <c r="AL189" i="9"/>
  <c r="AA189" i="9"/>
  <c r="AZ167" i="9"/>
  <c r="AY167" i="9"/>
  <c r="AX167" i="9"/>
  <c r="AW167" i="9"/>
  <c r="AV167" i="9"/>
  <c r="AU167" i="9"/>
  <c r="AS167" i="9"/>
  <c r="AR167" i="9"/>
  <c r="AQ167" i="9"/>
  <c r="AO167" i="9"/>
  <c r="AN167" i="9"/>
  <c r="AM167" i="9"/>
  <c r="AJ167" i="9"/>
  <c r="AI167" i="9"/>
  <c r="AH167" i="9"/>
  <c r="AF167" i="9"/>
  <c r="AE167" i="9"/>
  <c r="AD167" i="9"/>
  <c r="AB167" i="9"/>
  <c r="Z167" i="9"/>
  <c r="Y167" i="9"/>
  <c r="X167" i="9"/>
  <c r="W167" i="9"/>
  <c r="V167" i="9"/>
  <c r="U167" i="9"/>
  <c r="T167" i="9"/>
  <c r="S167" i="9"/>
  <c r="Q167" i="9"/>
  <c r="P167" i="9"/>
  <c r="O167" i="9"/>
  <c r="N167" i="9"/>
  <c r="L167" i="9"/>
  <c r="K167" i="9"/>
  <c r="J167" i="9"/>
  <c r="I167" i="9"/>
  <c r="G167" i="9"/>
  <c r="F167" i="9"/>
  <c r="E167" i="9"/>
  <c r="AP167" i="9"/>
  <c r="AL167" i="9"/>
  <c r="AG167" i="9"/>
  <c r="AC167" i="9"/>
  <c r="AA167" i="9"/>
  <c r="M167" i="9"/>
  <c r="H167" i="9"/>
  <c r="D167" i="9"/>
  <c r="AZ132" i="9"/>
  <c r="AY132" i="9"/>
  <c r="AX132" i="9"/>
  <c r="AW132" i="9"/>
  <c r="AV132" i="9"/>
  <c r="AU132" i="9"/>
  <c r="AS132" i="9"/>
  <c r="AR132" i="9"/>
  <c r="AQ132" i="9"/>
  <c r="AO132" i="9"/>
  <c r="AN132" i="9"/>
  <c r="AM132" i="9"/>
  <c r="AJ132" i="9"/>
  <c r="AI132" i="9"/>
  <c r="AH132" i="9"/>
  <c r="AF132" i="9"/>
  <c r="AE132" i="9"/>
  <c r="AD132" i="9"/>
  <c r="AB132" i="9"/>
  <c r="Z132" i="9"/>
  <c r="Y132" i="9"/>
  <c r="X132" i="9"/>
  <c r="W132" i="9"/>
  <c r="V132" i="9"/>
  <c r="U132" i="9"/>
  <c r="U109" i="9" s="1"/>
  <c r="T132" i="9"/>
  <c r="S132" i="9"/>
  <c r="Q132" i="9"/>
  <c r="P132" i="9"/>
  <c r="O132" i="9"/>
  <c r="N132" i="9"/>
  <c r="L132" i="9"/>
  <c r="K132" i="9"/>
  <c r="J132" i="9"/>
  <c r="I132" i="9"/>
  <c r="G132" i="9"/>
  <c r="F132" i="9"/>
  <c r="E132" i="9"/>
  <c r="AZ107" i="9"/>
  <c r="AY107" i="9"/>
  <c r="AX107" i="9"/>
  <c r="AW107" i="9"/>
  <c r="AV107" i="9"/>
  <c r="AU107" i="9"/>
  <c r="AS107" i="9"/>
  <c r="AR107" i="9"/>
  <c r="AQ107" i="9"/>
  <c r="AO107" i="9"/>
  <c r="AN107" i="9"/>
  <c r="AM107" i="9"/>
  <c r="AJ107" i="9"/>
  <c r="AI107" i="9"/>
  <c r="AH107" i="9"/>
  <c r="AF107" i="9"/>
  <c r="AE107" i="9"/>
  <c r="AD107" i="9"/>
  <c r="AB107" i="9"/>
  <c r="Z107" i="9"/>
  <c r="Y107" i="9"/>
  <c r="X107" i="9"/>
  <c r="W107" i="9"/>
  <c r="V107" i="9"/>
  <c r="U107" i="9"/>
  <c r="T107" i="9"/>
  <c r="S107" i="9"/>
  <c r="Q107" i="9"/>
  <c r="P107" i="9"/>
  <c r="O107" i="9"/>
  <c r="N107" i="9"/>
  <c r="L107" i="9"/>
  <c r="K107" i="9"/>
  <c r="J107" i="9"/>
  <c r="I107" i="9"/>
  <c r="G107" i="9"/>
  <c r="F107" i="9"/>
  <c r="E107" i="9"/>
  <c r="AA107" i="9"/>
  <c r="AZ94" i="9"/>
  <c r="AY94" i="9"/>
  <c r="AX94" i="9"/>
  <c r="AW94" i="9"/>
  <c r="AV94" i="9"/>
  <c r="AU94" i="9"/>
  <c r="AS94" i="9"/>
  <c r="AR94" i="9"/>
  <c r="AQ94" i="9"/>
  <c r="AO94" i="9"/>
  <c r="AN94" i="9"/>
  <c r="AM94" i="9"/>
  <c r="AJ94" i="9"/>
  <c r="AI94" i="9"/>
  <c r="AH94" i="9"/>
  <c r="AF94" i="9"/>
  <c r="AE94" i="9"/>
  <c r="AD94" i="9"/>
  <c r="AB94" i="9"/>
  <c r="Z94" i="9"/>
  <c r="Y94" i="9"/>
  <c r="X94" i="9"/>
  <c r="W94" i="9"/>
  <c r="V94" i="9"/>
  <c r="U94" i="9"/>
  <c r="T94" i="9"/>
  <c r="S94" i="9"/>
  <c r="Q94" i="9"/>
  <c r="P94" i="9"/>
  <c r="O94" i="9"/>
  <c r="N94" i="9"/>
  <c r="L94" i="9"/>
  <c r="K94" i="9"/>
  <c r="J94" i="9"/>
  <c r="I94" i="9"/>
  <c r="G94" i="9"/>
  <c r="F94" i="9"/>
  <c r="E94" i="9"/>
  <c r="AP94" i="9"/>
  <c r="AL94" i="9"/>
  <c r="AG94" i="9"/>
  <c r="AA94" i="9"/>
  <c r="M94" i="9"/>
  <c r="H94" i="9"/>
  <c r="D94" i="9"/>
  <c r="AZ84" i="9"/>
  <c r="AY84" i="9"/>
  <c r="AX84" i="9"/>
  <c r="AW84" i="9"/>
  <c r="AV84" i="9"/>
  <c r="AU84" i="9"/>
  <c r="AS84" i="9"/>
  <c r="AR84" i="9"/>
  <c r="AQ84" i="9"/>
  <c r="AO84" i="9"/>
  <c r="AN84" i="9"/>
  <c r="AM84" i="9"/>
  <c r="AJ84" i="9"/>
  <c r="AI84" i="9"/>
  <c r="AH84" i="9"/>
  <c r="AF84" i="9"/>
  <c r="AE84" i="9"/>
  <c r="AD84" i="9"/>
  <c r="AB84" i="9"/>
  <c r="Z84" i="9"/>
  <c r="Y84" i="9"/>
  <c r="X84" i="9"/>
  <c r="W84" i="9"/>
  <c r="V84" i="9"/>
  <c r="U84" i="9"/>
  <c r="T84" i="9"/>
  <c r="S84" i="9"/>
  <c r="Q84" i="9"/>
  <c r="P84" i="9"/>
  <c r="O84" i="9"/>
  <c r="N84" i="9"/>
  <c r="L84" i="9"/>
  <c r="K84" i="9"/>
  <c r="J84" i="9"/>
  <c r="I84" i="9"/>
  <c r="G84" i="9"/>
  <c r="F84" i="9"/>
  <c r="E84" i="9"/>
  <c r="AG84" i="9"/>
  <c r="H84" i="9"/>
  <c r="AZ70" i="9"/>
  <c r="AY70" i="9"/>
  <c r="AX70" i="9"/>
  <c r="AW70" i="9"/>
  <c r="AV70" i="9"/>
  <c r="AU70" i="9"/>
  <c r="AS70" i="9"/>
  <c r="AR70" i="9"/>
  <c r="AQ70" i="9"/>
  <c r="AO70" i="9"/>
  <c r="AN70" i="9"/>
  <c r="AM70" i="9"/>
  <c r="AJ70" i="9"/>
  <c r="AI70" i="9"/>
  <c r="AH70" i="9"/>
  <c r="AF70" i="9"/>
  <c r="AE70" i="9"/>
  <c r="AD70" i="9"/>
  <c r="AC70" i="9"/>
  <c r="AB70" i="9"/>
  <c r="Z70" i="9"/>
  <c r="Y70" i="9"/>
  <c r="X70" i="9"/>
  <c r="W70" i="9"/>
  <c r="V70" i="9"/>
  <c r="U70" i="9"/>
  <c r="T70" i="9"/>
  <c r="S70" i="9"/>
  <c r="Q70" i="9"/>
  <c r="P70" i="9"/>
  <c r="O70" i="9"/>
  <c r="N70" i="9"/>
  <c r="L70" i="9"/>
  <c r="K70" i="9"/>
  <c r="J70" i="9"/>
  <c r="I70" i="9"/>
  <c r="G70" i="9"/>
  <c r="F70" i="9"/>
  <c r="E70" i="9"/>
  <c r="AP70" i="9"/>
  <c r="AL70" i="9"/>
  <c r="AG70" i="9"/>
  <c r="AA70" i="9"/>
  <c r="M70" i="9"/>
  <c r="D70" i="9"/>
  <c r="AZ54" i="9"/>
  <c r="AY54" i="9"/>
  <c r="AX54" i="9"/>
  <c r="AW54" i="9"/>
  <c r="AV54" i="9"/>
  <c r="AU54" i="9"/>
  <c r="AS54" i="9"/>
  <c r="AR54" i="9"/>
  <c r="AQ54" i="9"/>
  <c r="AO54" i="9"/>
  <c r="AN54" i="9"/>
  <c r="AM54" i="9"/>
  <c r="AJ54" i="9"/>
  <c r="AI54" i="9"/>
  <c r="AH54" i="9"/>
  <c r="AF54" i="9"/>
  <c r="AE54" i="9"/>
  <c r="AD54" i="9"/>
  <c r="AB54" i="9"/>
  <c r="Z54" i="9"/>
  <c r="Y54" i="9"/>
  <c r="X54" i="9"/>
  <c r="W54" i="9"/>
  <c r="V54" i="9"/>
  <c r="U54" i="9"/>
  <c r="T54" i="9"/>
  <c r="S54" i="9"/>
  <c r="Q54" i="9"/>
  <c r="P54" i="9"/>
  <c r="O54" i="9"/>
  <c r="N54" i="9"/>
  <c r="L54" i="9"/>
  <c r="K54" i="9"/>
  <c r="J54" i="9"/>
  <c r="I54" i="9"/>
  <c r="G54" i="9"/>
  <c r="F54" i="9"/>
  <c r="E54" i="9"/>
  <c r="AL54" i="9"/>
  <c r="AG54" i="9"/>
  <c r="AC54" i="9"/>
  <c r="D54" i="9"/>
  <c r="AZ44" i="9"/>
  <c r="AY44" i="9"/>
  <c r="AX44" i="9"/>
  <c r="AW44" i="9"/>
  <c r="AV44" i="9"/>
  <c r="AU44" i="9"/>
  <c r="AS44" i="9"/>
  <c r="AR44" i="9"/>
  <c r="AQ44" i="9"/>
  <c r="AO44" i="9"/>
  <c r="AN44" i="9"/>
  <c r="AM44" i="9"/>
  <c r="AJ44" i="9"/>
  <c r="AI44" i="9"/>
  <c r="AH44" i="9"/>
  <c r="AF44" i="9"/>
  <c r="AE44" i="9"/>
  <c r="AD44" i="9"/>
  <c r="AB44" i="9"/>
  <c r="Z44" i="9"/>
  <c r="Y44" i="9"/>
  <c r="X44" i="9"/>
  <c r="X15" i="9" s="1"/>
  <c r="W44" i="9"/>
  <c r="V44" i="9"/>
  <c r="U44" i="9"/>
  <c r="T44" i="9"/>
  <c r="S44" i="9"/>
  <c r="Q44" i="9"/>
  <c r="P44" i="9"/>
  <c r="O44" i="9"/>
  <c r="N44" i="9"/>
  <c r="M44" i="9"/>
  <c r="L44" i="9"/>
  <c r="K44" i="9"/>
  <c r="J44" i="9"/>
  <c r="I44" i="9"/>
  <c r="G44" i="9"/>
  <c r="F44" i="9"/>
  <c r="E44" i="9"/>
  <c r="AP44" i="9"/>
  <c r="AL44" i="9"/>
  <c r="AG44" i="9"/>
  <c r="AA44" i="9"/>
  <c r="D44" i="9"/>
  <c r="AZ202" i="8"/>
  <c r="AY202" i="8"/>
  <c r="AX202" i="8"/>
  <c r="AW202" i="8"/>
  <c r="AV202" i="8"/>
  <c r="AU202" i="8"/>
  <c r="AS202" i="8"/>
  <c r="AR202" i="8"/>
  <c r="AQ202" i="8"/>
  <c r="AO202" i="8"/>
  <c r="AN202" i="8"/>
  <c r="AM202" i="8"/>
  <c r="AJ202" i="8"/>
  <c r="AI202" i="8"/>
  <c r="AH202" i="8"/>
  <c r="AF202" i="8"/>
  <c r="AE202" i="8"/>
  <c r="AD202" i="8"/>
  <c r="AB202" i="8"/>
  <c r="Z202" i="8"/>
  <c r="Y202" i="8"/>
  <c r="X202" i="8"/>
  <c r="W202" i="8"/>
  <c r="V202" i="8"/>
  <c r="U202" i="8"/>
  <c r="T202" i="8"/>
  <c r="S202" i="8"/>
  <c r="Q202" i="8"/>
  <c r="P202" i="8"/>
  <c r="O202" i="8"/>
  <c r="N202" i="8"/>
  <c r="L202" i="8"/>
  <c r="K202" i="8"/>
  <c r="J202" i="8"/>
  <c r="I202" i="8"/>
  <c r="G202" i="8"/>
  <c r="F202" i="8"/>
  <c r="E202" i="8"/>
  <c r="M202" i="8"/>
  <c r="AZ193" i="8"/>
  <c r="AY193" i="8"/>
  <c r="AX193" i="8"/>
  <c r="AW193" i="8"/>
  <c r="AV193" i="8"/>
  <c r="AU193" i="8"/>
  <c r="AS193" i="8"/>
  <c r="AR193" i="8"/>
  <c r="AQ193" i="8"/>
  <c r="AO193" i="8"/>
  <c r="AN193" i="8"/>
  <c r="AM193" i="8"/>
  <c r="AJ193" i="8"/>
  <c r="AI193" i="8"/>
  <c r="AH193" i="8"/>
  <c r="AF193" i="8"/>
  <c r="AE193" i="8"/>
  <c r="AD193" i="8"/>
  <c r="AB193" i="8"/>
  <c r="Z193" i="8"/>
  <c r="Y193" i="8"/>
  <c r="X193" i="8"/>
  <c r="W193" i="8"/>
  <c r="V193" i="8"/>
  <c r="U193" i="8"/>
  <c r="T193" i="8"/>
  <c r="S193" i="8"/>
  <c r="Q193" i="8"/>
  <c r="P193" i="8"/>
  <c r="O193" i="8"/>
  <c r="N193" i="8"/>
  <c r="L193" i="8"/>
  <c r="K193" i="8"/>
  <c r="J193" i="8"/>
  <c r="I193" i="8"/>
  <c r="G193" i="8"/>
  <c r="F193" i="8"/>
  <c r="E193" i="8"/>
  <c r="AP193" i="8"/>
  <c r="AL193" i="8"/>
  <c r="AA193" i="8"/>
  <c r="AZ184" i="8"/>
  <c r="AY184" i="8"/>
  <c r="AX184" i="8"/>
  <c r="AW184" i="8"/>
  <c r="AV184" i="8"/>
  <c r="AU184" i="8"/>
  <c r="AS184" i="8"/>
  <c r="AR184" i="8"/>
  <c r="AQ184" i="8"/>
  <c r="AO184" i="8"/>
  <c r="AN184" i="8"/>
  <c r="AM184" i="8"/>
  <c r="AJ184" i="8"/>
  <c r="AI184" i="8"/>
  <c r="AH184" i="8"/>
  <c r="AF184" i="8"/>
  <c r="AE184" i="8"/>
  <c r="AD184" i="8"/>
  <c r="AB184" i="8"/>
  <c r="Z184" i="8"/>
  <c r="Y184" i="8"/>
  <c r="X184" i="8"/>
  <c r="W184" i="8"/>
  <c r="V184" i="8"/>
  <c r="U184" i="8"/>
  <c r="T184" i="8"/>
  <c r="S184" i="8"/>
  <c r="Q184" i="8"/>
  <c r="P184" i="8"/>
  <c r="O184" i="8"/>
  <c r="N184" i="8"/>
  <c r="L184" i="8"/>
  <c r="K184" i="8"/>
  <c r="J184" i="8"/>
  <c r="I184" i="8"/>
  <c r="G184" i="8"/>
  <c r="F184" i="8"/>
  <c r="E184" i="8"/>
  <c r="AG184" i="8"/>
  <c r="H184" i="8"/>
  <c r="AZ175" i="8"/>
  <c r="AY175" i="8"/>
  <c r="AX175" i="8"/>
  <c r="AW175" i="8"/>
  <c r="AV175" i="8"/>
  <c r="AU175" i="8"/>
  <c r="AS175" i="8"/>
  <c r="AR175" i="8"/>
  <c r="AQ175" i="8"/>
  <c r="AO175" i="8"/>
  <c r="AN175" i="8"/>
  <c r="AM175" i="8"/>
  <c r="AJ175" i="8"/>
  <c r="AI175" i="8"/>
  <c r="AH175" i="8"/>
  <c r="AF175" i="8"/>
  <c r="AE175" i="8"/>
  <c r="AD175" i="8"/>
  <c r="AB175" i="8"/>
  <c r="Z175" i="8"/>
  <c r="Y175" i="8"/>
  <c r="X175" i="8"/>
  <c r="W175" i="8"/>
  <c r="V175" i="8"/>
  <c r="U175" i="8"/>
  <c r="T175" i="8"/>
  <c r="S175" i="8"/>
  <c r="Q175" i="8"/>
  <c r="P175" i="8"/>
  <c r="O175" i="8"/>
  <c r="N175" i="8"/>
  <c r="L175" i="8"/>
  <c r="K175" i="8"/>
  <c r="J175" i="8"/>
  <c r="I175" i="8"/>
  <c r="G175" i="8"/>
  <c r="F175" i="8"/>
  <c r="E175" i="8"/>
  <c r="AA175" i="8"/>
  <c r="D175" i="8"/>
  <c r="AZ163" i="8"/>
  <c r="AY163" i="8"/>
  <c r="AX163" i="8"/>
  <c r="AW163" i="8"/>
  <c r="AV163" i="8"/>
  <c r="AU163" i="8"/>
  <c r="AS163" i="8"/>
  <c r="AR163" i="8"/>
  <c r="AQ163" i="8"/>
  <c r="AO163" i="8"/>
  <c r="AN163" i="8"/>
  <c r="AM163" i="8"/>
  <c r="AJ163" i="8"/>
  <c r="AI163" i="8"/>
  <c r="AH163" i="8"/>
  <c r="AF163" i="8"/>
  <c r="AE163" i="8"/>
  <c r="AD163" i="8"/>
  <c r="AB163" i="8"/>
  <c r="Z163" i="8"/>
  <c r="Y163" i="8"/>
  <c r="X163" i="8"/>
  <c r="W163" i="8"/>
  <c r="V163" i="8"/>
  <c r="U163" i="8"/>
  <c r="T163" i="8"/>
  <c r="S163" i="8"/>
  <c r="Q163" i="8"/>
  <c r="P163" i="8"/>
  <c r="O163" i="8"/>
  <c r="N163" i="8"/>
  <c r="L163" i="8"/>
  <c r="K163" i="8"/>
  <c r="J163" i="8"/>
  <c r="I163" i="8"/>
  <c r="G163" i="8"/>
  <c r="F163" i="8"/>
  <c r="E163" i="8"/>
  <c r="AG163" i="8"/>
  <c r="AA163" i="8"/>
  <c r="H163" i="8"/>
  <c r="AZ154" i="8"/>
  <c r="AY154" i="8"/>
  <c r="AX154" i="8"/>
  <c r="AW154" i="8"/>
  <c r="AV154" i="8"/>
  <c r="AU154" i="8"/>
  <c r="AS154" i="8"/>
  <c r="AR154" i="8"/>
  <c r="AQ154" i="8"/>
  <c r="AO154" i="8"/>
  <c r="AN154" i="8"/>
  <c r="AM154" i="8"/>
  <c r="AJ154" i="8"/>
  <c r="AI154" i="8"/>
  <c r="AH154" i="8"/>
  <c r="AF154" i="8"/>
  <c r="AE154" i="8"/>
  <c r="AD154" i="8"/>
  <c r="AB154" i="8"/>
  <c r="Z154" i="8"/>
  <c r="Y154" i="8"/>
  <c r="X154" i="8"/>
  <c r="W154" i="8"/>
  <c r="V154" i="8"/>
  <c r="U154" i="8"/>
  <c r="T154" i="8"/>
  <c r="S154" i="8"/>
  <c r="Q154" i="8"/>
  <c r="P154" i="8"/>
  <c r="O154" i="8"/>
  <c r="N154" i="8"/>
  <c r="L154" i="8"/>
  <c r="K154" i="8"/>
  <c r="J154" i="8"/>
  <c r="I154" i="8"/>
  <c r="G154" i="8"/>
  <c r="F154" i="8"/>
  <c r="E154" i="8"/>
  <c r="AL154" i="8"/>
  <c r="AA154" i="8"/>
  <c r="M154" i="8"/>
  <c r="D154" i="8"/>
  <c r="AZ144" i="8"/>
  <c r="AY144" i="8"/>
  <c r="AX144" i="8"/>
  <c r="AW144" i="8"/>
  <c r="AV144" i="8"/>
  <c r="AU144" i="8"/>
  <c r="AS144" i="8"/>
  <c r="AR144" i="8"/>
  <c r="AQ144" i="8"/>
  <c r="AO144" i="8"/>
  <c r="AN144" i="8"/>
  <c r="AM144" i="8"/>
  <c r="AJ144" i="8"/>
  <c r="AI144" i="8"/>
  <c r="AH144" i="8"/>
  <c r="AF144" i="8"/>
  <c r="AE144" i="8"/>
  <c r="AD144" i="8"/>
  <c r="AB144" i="8"/>
  <c r="Z144" i="8"/>
  <c r="Y144" i="8"/>
  <c r="X144" i="8"/>
  <c r="W144" i="8"/>
  <c r="V144" i="8"/>
  <c r="U144" i="8"/>
  <c r="T144" i="8"/>
  <c r="S144" i="8"/>
  <c r="Q144" i="8"/>
  <c r="P144" i="8"/>
  <c r="O144" i="8"/>
  <c r="N144" i="8"/>
  <c r="L144" i="8"/>
  <c r="K144" i="8"/>
  <c r="J144" i="8"/>
  <c r="I144" i="8"/>
  <c r="G144" i="8"/>
  <c r="F144" i="8"/>
  <c r="E144" i="8"/>
  <c r="AZ125" i="8"/>
  <c r="AY125" i="8"/>
  <c r="AX125" i="8"/>
  <c r="AW125" i="8"/>
  <c r="AV125" i="8"/>
  <c r="AU125" i="8"/>
  <c r="AS125" i="8"/>
  <c r="AR125" i="8"/>
  <c r="AQ125" i="8"/>
  <c r="AO125" i="8"/>
  <c r="AN125" i="8"/>
  <c r="AM125" i="8"/>
  <c r="AJ125" i="8"/>
  <c r="AI125" i="8"/>
  <c r="AH125" i="8"/>
  <c r="AF125" i="8"/>
  <c r="AE125" i="8"/>
  <c r="AD125" i="8"/>
  <c r="AB125" i="8"/>
  <c r="Z125" i="8"/>
  <c r="Y125" i="8"/>
  <c r="X125" i="8"/>
  <c r="W125" i="8"/>
  <c r="V125" i="8"/>
  <c r="U125" i="8"/>
  <c r="T125" i="8"/>
  <c r="S125" i="8"/>
  <c r="Q125" i="8"/>
  <c r="P125" i="8"/>
  <c r="O125" i="8"/>
  <c r="N125" i="8"/>
  <c r="L125" i="8"/>
  <c r="K125" i="8"/>
  <c r="J125" i="8"/>
  <c r="I125" i="8"/>
  <c r="G125" i="8"/>
  <c r="F125" i="8"/>
  <c r="E125" i="8"/>
  <c r="AA125" i="8"/>
  <c r="AZ106" i="8"/>
  <c r="AY106" i="8"/>
  <c r="AX106" i="8"/>
  <c r="AW106" i="8"/>
  <c r="AV106" i="8"/>
  <c r="AU106" i="8"/>
  <c r="AS106" i="8"/>
  <c r="AR106" i="8"/>
  <c r="AQ106" i="8"/>
  <c r="AO106" i="8"/>
  <c r="AN106" i="8"/>
  <c r="AM106" i="8"/>
  <c r="AJ106" i="8"/>
  <c r="AI106" i="8"/>
  <c r="AH106" i="8"/>
  <c r="AF106" i="8"/>
  <c r="AE106" i="8"/>
  <c r="AD106" i="8"/>
  <c r="AB106" i="8"/>
  <c r="Z106" i="8"/>
  <c r="Y106" i="8"/>
  <c r="X106" i="8"/>
  <c r="W106" i="8"/>
  <c r="V106" i="8"/>
  <c r="U106" i="8"/>
  <c r="T106" i="8"/>
  <c r="S106" i="8"/>
  <c r="Q106" i="8"/>
  <c r="P106" i="8"/>
  <c r="O106" i="8"/>
  <c r="N106" i="8"/>
  <c r="L106" i="8"/>
  <c r="K106" i="8"/>
  <c r="J106" i="8"/>
  <c r="I106" i="8"/>
  <c r="G106" i="8"/>
  <c r="F106" i="8"/>
  <c r="E106" i="8"/>
  <c r="AP106" i="8"/>
  <c r="AZ96" i="8"/>
  <c r="AY96" i="8"/>
  <c r="AX96" i="8"/>
  <c r="AW96" i="8"/>
  <c r="AV96" i="8"/>
  <c r="AU96" i="8"/>
  <c r="AS96" i="8"/>
  <c r="AR96" i="8"/>
  <c r="AQ96" i="8"/>
  <c r="AO96" i="8"/>
  <c r="AN96" i="8"/>
  <c r="AM96" i="8"/>
  <c r="AJ96" i="8"/>
  <c r="AI96" i="8"/>
  <c r="AH96" i="8"/>
  <c r="AF96" i="8"/>
  <c r="AE96" i="8"/>
  <c r="AD96" i="8"/>
  <c r="AB96" i="8"/>
  <c r="Z96" i="8"/>
  <c r="Y96" i="8"/>
  <c r="X96" i="8"/>
  <c r="W96" i="8"/>
  <c r="V96" i="8"/>
  <c r="U96" i="8"/>
  <c r="T96" i="8"/>
  <c r="S96" i="8"/>
  <c r="Q96" i="8"/>
  <c r="P96" i="8"/>
  <c r="O96" i="8"/>
  <c r="N96" i="8"/>
  <c r="L96" i="8"/>
  <c r="K96" i="8"/>
  <c r="J96" i="8"/>
  <c r="I96" i="8"/>
  <c r="G96" i="8"/>
  <c r="F96" i="8"/>
  <c r="E96" i="8"/>
  <c r="AL96" i="8"/>
  <c r="AG96" i="8"/>
  <c r="AA96" i="8"/>
  <c r="M96" i="8"/>
  <c r="D96" i="8"/>
  <c r="AZ91" i="8"/>
  <c r="AY91" i="8"/>
  <c r="AX91" i="8"/>
  <c r="AW91" i="8"/>
  <c r="AV91" i="8"/>
  <c r="AU91" i="8"/>
  <c r="AS91" i="8"/>
  <c r="AR91" i="8"/>
  <c r="AQ91" i="8"/>
  <c r="AO91" i="8"/>
  <c r="AN91" i="8"/>
  <c r="AM91" i="8"/>
  <c r="AJ91" i="8"/>
  <c r="AI91" i="8"/>
  <c r="AH91" i="8"/>
  <c r="AF91" i="8"/>
  <c r="AE91" i="8"/>
  <c r="AD91" i="8"/>
  <c r="AB91" i="8"/>
  <c r="Z91" i="8"/>
  <c r="Y91" i="8"/>
  <c r="X91" i="8"/>
  <c r="W91" i="8"/>
  <c r="V91" i="8"/>
  <c r="U91" i="8"/>
  <c r="T91" i="8"/>
  <c r="S91" i="8"/>
  <c r="Q91" i="8"/>
  <c r="P91" i="8"/>
  <c r="O91" i="8"/>
  <c r="N91" i="8"/>
  <c r="L91" i="8"/>
  <c r="K91" i="8"/>
  <c r="J91" i="8"/>
  <c r="I91" i="8"/>
  <c r="G91" i="8"/>
  <c r="F91" i="8"/>
  <c r="E91" i="8"/>
  <c r="AG91" i="8"/>
  <c r="H91" i="8"/>
  <c r="AZ69" i="8"/>
  <c r="AY69" i="8"/>
  <c r="AX69" i="8"/>
  <c r="AW69" i="8"/>
  <c r="AV69" i="8"/>
  <c r="AU69" i="8"/>
  <c r="AS69" i="8"/>
  <c r="AR69" i="8"/>
  <c r="AQ69" i="8"/>
  <c r="AO69" i="8"/>
  <c r="AN69" i="8"/>
  <c r="AM69" i="8"/>
  <c r="AJ69" i="8"/>
  <c r="AI69" i="8"/>
  <c r="AH69" i="8"/>
  <c r="AF69" i="8"/>
  <c r="AE69" i="8"/>
  <c r="AD69" i="8"/>
  <c r="AB69" i="8"/>
  <c r="Z69" i="8"/>
  <c r="Y69" i="8"/>
  <c r="X69" i="8"/>
  <c r="W69" i="8"/>
  <c r="V69" i="8"/>
  <c r="U69" i="8"/>
  <c r="T69" i="8"/>
  <c r="S69" i="8"/>
  <c r="Q69" i="8"/>
  <c r="P69" i="8"/>
  <c r="O69" i="8"/>
  <c r="N69" i="8"/>
  <c r="L69" i="8"/>
  <c r="K69" i="8"/>
  <c r="J69" i="8"/>
  <c r="I69" i="8"/>
  <c r="G69" i="8"/>
  <c r="F69" i="8"/>
  <c r="E69" i="8"/>
  <c r="AG69" i="8"/>
  <c r="AZ52" i="8"/>
  <c r="AY52" i="8"/>
  <c r="AX52" i="8"/>
  <c r="AW52" i="8"/>
  <c r="AV52" i="8"/>
  <c r="AU52" i="8"/>
  <c r="AS52" i="8"/>
  <c r="AR52" i="8"/>
  <c r="AQ52" i="8"/>
  <c r="AO52" i="8"/>
  <c r="AN52" i="8"/>
  <c r="AM52" i="8"/>
  <c r="AJ52" i="8"/>
  <c r="AI52" i="8"/>
  <c r="AH52" i="8"/>
  <c r="AF52" i="8"/>
  <c r="AE52" i="8"/>
  <c r="AD52" i="8"/>
  <c r="AB52" i="8"/>
  <c r="Z52" i="8"/>
  <c r="Y52" i="8"/>
  <c r="X52" i="8"/>
  <c r="W52" i="8"/>
  <c r="V52" i="8"/>
  <c r="U52" i="8"/>
  <c r="T52" i="8"/>
  <c r="S52" i="8"/>
  <c r="Q52" i="8"/>
  <c r="P52" i="8"/>
  <c r="O52" i="8"/>
  <c r="N52" i="8"/>
  <c r="L52" i="8"/>
  <c r="K52" i="8"/>
  <c r="J52" i="8"/>
  <c r="I52" i="8"/>
  <c r="G52" i="8"/>
  <c r="F52" i="8"/>
  <c r="E52" i="8"/>
  <c r="AP52" i="8"/>
  <c r="AC52" i="8"/>
  <c r="M52" i="8"/>
  <c r="D52" i="8"/>
  <c r="AZ45" i="8"/>
  <c r="AY45" i="8"/>
  <c r="AX45" i="8"/>
  <c r="AW45" i="8"/>
  <c r="AV45" i="8"/>
  <c r="AU45" i="8"/>
  <c r="AS45" i="8"/>
  <c r="AR45" i="8"/>
  <c r="AQ45" i="8"/>
  <c r="AO45" i="8"/>
  <c r="AN45" i="8"/>
  <c r="AM45" i="8"/>
  <c r="AJ45" i="8"/>
  <c r="AI45" i="8"/>
  <c r="AH45" i="8"/>
  <c r="AF45" i="8"/>
  <c r="AE45" i="8"/>
  <c r="AD45" i="8"/>
  <c r="AB45" i="8"/>
  <c r="Z45" i="8"/>
  <c r="Y45" i="8"/>
  <c r="X45" i="8"/>
  <c r="W45" i="8"/>
  <c r="V45" i="8"/>
  <c r="U45" i="8"/>
  <c r="T45" i="8"/>
  <c r="S45" i="8"/>
  <c r="Q45" i="8"/>
  <c r="P45" i="8"/>
  <c r="O45" i="8"/>
  <c r="N45" i="8"/>
  <c r="L45" i="8"/>
  <c r="K45" i="8"/>
  <c r="J45" i="8"/>
  <c r="I45" i="8"/>
  <c r="G45" i="8"/>
  <c r="F45" i="8"/>
  <c r="E45" i="8"/>
  <c r="AZ33" i="8"/>
  <c r="AY33" i="8"/>
  <c r="AX33" i="8"/>
  <c r="AW33" i="8"/>
  <c r="AV33" i="8"/>
  <c r="AU33" i="8"/>
  <c r="AS33" i="8"/>
  <c r="AR33" i="8"/>
  <c r="AQ33" i="8"/>
  <c r="AO33" i="8"/>
  <c r="AN33" i="8"/>
  <c r="AM33" i="8"/>
  <c r="AJ33" i="8"/>
  <c r="AI33" i="8"/>
  <c r="AH33" i="8"/>
  <c r="AF33" i="8"/>
  <c r="AE33" i="8"/>
  <c r="AD33" i="8"/>
  <c r="AB33" i="8"/>
  <c r="Z33" i="8"/>
  <c r="Y33" i="8"/>
  <c r="X33" i="8"/>
  <c r="W33" i="8"/>
  <c r="V33" i="8"/>
  <c r="U33" i="8"/>
  <c r="T33" i="8"/>
  <c r="S33" i="8"/>
  <c r="Q33" i="8"/>
  <c r="P33" i="8"/>
  <c r="O33" i="8"/>
  <c r="N33" i="8"/>
  <c r="L33" i="8"/>
  <c r="K33" i="8"/>
  <c r="J33" i="8"/>
  <c r="I33" i="8"/>
  <c r="G33" i="8"/>
  <c r="F33" i="8"/>
  <c r="E33" i="8"/>
  <c r="AA33" i="8"/>
  <c r="AZ28" i="8"/>
  <c r="AY28" i="8"/>
  <c r="AX28" i="8"/>
  <c r="AW28" i="8"/>
  <c r="AV28" i="8"/>
  <c r="AU28" i="8"/>
  <c r="AS28" i="8"/>
  <c r="AR28" i="8"/>
  <c r="AQ28" i="8"/>
  <c r="AO28" i="8"/>
  <c r="AN28" i="8"/>
  <c r="AM28" i="8"/>
  <c r="AJ28" i="8"/>
  <c r="AI28" i="8"/>
  <c r="AH28" i="8"/>
  <c r="AF28" i="8"/>
  <c r="AE28" i="8"/>
  <c r="AD28" i="8"/>
  <c r="AB28" i="8"/>
  <c r="Z28" i="8"/>
  <c r="Y28" i="8"/>
  <c r="X28" i="8"/>
  <c r="W28" i="8"/>
  <c r="V28" i="8"/>
  <c r="U28" i="8"/>
  <c r="T28" i="8"/>
  <c r="S28" i="8"/>
  <c r="Q28" i="8"/>
  <c r="P28" i="8"/>
  <c r="O28" i="8"/>
  <c r="N28" i="8"/>
  <c r="L28" i="8"/>
  <c r="K28" i="8"/>
  <c r="J28" i="8"/>
  <c r="I28" i="8"/>
  <c r="G28" i="8"/>
  <c r="F28" i="8"/>
  <c r="E28" i="8"/>
  <c r="AP28" i="8"/>
  <c r="AA28" i="8"/>
  <c r="AN1678" i="9" l="1"/>
  <c r="AX1539" i="9"/>
  <c r="AS1253" i="9"/>
  <c r="G969" i="9"/>
  <c r="L969" i="9"/>
  <c r="Q969" i="9"/>
  <c r="V969" i="9"/>
  <c r="Z969" i="9"/>
  <c r="AF969" i="9"/>
  <c r="AM969" i="9"/>
  <c r="AR969" i="9"/>
  <c r="AW969" i="9"/>
  <c r="K833" i="9"/>
  <c r="AE238" i="9"/>
  <c r="AQ238" i="9"/>
  <c r="L238" i="9"/>
  <c r="V238" i="9"/>
  <c r="Z238" i="9"/>
  <c r="O1678" i="9"/>
  <c r="T1678" i="9"/>
  <c r="X1678" i="9"/>
  <c r="AE1678" i="9"/>
  <c r="AZ1678" i="9"/>
  <c r="AQ1678" i="9"/>
  <c r="AV1678" i="9"/>
  <c r="AD1678" i="9"/>
  <c r="AQ1539" i="9"/>
  <c r="AV1539" i="9"/>
  <c r="AZ1539" i="9"/>
  <c r="AR1539" i="9"/>
  <c r="Z1480" i="9"/>
  <c r="E1480" i="9"/>
  <c r="F1480" i="9"/>
  <c r="U1480" i="9"/>
  <c r="AE1380" i="9"/>
  <c r="AQ1380" i="9"/>
  <c r="E1253" i="9"/>
  <c r="J1253" i="9"/>
  <c r="AD1253" i="9"/>
  <c r="F1253" i="9"/>
  <c r="AD1098" i="9"/>
  <c r="G1098" i="9"/>
  <c r="V1098" i="9"/>
  <c r="AW1098" i="9"/>
  <c r="I1098" i="9"/>
  <c r="AS1098" i="9"/>
  <c r="AX1098" i="9"/>
  <c r="I969" i="9"/>
  <c r="N969" i="9"/>
  <c r="S969" i="9"/>
  <c r="W969" i="9"/>
  <c r="AB969" i="9"/>
  <c r="AH969" i="9"/>
  <c r="AN969" i="9"/>
  <c r="AS969" i="9"/>
  <c r="AX969" i="9"/>
  <c r="F969" i="9"/>
  <c r="K969" i="9"/>
  <c r="P969" i="9"/>
  <c r="U969" i="9"/>
  <c r="Y969" i="9"/>
  <c r="AE969" i="9"/>
  <c r="AJ969" i="9"/>
  <c r="AQ969" i="9"/>
  <c r="AV969" i="9"/>
  <c r="AZ969" i="9"/>
  <c r="E969" i="9"/>
  <c r="J969" i="9"/>
  <c r="O969" i="9"/>
  <c r="T969" i="9"/>
  <c r="X969" i="9"/>
  <c r="AD969" i="9"/>
  <c r="AI969" i="9"/>
  <c r="AO969" i="9"/>
  <c r="AU969" i="9"/>
  <c r="AY969" i="9"/>
  <c r="Q833" i="9"/>
  <c r="AM833" i="9"/>
  <c r="AY833" i="9"/>
  <c r="AI833" i="9"/>
  <c r="AU833" i="9"/>
  <c r="O833" i="9"/>
  <c r="T707" i="9"/>
  <c r="P707" i="9"/>
  <c r="U707" i="9"/>
  <c r="AE707" i="9"/>
  <c r="AJ707" i="9"/>
  <c r="AZ707" i="9"/>
  <c r="AN707" i="9"/>
  <c r="L620" i="9"/>
  <c r="AM620" i="9"/>
  <c r="AR620" i="9"/>
  <c r="AN620" i="9"/>
  <c r="AS620" i="9"/>
  <c r="AO620" i="9"/>
  <c r="AJ620" i="9"/>
  <c r="AZ620" i="9"/>
  <c r="Y481" i="9"/>
  <c r="AM481" i="9"/>
  <c r="AS481" i="9"/>
  <c r="AR343" i="9"/>
  <c r="AU343" i="9"/>
  <c r="AQ343" i="9"/>
  <c r="AE343" i="9"/>
  <c r="AB343" i="9"/>
  <c r="G343" i="9"/>
  <c r="AJ343" i="9"/>
  <c r="S238" i="9"/>
  <c r="AD238" i="9"/>
  <c r="AI238" i="9"/>
  <c r="E238" i="9"/>
  <c r="J238" i="9"/>
  <c r="O238" i="9"/>
  <c r="X238" i="9"/>
  <c r="F238" i="9"/>
  <c r="K238" i="9"/>
  <c r="T238" i="9"/>
  <c r="N238" i="9"/>
  <c r="W238" i="9"/>
  <c r="AB238" i="9"/>
  <c r="AH238" i="9"/>
  <c r="AN238" i="9"/>
  <c r="AX238" i="9"/>
  <c r="I109" i="9"/>
  <c r="N109" i="9"/>
  <c r="AS109" i="9"/>
  <c r="X109" i="9"/>
  <c r="AD109" i="9"/>
  <c r="L109" i="9"/>
  <c r="Q109" i="9"/>
  <c r="Z109" i="9"/>
  <c r="E109" i="9"/>
  <c r="AE109" i="9"/>
  <c r="AJ109" i="9"/>
  <c r="AZ109" i="9"/>
  <c r="AF109" i="9"/>
  <c r="AO109" i="9"/>
  <c r="V109" i="9"/>
  <c r="AX15" i="9"/>
  <c r="S15" i="9"/>
  <c r="AE15" i="9"/>
  <c r="Z15" i="9"/>
  <c r="F15" i="9"/>
  <c r="L15" i="9"/>
  <c r="J15" i="9"/>
  <c r="AD15" i="9"/>
  <c r="AI15" i="9"/>
  <c r="AQ15" i="9"/>
  <c r="AR10" i="8"/>
  <c r="D47" i="11" s="1"/>
  <c r="AF10" i="8"/>
  <c r="D34" i="11" s="1"/>
  <c r="G10" i="8"/>
  <c r="D7" i="11" s="1"/>
  <c r="AM10" i="8"/>
  <c r="D42" i="11" s="1"/>
  <c r="AE10" i="8"/>
  <c r="D33" i="11" s="1"/>
  <c r="F10" i="8"/>
  <c r="D6" i="11" s="1"/>
  <c r="AQ10" i="8"/>
  <c r="D46" i="11" s="1"/>
  <c r="J10" i="8"/>
  <c r="D10" i="11" s="1"/>
  <c r="N10" i="8"/>
  <c r="D14" i="11" s="1"/>
  <c r="S10" i="8"/>
  <c r="D20" i="11" s="1"/>
  <c r="W10" i="8"/>
  <c r="D24" i="11" s="1"/>
  <c r="AI10" i="8"/>
  <c r="D37" i="11" s="1"/>
  <c r="AU10" i="8"/>
  <c r="D50" i="11" s="1"/>
  <c r="AY10" i="8"/>
  <c r="D54" i="11" s="1"/>
  <c r="K10" i="8"/>
  <c r="D11" i="11" s="1"/>
  <c r="O10" i="8"/>
  <c r="D15" i="11" s="1"/>
  <c r="T10" i="8"/>
  <c r="D21" i="11" s="1"/>
  <c r="X10" i="8"/>
  <c r="D25" i="11" s="1"/>
  <c r="AB10" i="8"/>
  <c r="AJ10" i="8"/>
  <c r="D38" i="11" s="1"/>
  <c r="AN10" i="8"/>
  <c r="D43" i="11" s="1"/>
  <c r="AV10" i="8"/>
  <c r="D51" i="11" s="1"/>
  <c r="AZ10" i="8"/>
  <c r="L10" i="8"/>
  <c r="D12" i="11" s="1"/>
  <c r="P10" i="8"/>
  <c r="D16" i="11" s="1"/>
  <c r="U10" i="8"/>
  <c r="D22" i="11" s="1"/>
  <c r="Y10" i="8"/>
  <c r="D26" i="11" s="1"/>
  <c r="AO10" i="8"/>
  <c r="D44" i="11" s="1"/>
  <c r="AS10" i="8"/>
  <c r="D48" i="11" s="1"/>
  <c r="AW10" i="8"/>
  <c r="E10" i="8"/>
  <c r="D5" i="11" s="1"/>
  <c r="I10" i="8"/>
  <c r="D9" i="11" s="1"/>
  <c r="Q10" i="8"/>
  <c r="D17" i="11" s="1"/>
  <c r="V10" i="8"/>
  <c r="D23" i="11" s="1"/>
  <c r="Z10" i="8"/>
  <c r="D27" i="11" s="1"/>
  <c r="AD10" i="8"/>
  <c r="D32" i="11" s="1"/>
  <c r="AH10" i="8"/>
  <c r="D36" i="11" s="1"/>
  <c r="AX10" i="8"/>
  <c r="D53" i="11" s="1"/>
  <c r="AM15" i="9"/>
  <c r="AN15" i="9"/>
  <c r="AY15" i="9"/>
  <c r="Y109" i="9"/>
  <c r="K15" i="9"/>
  <c r="O15" i="9"/>
  <c r="T15" i="9"/>
  <c r="M54" i="9"/>
  <c r="AB15" i="9"/>
  <c r="G15" i="9"/>
  <c r="H107" i="9"/>
  <c r="AG107" i="9"/>
  <c r="AB109" i="9"/>
  <c r="AH109" i="9"/>
  <c r="AN109" i="9"/>
  <c r="AX109" i="9"/>
  <c r="F109" i="9"/>
  <c r="AW109" i="9"/>
  <c r="G238" i="9"/>
  <c r="AA332" i="9"/>
  <c r="F343" i="9"/>
  <c r="K343" i="9"/>
  <c r="P343" i="9"/>
  <c r="U343" i="9"/>
  <c r="Y343" i="9"/>
  <c r="AI343" i="9"/>
  <c r="AM343" i="9"/>
  <c r="AH15" i="9"/>
  <c r="AS15" i="9"/>
  <c r="H54" i="9"/>
  <c r="V15" i="9"/>
  <c r="AU15" i="9"/>
  <c r="M84" i="9"/>
  <c r="AZ15" i="9"/>
  <c r="G109" i="9"/>
  <c r="AR109" i="9"/>
  <c r="P109" i="9"/>
  <c r="P15" i="9"/>
  <c r="AJ15" i="9"/>
  <c r="AV15" i="9"/>
  <c r="AP54" i="9"/>
  <c r="AA54" i="9"/>
  <c r="AA15" i="9" s="1"/>
  <c r="AF15" i="9"/>
  <c r="AR15" i="9"/>
  <c r="AA84" i="9"/>
  <c r="N15" i="9"/>
  <c r="W15" i="9"/>
  <c r="M107" i="9"/>
  <c r="AL107" i="9"/>
  <c r="M132" i="9"/>
  <c r="AG132" i="9"/>
  <c r="T109" i="9"/>
  <c r="AI109" i="9"/>
  <c r="AU109" i="9"/>
  <c r="AY109" i="9"/>
  <c r="AV109" i="9"/>
  <c r="M189" i="9"/>
  <c r="AG189" i="9"/>
  <c r="AF238" i="9"/>
  <c r="AM238" i="9"/>
  <c r="AR238" i="9"/>
  <c r="AW238" i="9"/>
  <c r="AA277" i="9"/>
  <c r="AA238" i="9" s="1"/>
  <c r="M367" i="9"/>
  <c r="J109" i="9"/>
  <c r="AJ238" i="9"/>
  <c r="AV238" i="9"/>
  <c r="AZ238" i="9"/>
  <c r="M277" i="9"/>
  <c r="AP332" i="9"/>
  <c r="M332" i="9"/>
  <c r="L343" i="9"/>
  <c r="AO343" i="9"/>
  <c r="AK367" i="9"/>
  <c r="S343" i="9"/>
  <c r="AF343" i="9"/>
  <c r="H421" i="9"/>
  <c r="AG421" i="9"/>
  <c r="M421" i="9"/>
  <c r="AA479" i="9"/>
  <c r="AP479" i="9"/>
  <c r="T481" i="9"/>
  <c r="AO481" i="9"/>
  <c r="AL560" i="9"/>
  <c r="E620" i="9"/>
  <c r="AP724" i="9"/>
  <c r="H332" i="9"/>
  <c r="AG332" i="9"/>
  <c r="P238" i="9"/>
  <c r="O343" i="9"/>
  <c r="AD343" i="9"/>
  <c r="AH343" i="9"/>
  <c r="AA367" i="9"/>
  <c r="AN343" i="9"/>
  <c r="W343" i="9"/>
  <c r="H479" i="9"/>
  <c r="AG479" i="9"/>
  <c r="AY343" i="9"/>
  <c r="I481" i="9"/>
  <c r="N481" i="9"/>
  <c r="P481" i="9"/>
  <c r="U481" i="9"/>
  <c r="AV481" i="9"/>
  <c r="AA560" i="9"/>
  <c r="AP560" i="9"/>
  <c r="Q481" i="9"/>
  <c r="AW481" i="9"/>
  <c r="E481" i="9"/>
  <c r="H659" i="9"/>
  <c r="AG659" i="9"/>
  <c r="AF707" i="9"/>
  <c r="D705" i="9"/>
  <c r="G707" i="9"/>
  <c r="L707" i="9"/>
  <c r="Q707" i="9"/>
  <c r="V707" i="9"/>
  <c r="Z707" i="9"/>
  <c r="AR707" i="9"/>
  <c r="X707" i="9"/>
  <c r="AB707" i="9"/>
  <c r="AA814" i="9"/>
  <c r="AN833" i="9"/>
  <c r="AS833" i="9"/>
  <c r="H945" i="9"/>
  <c r="D618" i="9"/>
  <c r="AD620" i="9"/>
  <c r="AC479" i="9"/>
  <c r="AA514" i="9"/>
  <c r="AP514" i="9"/>
  <c r="AQ481" i="9"/>
  <c r="AZ481" i="9"/>
  <c r="H628" i="9"/>
  <c r="AG628" i="9"/>
  <c r="F620" i="9"/>
  <c r="K620" i="9"/>
  <c r="P620" i="9"/>
  <c r="U620" i="9"/>
  <c r="AV620" i="9"/>
  <c r="AF620" i="9"/>
  <c r="AA659" i="9"/>
  <c r="AP659" i="9"/>
  <c r="AP620" i="9" s="1"/>
  <c r="X620" i="9"/>
  <c r="AO707" i="9"/>
  <c r="AV707" i="9"/>
  <c r="I707" i="9"/>
  <c r="AP814" i="9"/>
  <c r="G833" i="9"/>
  <c r="P833" i="9"/>
  <c r="U833" i="9"/>
  <c r="Y833" i="9"/>
  <c r="AE833" i="9"/>
  <c r="N1253" i="9"/>
  <c r="AH1253" i="9"/>
  <c r="AX1253" i="9"/>
  <c r="J1380" i="9"/>
  <c r="AD1380" i="9"/>
  <c r="AO833" i="9"/>
  <c r="F833" i="9"/>
  <c r="AQ833" i="9"/>
  <c r="AP945" i="9"/>
  <c r="S833" i="9"/>
  <c r="W833" i="9"/>
  <c r="H967" i="9"/>
  <c r="H1018" i="9"/>
  <c r="J1098" i="9"/>
  <c r="O1098" i="9"/>
  <c r="T1098" i="9"/>
  <c r="X1098" i="9"/>
  <c r="AI1098" i="9"/>
  <c r="Q1098" i="9"/>
  <c r="AG1452" i="9"/>
  <c r="K1098" i="9"/>
  <c r="P1098" i="9"/>
  <c r="AE1098" i="9"/>
  <c r="AJ1098" i="9"/>
  <c r="AQ1098" i="9"/>
  <c r="AV1098" i="9"/>
  <c r="AZ1098" i="9"/>
  <c r="AA1133" i="9"/>
  <c r="AP1133" i="9"/>
  <c r="AA1224" i="9"/>
  <c r="N1098" i="9"/>
  <c r="AH1098" i="9"/>
  <c r="O1380" i="9"/>
  <c r="AI1380" i="9"/>
  <c r="AO1380" i="9"/>
  <c r="M1410" i="9"/>
  <c r="AX1380" i="9"/>
  <c r="H1478" i="9"/>
  <c r="D1504" i="9"/>
  <c r="H1639" i="9"/>
  <c r="AO1539" i="9"/>
  <c r="AO1098" i="9"/>
  <c r="AU1098" i="9"/>
  <c r="AY1098" i="9"/>
  <c r="E1098" i="9"/>
  <c r="M1176" i="9"/>
  <c r="H1251" i="9"/>
  <c r="K1253" i="9"/>
  <c r="P1253" i="9"/>
  <c r="U1253" i="9"/>
  <c r="AE1253" i="9"/>
  <c r="V1253" i="9"/>
  <c r="Z1253" i="9"/>
  <c r="P1380" i="9"/>
  <c r="U1380" i="9"/>
  <c r="Y1380" i="9"/>
  <c r="AJ1380" i="9"/>
  <c r="AV1380" i="9"/>
  <c r="AZ1380" i="9"/>
  <c r="S1380" i="9"/>
  <c r="W1380" i="9"/>
  <c r="AL1410" i="9"/>
  <c r="AY1380" i="9"/>
  <c r="V1380" i="9"/>
  <c r="Z1380" i="9"/>
  <c r="AM1380" i="9"/>
  <c r="N1480" i="9"/>
  <c r="S1480" i="9"/>
  <c r="W1480" i="9"/>
  <c r="AN1480" i="9"/>
  <c r="AS1480" i="9"/>
  <c r="H1524" i="9"/>
  <c r="F1539" i="9"/>
  <c r="AP1639" i="9"/>
  <c r="G1253" i="9"/>
  <c r="L1253" i="9"/>
  <c r="AT1410" i="9"/>
  <c r="AH1380" i="9"/>
  <c r="Q1480" i="9"/>
  <c r="O1480" i="9"/>
  <c r="T1480" i="9"/>
  <c r="AL1516" i="9"/>
  <c r="AP1524" i="9"/>
  <c r="S1539" i="9"/>
  <c r="W1539" i="9"/>
  <c r="AB1539" i="9"/>
  <c r="AH1539" i="9"/>
  <c r="AN1539" i="9"/>
  <c r="AA1739" i="9"/>
  <c r="K1480" i="9"/>
  <c r="P1480" i="9"/>
  <c r="AE1480" i="9"/>
  <c r="AO1480" i="9"/>
  <c r="H1516" i="9"/>
  <c r="D1524" i="9"/>
  <c r="O1539" i="9"/>
  <c r="L1539" i="9"/>
  <c r="AB1678" i="9"/>
  <c r="I1678" i="9"/>
  <c r="N1678" i="9"/>
  <c r="F1678" i="9"/>
  <c r="AG15" i="9"/>
  <c r="AK132" i="9"/>
  <c r="U15" i="9"/>
  <c r="Y15" i="9"/>
  <c r="AO15" i="9"/>
  <c r="AK107" i="9"/>
  <c r="AA132" i="9"/>
  <c r="AA109" i="9" s="1"/>
  <c r="AL132" i="9"/>
  <c r="AL109" i="9" s="1"/>
  <c r="AM109" i="9"/>
  <c r="M238" i="9"/>
  <c r="AG277" i="9"/>
  <c r="AG238" i="9" s="1"/>
  <c r="AU238" i="9"/>
  <c r="AY238" i="9"/>
  <c r="I15" i="9"/>
  <c r="Q15" i="9"/>
  <c r="AL84" i="9"/>
  <c r="AL15" i="9" s="1"/>
  <c r="R107" i="9"/>
  <c r="D132" i="9"/>
  <c r="AC132" i="9"/>
  <c r="AP132" i="9"/>
  <c r="O109" i="9"/>
  <c r="D332" i="9"/>
  <c r="C332" i="9"/>
  <c r="AC332" i="9"/>
  <c r="AK332" i="9"/>
  <c r="AK54" i="9"/>
  <c r="E15" i="9"/>
  <c r="AW15" i="9"/>
  <c r="C54" i="9"/>
  <c r="D84" i="9"/>
  <c r="AC84" i="9"/>
  <c r="AP84" i="9"/>
  <c r="D107" i="9"/>
  <c r="AC107" i="9"/>
  <c r="AP107" i="9"/>
  <c r="H132" i="9"/>
  <c r="K109" i="9"/>
  <c r="AL277" i="9"/>
  <c r="AW343" i="9"/>
  <c r="C367" i="9"/>
  <c r="AK463" i="9"/>
  <c r="AC463" i="9"/>
  <c r="AC514" i="9"/>
  <c r="AL514" i="9"/>
  <c r="AU481" i="9"/>
  <c r="AY481" i="9"/>
  <c r="AB620" i="9"/>
  <c r="AH620" i="9"/>
  <c r="AC705" i="9"/>
  <c r="AL777" i="9"/>
  <c r="M814" i="9"/>
  <c r="AC1096" i="9"/>
  <c r="D189" i="9"/>
  <c r="AC189" i="9"/>
  <c r="AP189" i="9"/>
  <c r="U238" i="9"/>
  <c r="Y238" i="9"/>
  <c r="AS238" i="9"/>
  <c r="D277" i="9"/>
  <c r="AC277" i="9"/>
  <c r="AP277" i="9"/>
  <c r="I343" i="9"/>
  <c r="Q343" i="9"/>
  <c r="V343" i="9"/>
  <c r="Z343" i="9"/>
  <c r="AS343" i="9"/>
  <c r="AX343" i="9"/>
  <c r="D367" i="9"/>
  <c r="AC367" i="9"/>
  <c r="AP367" i="9"/>
  <c r="H443" i="9"/>
  <c r="AG443" i="9"/>
  <c r="J481" i="9"/>
  <c r="O481" i="9"/>
  <c r="X481" i="9"/>
  <c r="AH481" i="9"/>
  <c r="L481" i="9"/>
  <c r="D560" i="9"/>
  <c r="AC560" i="9"/>
  <c r="AL618" i="9"/>
  <c r="M628" i="9"/>
  <c r="AK628" i="9"/>
  <c r="J620" i="9"/>
  <c r="O620" i="9"/>
  <c r="T620" i="9"/>
  <c r="AI620" i="9"/>
  <c r="M724" i="9"/>
  <c r="AK724" i="9"/>
  <c r="AS707" i="9"/>
  <c r="AX707" i="9"/>
  <c r="AA777" i="9"/>
  <c r="AP777" i="9"/>
  <c r="F1098" i="9"/>
  <c r="S109" i="9"/>
  <c r="W109" i="9"/>
  <c r="AQ109" i="9"/>
  <c r="H189" i="9"/>
  <c r="I238" i="9"/>
  <c r="Q238" i="9"/>
  <c r="AO238" i="9"/>
  <c r="H277" i="9"/>
  <c r="H238" i="9" s="1"/>
  <c r="AL332" i="9"/>
  <c r="AL238" i="9" s="1"/>
  <c r="E343" i="9"/>
  <c r="J343" i="9"/>
  <c r="N343" i="9"/>
  <c r="H367" i="9"/>
  <c r="AP421" i="9"/>
  <c r="M443" i="9"/>
  <c r="AL443" i="9"/>
  <c r="AT443" i="9"/>
  <c r="AN481" i="9"/>
  <c r="H560" i="9"/>
  <c r="AG560" i="9"/>
  <c r="C618" i="9"/>
  <c r="AA618" i="9"/>
  <c r="AP618" i="9"/>
  <c r="AA628" i="9"/>
  <c r="AA620" i="9" s="1"/>
  <c r="AL628" i="9"/>
  <c r="AT628" i="9"/>
  <c r="AQ620" i="9"/>
  <c r="I620" i="9"/>
  <c r="Q620" i="9"/>
  <c r="D659" i="9"/>
  <c r="AC659" i="9"/>
  <c r="AL659" i="9"/>
  <c r="AL705" i="9"/>
  <c r="AA724" i="9"/>
  <c r="AL724" i="9"/>
  <c r="D777" i="9"/>
  <c r="C777" i="9"/>
  <c r="AC777" i="9"/>
  <c r="AL814" i="9"/>
  <c r="I833" i="9"/>
  <c r="D873" i="9"/>
  <c r="H892" i="9"/>
  <c r="AG1087" i="9"/>
  <c r="AG1108" i="9"/>
  <c r="D421" i="9"/>
  <c r="AC421" i="9"/>
  <c r="AV343" i="9"/>
  <c r="AZ343" i="9"/>
  <c r="D479" i="9"/>
  <c r="AT479" i="9"/>
  <c r="AL479" i="9"/>
  <c r="C514" i="9"/>
  <c r="AC618" i="9"/>
  <c r="AK618" i="9"/>
  <c r="AK642" i="9"/>
  <c r="AC642" i="9"/>
  <c r="AP707" i="9"/>
  <c r="T343" i="9"/>
  <c r="X343" i="9"/>
  <c r="M479" i="9"/>
  <c r="H514" i="9"/>
  <c r="AG514" i="9"/>
  <c r="F481" i="9"/>
  <c r="K481" i="9"/>
  <c r="AD481" i="9"/>
  <c r="AF481" i="9"/>
  <c r="AJ481" i="9"/>
  <c r="M560" i="9"/>
  <c r="H618" i="9"/>
  <c r="AG618" i="9"/>
  <c r="G620" i="9"/>
  <c r="V620" i="9"/>
  <c r="Z620" i="9"/>
  <c r="AE620" i="9"/>
  <c r="AX620" i="9"/>
  <c r="M659" i="9"/>
  <c r="H705" i="9"/>
  <c r="AG705" i="9"/>
  <c r="N707" i="9"/>
  <c r="S707" i="9"/>
  <c r="W707" i="9"/>
  <c r="AU707" i="9"/>
  <c r="AY707" i="9"/>
  <c r="Y707" i="9"/>
  <c r="H777" i="9"/>
  <c r="AG777" i="9"/>
  <c r="AT777" i="9"/>
  <c r="E833" i="9"/>
  <c r="AF833" i="9"/>
  <c r="AJ833" i="9"/>
  <c r="H873" i="9"/>
  <c r="AL1018" i="9"/>
  <c r="M1108" i="9"/>
  <c r="AP1203" i="9"/>
  <c r="H1302" i="9"/>
  <c r="AG1302" i="9"/>
  <c r="AA421" i="9"/>
  <c r="AL421" i="9"/>
  <c r="D443" i="9"/>
  <c r="AC443" i="9"/>
  <c r="M514" i="9"/>
  <c r="G481" i="9"/>
  <c r="V481" i="9"/>
  <c r="Z481" i="9"/>
  <c r="AE481" i="9"/>
  <c r="AX481" i="9"/>
  <c r="AB481" i="9"/>
  <c r="AR481" i="9"/>
  <c r="M618" i="9"/>
  <c r="D628" i="9"/>
  <c r="AC628" i="9"/>
  <c r="N620" i="9"/>
  <c r="S620" i="9"/>
  <c r="W620" i="9"/>
  <c r="AU620" i="9"/>
  <c r="AY620" i="9"/>
  <c r="Y620" i="9"/>
  <c r="AW620" i="9"/>
  <c r="AC685" i="9"/>
  <c r="M705" i="9"/>
  <c r="D724" i="9"/>
  <c r="AC724" i="9"/>
  <c r="J707" i="9"/>
  <c r="O707" i="9"/>
  <c r="AH707" i="9"/>
  <c r="AM707" i="9"/>
  <c r="AQ707" i="9"/>
  <c r="M777" i="9"/>
  <c r="D814" i="9"/>
  <c r="AC814" i="9"/>
  <c r="AC852" i="9"/>
  <c r="AV833" i="9"/>
  <c r="AZ833" i="9"/>
  <c r="AP873" i="9"/>
  <c r="J833" i="9"/>
  <c r="H900" i="9"/>
  <c r="AX833" i="9"/>
  <c r="AP967" i="9"/>
  <c r="AP1018" i="9"/>
  <c r="AC1203" i="9"/>
  <c r="M1266" i="9"/>
  <c r="H724" i="9"/>
  <c r="AG724" i="9"/>
  <c r="AT724" i="9"/>
  <c r="F707" i="9"/>
  <c r="K707" i="9"/>
  <c r="AD707" i="9"/>
  <c r="AI707" i="9"/>
  <c r="E707" i="9"/>
  <c r="AW707" i="9"/>
  <c r="H814" i="9"/>
  <c r="AG814" i="9"/>
  <c r="AT814" i="9"/>
  <c r="L833" i="9"/>
  <c r="AR833" i="9"/>
  <c r="AW833" i="9"/>
  <c r="AP892" i="9"/>
  <c r="AL945" i="9"/>
  <c r="AC967" i="9"/>
  <c r="D1018" i="9"/>
  <c r="AC1018" i="9"/>
  <c r="AT1018" i="9"/>
  <c r="AP1096" i="9"/>
  <c r="AA1096" i="9"/>
  <c r="AL1133" i="9"/>
  <c r="AT1133" i="9"/>
  <c r="V833" i="9"/>
  <c r="Z833" i="9"/>
  <c r="AD833" i="9"/>
  <c r="M1087" i="9"/>
  <c r="AL1087" i="9"/>
  <c r="AG1096" i="9"/>
  <c r="D1096" i="9"/>
  <c r="AA1108" i="9"/>
  <c r="L1098" i="9"/>
  <c r="AF1098" i="9"/>
  <c r="AM1098" i="9"/>
  <c r="AR1098" i="9"/>
  <c r="D1133" i="9"/>
  <c r="AC1133" i="9"/>
  <c r="Z1098" i="9"/>
  <c r="H1203" i="9"/>
  <c r="AG1203" i="9"/>
  <c r="M1302" i="9"/>
  <c r="AL1302" i="9"/>
  <c r="AC1302" i="9"/>
  <c r="AG1330" i="9"/>
  <c r="G1380" i="9"/>
  <c r="L1380" i="9"/>
  <c r="AA1478" i="9"/>
  <c r="AT900" i="9"/>
  <c r="N833" i="9"/>
  <c r="AC945" i="9"/>
  <c r="AA1018" i="9"/>
  <c r="AP1087" i="9"/>
  <c r="M1096" i="9"/>
  <c r="AC1108" i="9"/>
  <c r="AP1108" i="9"/>
  <c r="S1098" i="9"/>
  <c r="W1098" i="9"/>
  <c r="AB1098" i="9"/>
  <c r="AN1098" i="9"/>
  <c r="H1133" i="9"/>
  <c r="AA1176" i="9"/>
  <c r="AP1176" i="9"/>
  <c r="M1203" i="9"/>
  <c r="M1251" i="9"/>
  <c r="AP1302" i="9"/>
  <c r="AL1359" i="9"/>
  <c r="D1639" i="9"/>
  <c r="AA1203" i="9"/>
  <c r="M1224" i="9"/>
  <c r="H1266" i="9"/>
  <c r="AG1266" i="9"/>
  <c r="AA1288" i="9"/>
  <c r="AU1380" i="9"/>
  <c r="D1478" i="9"/>
  <c r="D1224" i="9"/>
  <c r="AC1251" i="9"/>
  <c r="AP1251" i="9"/>
  <c r="D1288" i="9"/>
  <c r="Y1253" i="9"/>
  <c r="AA1302" i="9"/>
  <c r="C1359" i="9"/>
  <c r="AA1359" i="9"/>
  <c r="AP1359" i="9"/>
  <c r="AK1378" i="9"/>
  <c r="AC1378" i="9"/>
  <c r="M1478" i="9"/>
  <c r="AA1493" i="9"/>
  <c r="AP1493" i="9"/>
  <c r="AG1504" i="9"/>
  <c r="V1480" i="9"/>
  <c r="AP1516" i="9"/>
  <c r="AG1251" i="9"/>
  <c r="AC1266" i="9"/>
  <c r="AP1266" i="9"/>
  <c r="C1302" i="9"/>
  <c r="M1330" i="9"/>
  <c r="H1330" i="9"/>
  <c r="D1359" i="9"/>
  <c r="AC1359" i="9"/>
  <c r="AT1359" i="9"/>
  <c r="AO1253" i="9"/>
  <c r="AT1516" i="9"/>
  <c r="M1580" i="9"/>
  <c r="H1580" i="9"/>
  <c r="S1253" i="9"/>
  <c r="W1253" i="9"/>
  <c r="AN1253" i="9"/>
  <c r="Q1253" i="9"/>
  <c r="AW1253" i="9"/>
  <c r="H1359" i="9"/>
  <c r="I1380" i="9"/>
  <c r="Q1380" i="9"/>
  <c r="AF1380" i="9"/>
  <c r="D1410" i="9"/>
  <c r="AC1410" i="9"/>
  <c r="F1380" i="9"/>
  <c r="K1380" i="9"/>
  <c r="N1380" i="9"/>
  <c r="AC1493" i="9"/>
  <c r="AA1504" i="9"/>
  <c r="D1516" i="9"/>
  <c r="AC1516" i="9"/>
  <c r="AD1480" i="9"/>
  <c r="AX1480" i="9"/>
  <c r="AG1537" i="9"/>
  <c r="AC1580" i="9"/>
  <c r="AP1580" i="9"/>
  <c r="I1539" i="9"/>
  <c r="Q1539" i="9"/>
  <c r="M1639" i="9"/>
  <c r="V1539" i="9"/>
  <c r="J1678" i="9"/>
  <c r="AH1678" i="9"/>
  <c r="AS1678" i="9"/>
  <c r="AX1678" i="9"/>
  <c r="O1253" i="9"/>
  <c r="T1253" i="9"/>
  <c r="X1253" i="9"/>
  <c r="AI1253" i="9"/>
  <c r="AU1253" i="9"/>
  <c r="AY1253" i="9"/>
  <c r="AL1288" i="9"/>
  <c r="I1253" i="9"/>
  <c r="D1302" i="9"/>
  <c r="AS1380" i="9"/>
  <c r="H1410" i="9"/>
  <c r="AG1410" i="9"/>
  <c r="AG1478" i="9"/>
  <c r="H1493" i="9"/>
  <c r="AG1493" i="9"/>
  <c r="G1480" i="9"/>
  <c r="AG1524" i="9"/>
  <c r="Y1480" i="9"/>
  <c r="M1537" i="9"/>
  <c r="AM1539" i="9"/>
  <c r="E1539" i="9"/>
  <c r="AW1539" i="9"/>
  <c r="AA1639" i="9"/>
  <c r="AL1639" i="9"/>
  <c r="M1706" i="9"/>
  <c r="M1678" i="9" s="1"/>
  <c r="AK1706" i="9"/>
  <c r="AC1639" i="9"/>
  <c r="C1649" i="9"/>
  <c r="AK1649" i="9"/>
  <c r="H1649" i="9"/>
  <c r="AP1662" i="9"/>
  <c r="M1739" i="9"/>
  <c r="X1480" i="9"/>
  <c r="AI1480" i="9"/>
  <c r="AU1480" i="9"/>
  <c r="AY1480" i="9"/>
  <c r="M1504" i="9"/>
  <c r="AL1504" i="9"/>
  <c r="AP1537" i="9"/>
  <c r="AK1580" i="9"/>
  <c r="G1539" i="9"/>
  <c r="K1539" i="9"/>
  <c r="AE1539" i="9"/>
  <c r="AU1539" i="9"/>
  <c r="AY1539" i="9"/>
  <c r="P1539" i="9"/>
  <c r="U1539" i="9"/>
  <c r="Y1539" i="9"/>
  <c r="AG1639" i="9"/>
  <c r="AK1639" i="9"/>
  <c r="AJ1539" i="9"/>
  <c r="AP1676" i="9"/>
  <c r="D1706" i="9"/>
  <c r="C1706" i="9"/>
  <c r="AC1706" i="9"/>
  <c r="AP1706" i="9"/>
  <c r="E1380" i="9"/>
  <c r="AB1380" i="9"/>
  <c r="AC1478" i="9"/>
  <c r="AP1478" i="9"/>
  <c r="M1493" i="9"/>
  <c r="AR1480" i="9"/>
  <c r="AT1504" i="9"/>
  <c r="J1480" i="9"/>
  <c r="AH1480" i="9"/>
  <c r="I1480" i="9"/>
  <c r="AW1480" i="9"/>
  <c r="AC1537" i="9"/>
  <c r="AG1580" i="9"/>
  <c r="J1539" i="9"/>
  <c r="AI1539" i="9"/>
  <c r="AA1649" i="9"/>
  <c r="AL1649" i="9"/>
  <c r="AC1662" i="9"/>
  <c r="L1678" i="9"/>
  <c r="Q1678" i="9"/>
  <c r="V1678" i="9"/>
  <c r="Z1678" i="9"/>
  <c r="AJ1678" i="9"/>
  <c r="AA1706" i="9"/>
  <c r="AA1678" i="9" s="1"/>
  <c r="AF1678" i="9"/>
  <c r="D1739" i="9"/>
  <c r="C1739" i="9"/>
  <c r="AC1739" i="9"/>
  <c r="AP1739" i="9"/>
  <c r="G1678" i="9"/>
  <c r="K1678" i="9"/>
  <c r="P1678" i="9"/>
  <c r="U1678" i="9"/>
  <c r="Y1678" i="9"/>
  <c r="AO1678" i="9"/>
  <c r="H1706" i="9"/>
  <c r="AG1706" i="9"/>
  <c r="AM1678" i="9"/>
  <c r="E1678" i="9"/>
  <c r="AL1739" i="9"/>
  <c r="AS1539" i="9"/>
  <c r="D1649" i="9"/>
  <c r="AC1649" i="9"/>
  <c r="T1539" i="9"/>
  <c r="X1539" i="9"/>
  <c r="AD1539" i="9"/>
  <c r="AC1676" i="9"/>
  <c r="S1678" i="9"/>
  <c r="W1678" i="9"/>
  <c r="AR1678" i="9"/>
  <c r="AL1706" i="9"/>
  <c r="H1739" i="9"/>
  <c r="AG1739" i="9"/>
  <c r="AL125" i="8"/>
  <c r="AL28" i="8"/>
  <c r="H33" i="8"/>
  <c r="AG33" i="8"/>
  <c r="AL45" i="8"/>
  <c r="M33" i="8"/>
  <c r="AA69" i="8"/>
  <c r="AP69" i="8"/>
  <c r="R91" i="8"/>
  <c r="AT96" i="8"/>
  <c r="AC106" i="8"/>
  <c r="AA144" i="8"/>
  <c r="AT175" i="8"/>
  <c r="C33" i="8"/>
  <c r="M91" i="8"/>
  <c r="H106" i="8"/>
  <c r="AG106" i="8"/>
  <c r="H144" i="8"/>
  <c r="AG144" i="8"/>
  <c r="M184" i="8"/>
  <c r="AG193" i="8"/>
  <c r="D45" i="8"/>
  <c r="AA45" i="8"/>
  <c r="AP45" i="8"/>
  <c r="H52" i="8"/>
  <c r="AG52" i="8"/>
  <c r="AL69" i="8"/>
  <c r="AK91" i="8"/>
  <c r="M106" i="8"/>
  <c r="AK106" i="8"/>
  <c r="AG125" i="8"/>
  <c r="M144" i="8"/>
  <c r="M163" i="8"/>
  <c r="M175" i="8"/>
  <c r="AL175" i="8"/>
  <c r="AG202" i="8"/>
  <c r="AK202" i="8"/>
  <c r="R33" i="8"/>
  <c r="AC33" i="8"/>
  <c r="AG45" i="8"/>
  <c r="AK52" i="8"/>
  <c r="M69" i="8"/>
  <c r="C163" i="8"/>
  <c r="H202" i="8"/>
  <c r="AG28" i="8"/>
  <c r="AP33" i="8"/>
  <c r="D33" i="8"/>
  <c r="M28" i="8"/>
  <c r="M45" i="8"/>
  <c r="AA52" i="8"/>
  <c r="D69" i="8"/>
  <c r="D125" i="8"/>
  <c r="AP125" i="8"/>
  <c r="AC144" i="8"/>
  <c r="AP144" i="8"/>
  <c r="AC163" i="8"/>
  <c r="AP163" i="8"/>
  <c r="AG175" i="8"/>
  <c r="AA184" i="8"/>
  <c r="D193" i="8"/>
  <c r="D91" i="8"/>
  <c r="AP91" i="8"/>
  <c r="AP96" i="8"/>
  <c r="AC184" i="8"/>
  <c r="AP184" i="8"/>
  <c r="AA202" i="8"/>
  <c r="AC91" i="8"/>
  <c r="D28" i="8"/>
  <c r="AC28" i="8"/>
  <c r="AA91" i="8"/>
  <c r="AA106" i="8"/>
  <c r="M125" i="8"/>
  <c r="AK144" i="8"/>
  <c r="AG154" i="8"/>
  <c r="AK163" i="8"/>
  <c r="M193" i="8"/>
  <c r="AC202" i="8"/>
  <c r="AP202" i="8"/>
  <c r="D202" i="8"/>
  <c r="R54" i="9"/>
  <c r="H109" i="9"/>
  <c r="H70" i="9"/>
  <c r="R724" i="9"/>
  <c r="H44" i="9"/>
  <c r="AC44" i="9"/>
  <c r="C84" i="9"/>
  <c r="R84" i="9"/>
  <c r="AK84" i="9"/>
  <c r="AC314" i="9"/>
  <c r="C724" i="9"/>
  <c r="C814" i="9"/>
  <c r="C107" i="9"/>
  <c r="R132" i="9"/>
  <c r="AC246" i="9"/>
  <c r="AT94" i="9"/>
  <c r="AT167" i="9"/>
  <c r="AT236" i="9"/>
  <c r="AT246" i="9"/>
  <c r="AT314" i="9"/>
  <c r="AT391" i="9"/>
  <c r="R443" i="9"/>
  <c r="D463" i="9"/>
  <c r="R479" i="9"/>
  <c r="AI481" i="9"/>
  <c r="AC533" i="9"/>
  <c r="AC602" i="9"/>
  <c r="AB833" i="9"/>
  <c r="AH833" i="9"/>
  <c r="AC94" i="9"/>
  <c r="AC341" i="9"/>
  <c r="AC391" i="9"/>
  <c r="AK167" i="9"/>
  <c r="AK236" i="9"/>
  <c r="C533" i="9"/>
  <c r="D533" i="9"/>
  <c r="R618" i="9"/>
  <c r="T833" i="9"/>
  <c r="X833" i="9"/>
  <c r="AL873" i="9"/>
  <c r="M892" i="9"/>
  <c r="AL892" i="9"/>
  <c r="AT892" i="9"/>
  <c r="M900" i="9"/>
  <c r="AL900" i="9"/>
  <c r="AG945" i="9"/>
  <c r="AA967" i="9"/>
  <c r="AL967" i="9"/>
  <c r="AL533" i="9"/>
  <c r="AT533" i="9"/>
  <c r="AT54" i="9"/>
  <c r="AT107" i="9"/>
  <c r="AT132" i="9"/>
  <c r="AT332" i="9"/>
  <c r="AL463" i="9"/>
  <c r="S481" i="9"/>
  <c r="W481" i="9"/>
  <c r="AC739" i="9"/>
  <c r="AC791" i="9"/>
  <c r="AC831" i="9"/>
  <c r="AT602" i="9"/>
  <c r="AT642" i="9"/>
  <c r="AT739" i="9"/>
  <c r="AT831" i="9"/>
  <c r="AA873" i="9"/>
  <c r="AT873" i="9"/>
  <c r="AA892" i="9"/>
  <c r="AA900" i="9"/>
  <c r="M945" i="9"/>
  <c r="D945" i="9"/>
  <c r="D967" i="9"/>
  <c r="AL1065" i="9"/>
  <c r="AT1065" i="9"/>
  <c r="AC873" i="9"/>
  <c r="C892" i="9"/>
  <c r="D892" i="9"/>
  <c r="AA945" i="9"/>
  <c r="AG967" i="9"/>
  <c r="AG1018" i="9"/>
  <c r="M873" i="9"/>
  <c r="AG873" i="9"/>
  <c r="AG892" i="9"/>
  <c r="AG900" i="9"/>
  <c r="D900" i="9"/>
  <c r="M967" i="9"/>
  <c r="M1018" i="9"/>
  <c r="D1065" i="9"/>
  <c r="AC1087" i="9"/>
  <c r="AL1108" i="9"/>
  <c r="AL1203" i="9"/>
  <c r="D1251" i="9"/>
  <c r="AL1662" i="9"/>
  <c r="AK1676" i="9"/>
  <c r="AG1676" i="9"/>
  <c r="AC892" i="9"/>
  <c r="AC1065" i="9"/>
  <c r="AL1096" i="9"/>
  <c r="AT1096" i="9"/>
  <c r="D1108" i="9"/>
  <c r="D1176" i="9"/>
  <c r="AC1176" i="9"/>
  <c r="U1098" i="9"/>
  <c r="Y1098" i="9"/>
  <c r="C1203" i="9"/>
  <c r="D1087" i="9"/>
  <c r="AA1087" i="9"/>
  <c r="AG1133" i="9"/>
  <c r="AG1176" i="9"/>
  <c r="AL1176" i="9"/>
  <c r="AP1224" i="9"/>
  <c r="AT1224" i="9"/>
  <c r="AC1452" i="9"/>
  <c r="H1087" i="9"/>
  <c r="M1133" i="9"/>
  <c r="D1203" i="9"/>
  <c r="AA1251" i="9"/>
  <c r="M1288" i="9"/>
  <c r="H1176" i="9"/>
  <c r="AC1224" i="9"/>
  <c r="AA1266" i="9"/>
  <c r="AL1266" i="9"/>
  <c r="H1224" i="9"/>
  <c r="AG1224" i="9"/>
  <c r="D1266" i="9"/>
  <c r="AG1288" i="9"/>
  <c r="AK1330" i="9"/>
  <c r="AC1330" i="9"/>
  <c r="AL1251" i="9"/>
  <c r="R1302" i="9"/>
  <c r="AK1251" i="9"/>
  <c r="AJ1253" i="9"/>
  <c r="AQ1253" i="9"/>
  <c r="AV1253" i="9"/>
  <c r="AZ1253" i="9"/>
  <c r="AP1288" i="9"/>
  <c r="AG1359" i="9"/>
  <c r="AN1380" i="9"/>
  <c r="AC1504" i="9"/>
  <c r="AF1253" i="9"/>
  <c r="AM1253" i="9"/>
  <c r="AR1253" i="9"/>
  <c r="AT1288" i="9"/>
  <c r="R1330" i="9"/>
  <c r="M1359" i="9"/>
  <c r="AL1378" i="9"/>
  <c r="AL1402" i="9"/>
  <c r="AT1402" i="9"/>
  <c r="AL1435" i="9"/>
  <c r="AT1435" i="9"/>
  <c r="AA1537" i="9"/>
  <c r="AL1537" i="9"/>
  <c r="AK1266" i="9"/>
  <c r="AB1253" i="9"/>
  <c r="H1288" i="9"/>
  <c r="AC1288" i="9"/>
  <c r="D1330" i="9"/>
  <c r="D1452" i="9"/>
  <c r="AA1580" i="9"/>
  <c r="R1478" i="9"/>
  <c r="AG1516" i="9"/>
  <c r="AK1516" i="9"/>
  <c r="D1537" i="9"/>
  <c r="AA1330" i="9"/>
  <c r="AL1330" i="9"/>
  <c r="D1378" i="9"/>
  <c r="T1380" i="9"/>
  <c r="X1380" i="9"/>
  <c r="AC1402" i="9"/>
  <c r="M1452" i="9"/>
  <c r="AL1452" i="9"/>
  <c r="D1493" i="9"/>
  <c r="AL1493" i="9"/>
  <c r="AT1493" i="9"/>
  <c r="M1516" i="9"/>
  <c r="AL1524" i="9"/>
  <c r="AL1580" i="9"/>
  <c r="AP1330" i="9"/>
  <c r="D1402" i="9"/>
  <c r="AR1380" i="9"/>
  <c r="AW1380" i="9"/>
  <c r="AC1435" i="9"/>
  <c r="D1435" i="9"/>
  <c r="AA1452" i="9"/>
  <c r="AP1452" i="9"/>
  <c r="AT1452" i="9"/>
  <c r="AB1480" i="9"/>
  <c r="H1504" i="9"/>
  <c r="H1452" i="9"/>
  <c r="AL1478" i="9"/>
  <c r="L1480" i="9"/>
  <c r="AJ1480" i="9"/>
  <c r="AQ1480" i="9"/>
  <c r="AV1480" i="9"/>
  <c r="AZ1480" i="9"/>
  <c r="AP1504" i="9"/>
  <c r="AT1524" i="9"/>
  <c r="AF1539" i="9"/>
  <c r="AF1480" i="9"/>
  <c r="AM1480" i="9"/>
  <c r="AC1524" i="9"/>
  <c r="AK1537" i="9"/>
  <c r="D1580" i="9"/>
  <c r="N1539" i="9"/>
  <c r="Z1539" i="9"/>
  <c r="AK1619" i="9"/>
  <c r="AC1619" i="9"/>
  <c r="D1619" i="9"/>
  <c r="D1676" i="9"/>
  <c r="AA1524" i="9"/>
  <c r="AL1619" i="9"/>
  <c r="D1690" i="9"/>
  <c r="M1649" i="9"/>
  <c r="AG1649" i="9"/>
  <c r="AT1649" i="9"/>
  <c r="AA1662" i="9"/>
  <c r="M1676" i="9"/>
  <c r="AL1676" i="9"/>
  <c r="AW1678" i="9"/>
  <c r="AC1716" i="9"/>
  <c r="AG1662" i="9"/>
  <c r="AA1676" i="9"/>
  <c r="AL1690" i="9"/>
  <c r="M1662" i="9"/>
  <c r="D1662" i="9"/>
  <c r="AT1676" i="9"/>
  <c r="AI1678" i="9"/>
  <c r="AU1678" i="9"/>
  <c r="AY1678" i="9"/>
  <c r="AK1690" i="9"/>
  <c r="AC1759" i="9"/>
  <c r="AC1678" i="9" s="1"/>
  <c r="AT1716" i="9"/>
  <c r="AT1759" i="9"/>
  <c r="R106" i="8"/>
  <c r="R184" i="8"/>
  <c r="C202" i="8"/>
  <c r="AL144" i="8"/>
  <c r="D144" i="8"/>
  <c r="H154" i="8"/>
  <c r="D163" i="8"/>
  <c r="H175" i="8"/>
  <c r="AP175" i="8"/>
  <c r="AL184" i="8"/>
  <c r="R202" i="8"/>
  <c r="AC45" i="8"/>
  <c r="H45" i="8"/>
  <c r="AT45" i="8"/>
  <c r="AL52" i="8"/>
  <c r="AT52" i="8"/>
  <c r="H69" i="8"/>
  <c r="AC69" i="8"/>
  <c r="D106" i="8"/>
  <c r="H125" i="8"/>
  <c r="AC154" i="8"/>
  <c r="R163" i="8"/>
  <c r="H28" i="8"/>
  <c r="AL106" i="8"/>
  <c r="AT106" i="8"/>
  <c r="AK33" i="8"/>
  <c r="AL91" i="8"/>
  <c r="AP154" i="8"/>
  <c r="AL163" i="8"/>
  <c r="AT163" i="8"/>
  <c r="D184" i="8"/>
  <c r="H193" i="8"/>
  <c r="AC193" i="8"/>
  <c r="AL33" i="8"/>
  <c r="AT33" i="8"/>
  <c r="H96" i="8"/>
  <c r="AK96" i="8"/>
  <c r="AC96" i="8"/>
  <c r="AC125" i="8"/>
  <c r="AC175" i="8"/>
  <c r="AK184" i="8"/>
  <c r="AL202" i="8"/>
  <c r="AZ135" i="7"/>
  <c r="AY135" i="7"/>
  <c r="AX135" i="7"/>
  <c r="AW135" i="7"/>
  <c r="AV135" i="7"/>
  <c r="AU135" i="7"/>
  <c r="AS135" i="7"/>
  <c r="AR135" i="7"/>
  <c r="AQ135" i="7"/>
  <c r="AO135" i="7"/>
  <c r="AN135" i="7"/>
  <c r="AM135" i="7"/>
  <c r="AJ135" i="7"/>
  <c r="AI135" i="7"/>
  <c r="AH135" i="7"/>
  <c r="AF135" i="7"/>
  <c r="AE135" i="7"/>
  <c r="AD135" i="7"/>
  <c r="AB135" i="7"/>
  <c r="Z135" i="7"/>
  <c r="Y135" i="7"/>
  <c r="X135" i="7"/>
  <c r="W135" i="7"/>
  <c r="V135" i="7"/>
  <c r="U135" i="7"/>
  <c r="T135" i="7"/>
  <c r="S135" i="7"/>
  <c r="Q135" i="7"/>
  <c r="P135" i="7"/>
  <c r="O135" i="7"/>
  <c r="N135" i="7"/>
  <c r="L135" i="7"/>
  <c r="K135" i="7"/>
  <c r="J135" i="7"/>
  <c r="I135" i="7"/>
  <c r="G135" i="7"/>
  <c r="F135" i="7"/>
  <c r="E135" i="7"/>
  <c r="AZ127" i="7"/>
  <c r="AY127" i="7"/>
  <c r="AX127" i="7"/>
  <c r="AW127" i="7"/>
  <c r="AV127" i="7"/>
  <c r="AU127" i="7"/>
  <c r="AS127" i="7"/>
  <c r="AR127" i="7"/>
  <c r="AQ127" i="7"/>
  <c r="AO127" i="7"/>
  <c r="AN127" i="7"/>
  <c r="AM127" i="7"/>
  <c r="AJ127" i="7"/>
  <c r="AI127" i="7"/>
  <c r="AH127" i="7"/>
  <c r="AF127" i="7"/>
  <c r="AE127" i="7"/>
  <c r="AD127" i="7"/>
  <c r="AB127" i="7"/>
  <c r="Z127" i="7"/>
  <c r="Y127" i="7"/>
  <c r="X127" i="7"/>
  <c r="W127" i="7"/>
  <c r="V127" i="7"/>
  <c r="U127" i="7"/>
  <c r="T127" i="7"/>
  <c r="S127" i="7"/>
  <c r="Q127" i="7"/>
  <c r="P127" i="7"/>
  <c r="O127" i="7"/>
  <c r="N127" i="7"/>
  <c r="L127" i="7"/>
  <c r="K127" i="7"/>
  <c r="J127" i="7"/>
  <c r="I127" i="7"/>
  <c r="G127" i="7"/>
  <c r="F127" i="7"/>
  <c r="E127" i="7"/>
  <c r="AZ118" i="7"/>
  <c r="AY118" i="7"/>
  <c r="AX118" i="7"/>
  <c r="AW118" i="7"/>
  <c r="AV118" i="7"/>
  <c r="AU118" i="7"/>
  <c r="AS118" i="7"/>
  <c r="AR118" i="7"/>
  <c r="AQ118" i="7"/>
  <c r="AO118" i="7"/>
  <c r="AN118" i="7"/>
  <c r="AM118" i="7"/>
  <c r="AJ118" i="7"/>
  <c r="AI118" i="7"/>
  <c r="AH118" i="7"/>
  <c r="AF118" i="7"/>
  <c r="AE118" i="7"/>
  <c r="AD118" i="7"/>
  <c r="AB118" i="7"/>
  <c r="Z118" i="7"/>
  <c r="Y118" i="7"/>
  <c r="X118" i="7"/>
  <c r="W118" i="7"/>
  <c r="V118" i="7"/>
  <c r="U118" i="7"/>
  <c r="T118" i="7"/>
  <c r="S118" i="7"/>
  <c r="Q118" i="7"/>
  <c r="P118" i="7"/>
  <c r="O118" i="7"/>
  <c r="N118" i="7"/>
  <c r="L118" i="7"/>
  <c r="K118" i="7"/>
  <c r="J118" i="7"/>
  <c r="I118" i="7"/>
  <c r="G118" i="7"/>
  <c r="F118" i="7"/>
  <c r="E118" i="7"/>
  <c r="AZ110" i="7"/>
  <c r="AY110" i="7"/>
  <c r="AX110" i="7"/>
  <c r="AW110" i="7"/>
  <c r="AV110" i="7"/>
  <c r="AU110" i="7"/>
  <c r="AS110" i="7"/>
  <c r="AR110" i="7"/>
  <c r="AQ110" i="7"/>
  <c r="AO110" i="7"/>
  <c r="AN110" i="7"/>
  <c r="AM110" i="7"/>
  <c r="AJ110" i="7"/>
  <c r="AI110" i="7"/>
  <c r="AH110" i="7"/>
  <c r="AF110" i="7"/>
  <c r="AE110" i="7"/>
  <c r="AD110" i="7"/>
  <c r="AB110" i="7"/>
  <c r="Z110" i="7"/>
  <c r="Y110" i="7"/>
  <c r="X110" i="7"/>
  <c r="W110" i="7"/>
  <c r="V110" i="7"/>
  <c r="U110" i="7"/>
  <c r="T110" i="7"/>
  <c r="S110" i="7"/>
  <c r="Q110" i="7"/>
  <c r="P110" i="7"/>
  <c r="O110" i="7"/>
  <c r="N110" i="7"/>
  <c r="L110" i="7"/>
  <c r="K110" i="7"/>
  <c r="J110" i="7"/>
  <c r="I110" i="7"/>
  <c r="G110" i="7"/>
  <c r="F110" i="7"/>
  <c r="E110" i="7"/>
  <c r="AZ102" i="7"/>
  <c r="AY102" i="7"/>
  <c r="AX102" i="7"/>
  <c r="AW102" i="7"/>
  <c r="AV102" i="7"/>
  <c r="AU102" i="7"/>
  <c r="AS102" i="7"/>
  <c r="AR102" i="7"/>
  <c r="AQ102" i="7"/>
  <c r="AO102" i="7"/>
  <c r="AN102" i="7"/>
  <c r="AM102" i="7"/>
  <c r="AJ102" i="7"/>
  <c r="AI102" i="7"/>
  <c r="AH102" i="7"/>
  <c r="AF102" i="7"/>
  <c r="AE102" i="7"/>
  <c r="AD102" i="7"/>
  <c r="AB102" i="7"/>
  <c r="Z102" i="7"/>
  <c r="Y102" i="7"/>
  <c r="X102" i="7"/>
  <c r="W102" i="7"/>
  <c r="V102" i="7"/>
  <c r="U102" i="7"/>
  <c r="T102" i="7"/>
  <c r="S102" i="7"/>
  <c r="Q102" i="7"/>
  <c r="P102" i="7"/>
  <c r="O102" i="7"/>
  <c r="N102" i="7"/>
  <c r="L102" i="7"/>
  <c r="K102" i="7"/>
  <c r="J102" i="7"/>
  <c r="I102" i="7"/>
  <c r="G102" i="7"/>
  <c r="F102" i="7"/>
  <c r="E102" i="7"/>
  <c r="AZ93" i="7"/>
  <c r="AY93" i="7"/>
  <c r="AX93" i="7"/>
  <c r="AW93" i="7"/>
  <c r="AV93" i="7"/>
  <c r="AU93" i="7"/>
  <c r="AS93" i="7"/>
  <c r="AR93" i="7"/>
  <c r="AQ93" i="7"/>
  <c r="AO93" i="7"/>
  <c r="AN93" i="7"/>
  <c r="AM93" i="7"/>
  <c r="AJ93" i="7"/>
  <c r="AI93" i="7"/>
  <c r="AH93" i="7"/>
  <c r="AF93" i="7"/>
  <c r="AE93" i="7"/>
  <c r="AD93" i="7"/>
  <c r="AB93" i="7"/>
  <c r="Z93" i="7"/>
  <c r="Y93" i="7"/>
  <c r="X93" i="7"/>
  <c r="W93" i="7"/>
  <c r="V93" i="7"/>
  <c r="U93" i="7"/>
  <c r="T93" i="7"/>
  <c r="S93" i="7"/>
  <c r="Q93" i="7"/>
  <c r="P93" i="7"/>
  <c r="O93" i="7"/>
  <c r="N93" i="7"/>
  <c r="L93" i="7"/>
  <c r="K93" i="7"/>
  <c r="J93" i="7"/>
  <c r="I93" i="7"/>
  <c r="G93" i="7"/>
  <c r="F93" i="7"/>
  <c r="E93" i="7"/>
  <c r="AZ84" i="7"/>
  <c r="AY84" i="7"/>
  <c r="AX84" i="7"/>
  <c r="AW84" i="7"/>
  <c r="AV84" i="7"/>
  <c r="AU84" i="7"/>
  <c r="AS84" i="7"/>
  <c r="AR84" i="7"/>
  <c r="AQ84" i="7"/>
  <c r="AO84" i="7"/>
  <c r="AN84" i="7"/>
  <c r="AM84" i="7"/>
  <c r="AJ84" i="7"/>
  <c r="AI84" i="7"/>
  <c r="AH84" i="7"/>
  <c r="AF84" i="7"/>
  <c r="AE84" i="7"/>
  <c r="AD84" i="7"/>
  <c r="AB84" i="7"/>
  <c r="Z84" i="7"/>
  <c r="Y84" i="7"/>
  <c r="X84" i="7"/>
  <c r="W84" i="7"/>
  <c r="V84" i="7"/>
  <c r="U84" i="7"/>
  <c r="T84" i="7"/>
  <c r="S84" i="7"/>
  <c r="Q84" i="7"/>
  <c r="P84" i="7"/>
  <c r="O84" i="7"/>
  <c r="N84" i="7"/>
  <c r="L84" i="7"/>
  <c r="K84" i="7"/>
  <c r="J84" i="7"/>
  <c r="I84" i="7"/>
  <c r="G84" i="7"/>
  <c r="F84" i="7"/>
  <c r="E84" i="7"/>
  <c r="AZ77" i="7"/>
  <c r="AY77" i="7"/>
  <c r="AX77" i="7"/>
  <c r="AW77" i="7"/>
  <c r="AV77" i="7"/>
  <c r="AU77" i="7"/>
  <c r="AS77" i="7"/>
  <c r="AR77" i="7"/>
  <c r="AQ77" i="7"/>
  <c r="AO77" i="7"/>
  <c r="AN77" i="7"/>
  <c r="AM77" i="7"/>
  <c r="AJ77" i="7"/>
  <c r="AI77" i="7"/>
  <c r="AH77" i="7"/>
  <c r="AF77" i="7"/>
  <c r="AE77" i="7"/>
  <c r="AD77" i="7"/>
  <c r="AB77" i="7"/>
  <c r="Z77" i="7"/>
  <c r="Y77" i="7"/>
  <c r="X77" i="7"/>
  <c r="W77" i="7"/>
  <c r="V77" i="7"/>
  <c r="U77" i="7"/>
  <c r="T77" i="7"/>
  <c r="S77" i="7"/>
  <c r="Q77" i="7"/>
  <c r="P77" i="7"/>
  <c r="O77" i="7"/>
  <c r="N77" i="7"/>
  <c r="L77" i="7"/>
  <c r="K77" i="7"/>
  <c r="J77" i="7"/>
  <c r="I77" i="7"/>
  <c r="G77" i="7"/>
  <c r="F77" i="7"/>
  <c r="E77" i="7"/>
  <c r="AZ68" i="7"/>
  <c r="AY68" i="7"/>
  <c r="AX68" i="7"/>
  <c r="AW68" i="7"/>
  <c r="AV68" i="7"/>
  <c r="AU68" i="7"/>
  <c r="AS68" i="7"/>
  <c r="AR68" i="7"/>
  <c r="AQ68" i="7"/>
  <c r="AO68" i="7"/>
  <c r="AN68" i="7"/>
  <c r="AM68" i="7"/>
  <c r="AJ68" i="7"/>
  <c r="AI68" i="7"/>
  <c r="AH68" i="7"/>
  <c r="AF68" i="7"/>
  <c r="AE68" i="7"/>
  <c r="AD68" i="7"/>
  <c r="AB68" i="7"/>
  <c r="Z68" i="7"/>
  <c r="Y68" i="7"/>
  <c r="X68" i="7"/>
  <c r="W68" i="7"/>
  <c r="V68" i="7"/>
  <c r="U68" i="7"/>
  <c r="T68" i="7"/>
  <c r="S68" i="7"/>
  <c r="Q68" i="7"/>
  <c r="P68" i="7"/>
  <c r="O68" i="7"/>
  <c r="N68" i="7"/>
  <c r="L68" i="7"/>
  <c r="K68" i="7"/>
  <c r="J68" i="7"/>
  <c r="I68" i="7"/>
  <c r="G68" i="7"/>
  <c r="F68" i="7"/>
  <c r="E68" i="7"/>
  <c r="AZ59" i="7"/>
  <c r="AY59" i="7"/>
  <c r="AX59" i="7"/>
  <c r="AW59" i="7"/>
  <c r="AV59" i="7"/>
  <c r="AU59" i="7"/>
  <c r="AS59" i="7"/>
  <c r="AR59" i="7"/>
  <c r="AQ59" i="7"/>
  <c r="AO59" i="7"/>
  <c r="AN59" i="7"/>
  <c r="AM59" i="7"/>
  <c r="AJ59" i="7"/>
  <c r="AI59" i="7"/>
  <c r="AH59" i="7"/>
  <c r="AF59" i="7"/>
  <c r="AE59" i="7"/>
  <c r="AD59" i="7"/>
  <c r="AB59" i="7"/>
  <c r="Z59" i="7"/>
  <c r="Y59" i="7"/>
  <c r="X59" i="7"/>
  <c r="W59" i="7"/>
  <c r="V59" i="7"/>
  <c r="U59" i="7"/>
  <c r="T59" i="7"/>
  <c r="S59" i="7"/>
  <c r="Q59" i="7"/>
  <c r="P59" i="7"/>
  <c r="O59" i="7"/>
  <c r="N59" i="7"/>
  <c r="L59" i="7"/>
  <c r="K59" i="7"/>
  <c r="J59" i="7"/>
  <c r="I59" i="7"/>
  <c r="G59" i="7"/>
  <c r="F59" i="7"/>
  <c r="E59" i="7"/>
  <c r="AZ51" i="7"/>
  <c r="AY51" i="7"/>
  <c r="AX51" i="7"/>
  <c r="AW51" i="7"/>
  <c r="AV51" i="7"/>
  <c r="AU51" i="7"/>
  <c r="AS51" i="7"/>
  <c r="AR51" i="7"/>
  <c r="AQ51" i="7"/>
  <c r="AO51" i="7"/>
  <c r="AN51" i="7"/>
  <c r="AM51" i="7"/>
  <c r="AJ51" i="7"/>
  <c r="AI51" i="7"/>
  <c r="AH51" i="7"/>
  <c r="AF51" i="7"/>
  <c r="AE51" i="7"/>
  <c r="AD51" i="7"/>
  <c r="AB51" i="7"/>
  <c r="Z51" i="7"/>
  <c r="Y51" i="7"/>
  <c r="X51" i="7"/>
  <c r="W51" i="7"/>
  <c r="V51" i="7"/>
  <c r="U51" i="7"/>
  <c r="T51" i="7"/>
  <c r="S51" i="7"/>
  <c r="Q51" i="7"/>
  <c r="P51" i="7"/>
  <c r="O51" i="7"/>
  <c r="N51" i="7"/>
  <c r="L51" i="7"/>
  <c r="K51" i="7"/>
  <c r="J51" i="7"/>
  <c r="I51" i="7"/>
  <c r="G51" i="7"/>
  <c r="F51" i="7"/>
  <c r="E51" i="7"/>
  <c r="AZ43" i="7"/>
  <c r="AY43" i="7"/>
  <c r="AX43" i="7"/>
  <c r="AW43" i="7"/>
  <c r="AV43" i="7"/>
  <c r="AU43" i="7"/>
  <c r="AS43" i="7"/>
  <c r="AR43" i="7"/>
  <c r="AQ43" i="7"/>
  <c r="AO43" i="7"/>
  <c r="AN43" i="7"/>
  <c r="AM43" i="7"/>
  <c r="AJ43" i="7"/>
  <c r="AI43" i="7"/>
  <c r="AH43" i="7"/>
  <c r="AF43" i="7"/>
  <c r="AE43" i="7"/>
  <c r="AD43" i="7"/>
  <c r="AB43" i="7"/>
  <c r="Z43" i="7"/>
  <c r="Y43" i="7"/>
  <c r="X43" i="7"/>
  <c r="W43" i="7"/>
  <c r="V43" i="7"/>
  <c r="U43" i="7"/>
  <c r="T43" i="7"/>
  <c r="S43" i="7"/>
  <c r="Q43" i="7"/>
  <c r="P43" i="7"/>
  <c r="O43" i="7"/>
  <c r="N43" i="7"/>
  <c r="L43" i="7"/>
  <c r="K43" i="7"/>
  <c r="J43" i="7"/>
  <c r="I43" i="7"/>
  <c r="G43" i="7"/>
  <c r="F43" i="7"/>
  <c r="E43" i="7"/>
  <c r="AZ33" i="7"/>
  <c r="AY33" i="7"/>
  <c r="AX33" i="7"/>
  <c r="AW33" i="7"/>
  <c r="AV33" i="7"/>
  <c r="AU33" i="7"/>
  <c r="AS33" i="7"/>
  <c r="AR33" i="7"/>
  <c r="AQ33" i="7"/>
  <c r="AO33" i="7"/>
  <c r="AN33" i="7"/>
  <c r="AM33" i="7"/>
  <c r="AJ33" i="7"/>
  <c r="AI33" i="7"/>
  <c r="AH33" i="7"/>
  <c r="AF33" i="7"/>
  <c r="AE33" i="7"/>
  <c r="AD33" i="7"/>
  <c r="AB33" i="7"/>
  <c r="Z33" i="7"/>
  <c r="Y33" i="7"/>
  <c r="X33" i="7"/>
  <c r="W33" i="7"/>
  <c r="V33" i="7"/>
  <c r="U33" i="7"/>
  <c r="T33" i="7"/>
  <c r="S33" i="7"/>
  <c r="Q33" i="7"/>
  <c r="P33" i="7"/>
  <c r="O33" i="7"/>
  <c r="N33" i="7"/>
  <c r="L33" i="7"/>
  <c r="K33" i="7"/>
  <c r="J33" i="7"/>
  <c r="I33" i="7"/>
  <c r="G33" i="7"/>
  <c r="F33" i="7"/>
  <c r="E33" i="7"/>
  <c r="AZ25" i="7"/>
  <c r="AY25" i="7"/>
  <c r="AX25" i="7"/>
  <c r="AW25" i="7"/>
  <c r="AV25" i="7"/>
  <c r="AU25" i="7"/>
  <c r="AS25" i="7"/>
  <c r="AR25" i="7"/>
  <c r="AQ25" i="7"/>
  <c r="AO25" i="7"/>
  <c r="AN25" i="7"/>
  <c r="AM25" i="7"/>
  <c r="AJ25" i="7"/>
  <c r="AI25" i="7"/>
  <c r="AH25" i="7"/>
  <c r="AF25" i="7"/>
  <c r="AE25" i="7"/>
  <c r="AD25" i="7"/>
  <c r="AB25" i="7"/>
  <c r="Z25" i="7"/>
  <c r="Y25" i="7"/>
  <c r="X25" i="7"/>
  <c r="W25" i="7"/>
  <c r="V25" i="7"/>
  <c r="U25" i="7"/>
  <c r="T25" i="7"/>
  <c r="S25" i="7"/>
  <c r="Q25" i="7"/>
  <c r="P25" i="7"/>
  <c r="O25" i="7"/>
  <c r="N25" i="7"/>
  <c r="L25" i="7"/>
  <c r="K25" i="7"/>
  <c r="J25" i="7"/>
  <c r="I25" i="7"/>
  <c r="G25" i="7"/>
  <c r="F25" i="7"/>
  <c r="E25" i="7"/>
  <c r="AZ18" i="7"/>
  <c r="AY18" i="7"/>
  <c r="AX18" i="7"/>
  <c r="AW18" i="7"/>
  <c r="AV18" i="7"/>
  <c r="AU18" i="7"/>
  <c r="AS18" i="7"/>
  <c r="AR18" i="7"/>
  <c r="AQ18" i="7"/>
  <c r="AO18" i="7"/>
  <c r="AN18" i="7"/>
  <c r="AM18" i="7"/>
  <c r="AJ18" i="7"/>
  <c r="AI18" i="7"/>
  <c r="AH18" i="7"/>
  <c r="AF18" i="7"/>
  <c r="AE18" i="7"/>
  <c r="AD18" i="7"/>
  <c r="AB18" i="7"/>
  <c r="Z18" i="7"/>
  <c r="Y18" i="7"/>
  <c r="X18" i="7"/>
  <c r="W18" i="7"/>
  <c r="V18" i="7"/>
  <c r="U18" i="7"/>
  <c r="T18" i="7"/>
  <c r="S18" i="7"/>
  <c r="Q18" i="7"/>
  <c r="P18" i="7"/>
  <c r="O18" i="7"/>
  <c r="N18" i="7"/>
  <c r="L18" i="7"/>
  <c r="K18" i="7"/>
  <c r="J18" i="7"/>
  <c r="I18" i="7"/>
  <c r="G18" i="7"/>
  <c r="F18" i="7"/>
  <c r="E18" i="7"/>
  <c r="H969" i="9" l="1"/>
  <c r="AA969" i="9"/>
  <c r="AP1539" i="9"/>
  <c r="AP1380" i="9"/>
  <c r="AA1380" i="9"/>
  <c r="AG969" i="9"/>
  <c r="D707" i="9"/>
  <c r="H620" i="9"/>
  <c r="AG620" i="9"/>
  <c r="D481" i="9"/>
  <c r="AP481" i="9"/>
  <c r="AG343" i="9"/>
  <c r="AP238" i="9"/>
  <c r="D238" i="9"/>
  <c r="AG1678" i="9"/>
  <c r="D1678" i="9"/>
  <c r="AC1539" i="9"/>
  <c r="D1480" i="9"/>
  <c r="H1480" i="9"/>
  <c r="M1480" i="9"/>
  <c r="AG1380" i="9"/>
  <c r="M1380" i="9"/>
  <c r="AC1253" i="9"/>
  <c r="AL969" i="9"/>
  <c r="D969" i="9"/>
  <c r="M969" i="9"/>
  <c r="AP969" i="9"/>
  <c r="AC969" i="9"/>
  <c r="H833" i="9"/>
  <c r="AA707" i="9"/>
  <c r="D620" i="9"/>
  <c r="AL481" i="9"/>
  <c r="AA481" i="9"/>
  <c r="AA343" i="9"/>
  <c r="H343" i="9"/>
  <c r="L10" i="9"/>
  <c r="E12" i="11" s="1"/>
  <c r="AD10" i="9"/>
  <c r="E32" i="11" s="1"/>
  <c r="N10" i="9"/>
  <c r="E14" i="11" s="1"/>
  <c r="AW10" i="9"/>
  <c r="X10" i="9"/>
  <c r="E25" i="11" s="1"/>
  <c r="AF10" i="9"/>
  <c r="E34" i="11" s="1"/>
  <c r="I10" i="9"/>
  <c r="E9" i="11" s="1"/>
  <c r="U10" i="9"/>
  <c r="E22" i="11" s="1"/>
  <c r="Q10" i="9"/>
  <c r="E17" i="11" s="1"/>
  <c r="AS10" i="9"/>
  <c r="E48" i="11" s="1"/>
  <c r="E10" i="9"/>
  <c r="E5" i="11" s="1"/>
  <c r="AE10" i="9"/>
  <c r="E33" i="11" s="1"/>
  <c r="AY10" i="9"/>
  <c r="E54" i="11" s="1"/>
  <c r="Z10" i="9"/>
  <c r="E27" i="11" s="1"/>
  <c r="AJ10" i="9"/>
  <c r="E38" i="11" s="1"/>
  <c r="AZ10" i="9"/>
  <c r="AR10" i="9"/>
  <c r="E47" i="11" s="1"/>
  <c r="AO10" i="9"/>
  <c r="E44" i="11" s="1"/>
  <c r="P10" i="9"/>
  <c r="E16" i="11" s="1"/>
  <c r="AI10" i="9"/>
  <c r="E37" i="11" s="1"/>
  <c r="AU10" i="9"/>
  <c r="E50" i="11" s="1"/>
  <c r="AH10" i="9"/>
  <c r="E36" i="11" s="1"/>
  <c r="T10" i="9"/>
  <c r="E21" i="11" s="1"/>
  <c r="AN10" i="9"/>
  <c r="E43" i="11" s="1"/>
  <c r="J10" i="9"/>
  <c r="E10" i="11" s="1"/>
  <c r="Y10" i="9"/>
  <c r="E26" i="11" s="1"/>
  <c r="AV10" i="9"/>
  <c r="E51" i="11" s="1"/>
  <c r="V10" i="9"/>
  <c r="E23" i="11" s="1"/>
  <c r="G10" i="9"/>
  <c r="E7" i="11" s="1"/>
  <c r="O10" i="9"/>
  <c r="E15" i="11" s="1"/>
  <c r="AM10" i="9"/>
  <c r="E42" i="11" s="1"/>
  <c r="AQ10" i="9"/>
  <c r="E46" i="11" s="1"/>
  <c r="S10" i="9"/>
  <c r="E20" i="11" s="1"/>
  <c r="W10" i="9"/>
  <c r="E24" i="11" s="1"/>
  <c r="AB10" i="9"/>
  <c r="K10" i="9"/>
  <c r="E11" i="11" s="1"/>
  <c r="F10" i="9"/>
  <c r="E6" i="11" s="1"/>
  <c r="AX10" i="9"/>
  <c r="E53" i="11" s="1"/>
  <c r="M15" i="9"/>
  <c r="H15" i="9"/>
  <c r="D45" i="11"/>
  <c r="D35" i="11"/>
  <c r="D41" i="11"/>
  <c r="AP10" i="8"/>
  <c r="AA10" i="8"/>
  <c r="D4" i="11"/>
  <c r="D8" i="11"/>
  <c r="D13" i="11"/>
  <c r="D31" i="11"/>
  <c r="D28" i="11"/>
  <c r="D52" i="11"/>
  <c r="D55" i="11" s="1"/>
  <c r="AC10" i="8"/>
  <c r="H10" i="8"/>
  <c r="D10" i="8"/>
  <c r="AG10" i="8"/>
  <c r="AL10" i="8"/>
  <c r="M10" i="8"/>
  <c r="G10" i="7"/>
  <c r="C7" i="11" s="1"/>
  <c r="Z10" i="7"/>
  <c r="C27" i="11" s="1"/>
  <c r="AW10" i="7"/>
  <c r="E10" i="7"/>
  <c r="J10" i="7"/>
  <c r="C10" i="11" s="1"/>
  <c r="O10" i="7"/>
  <c r="C15" i="11" s="1"/>
  <c r="T10" i="7"/>
  <c r="C21" i="11" s="1"/>
  <c r="X10" i="7"/>
  <c r="C25" i="11" s="1"/>
  <c r="AD10" i="7"/>
  <c r="AI10" i="7"/>
  <c r="C37" i="11" s="1"/>
  <c r="AO10" i="7"/>
  <c r="C44" i="11" s="1"/>
  <c r="AU10" i="7"/>
  <c r="C50" i="11" s="1"/>
  <c r="AY10" i="7"/>
  <c r="C54" i="11" s="1"/>
  <c r="L10" i="7"/>
  <c r="C12" i="11" s="1"/>
  <c r="V10" i="7"/>
  <c r="C23" i="11" s="1"/>
  <c r="AR10" i="7"/>
  <c r="C47" i="11" s="1"/>
  <c r="F10" i="7"/>
  <c r="C6" i="11" s="1"/>
  <c r="K10" i="7"/>
  <c r="C11" i="11" s="1"/>
  <c r="P10" i="7"/>
  <c r="C16" i="11" s="1"/>
  <c r="U10" i="7"/>
  <c r="C22" i="11" s="1"/>
  <c r="Y10" i="7"/>
  <c r="C26" i="11" s="1"/>
  <c r="AE10" i="7"/>
  <c r="C33" i="11" s="1"/>
  <c r="AJ10" i="7"/>
  <c r="C38" i="11" s="1"/>
  <c r="AQ10" i="7"/>
  <c r="AV10" i="7"/>
  <c r="C51" i="11" s="1"/>
  <c r="AZ10" i="7"/>
  <c r="AF10" i="7"/>
  <c r="C34" i="11" s="1"/>
  <c r="Q10" i="7"/>
  <c r="C17" i="11" s="1"/>
  <c r="AM10" i="7"/>
  <c r="I10" i="7"/>
  <c r="N10" i="7"/>
  <c r="S10" i="7"/>
  <c r="W10" i="7"/>
  <c r="C24" i="11" s="1"/>
  <c r="AB10" i="7"/>
  <c r="AH10" i="7"/>
  <c r="AN10" i="7"/>
  <c r="C43" i="11" s="1"/>
  <c r="AS10" i="7"/>
  <c r="C48" i="11" s="1"/>
  <c r="AX10" i="7"/>
  <c r="C53" i="11" s="1"/>
  <c r="AG1253" i="9"/>
  <c r="C1676" i="9"/>
  <c r="H1678" i="9"/>
  <c r="AT1662" i="9"/>
  <c r="AT1639" i="9"/>
  <c r="AT945" i="9"/>
  <c r="H707" i="9"/>
  <c r="AK1203" i="9"/>
  <c r="AK1065" i="9"/>
  <c r="AK814" i="9"/>
  <c r="AP343" i="9"/>
  <c r="AK514" i="9"/>
  <c r="AP15" i="9"/>
  <c r="AK602" i="9"/>
  <c r="AG109" i="9"/>
  <c r="AT1087" i="9"/>
  <c r="AT969" i="9" s="1"/>
  <c r="AK189" i="9"/>
  <c r="AK109" i="9" s="1"/>
  <c r="AP109" i="9"/>
  <c r="M109" i="9"/>
  <c r="AL1480" i="9"/>
  <c r="R1359" i="9"/>
  <c r="AK1087" i="9"/>
  <c r="AL833" i="9"/>
  <c r="AK1739" i="9"/>
  <c r="AK1478" i="9"/>
  <c r="AT1302" i="9"/>
  <c r="C1108" i="9"/>
  <c r="AP833" i="9"/>
  <c r="AT659" i="9"/>
  <c r="AK659" i="9"/>
  <c r="AL620" i="9"/>
  <c r="AT514" i="9"/>
  <c r="C560" i="9"/>
  <c r="D15" i="9"/>
  <c r="AP1678" i="9"/>
  <c r="AT1580" i="9"/>
  <c r="AK685" i="9"/>
  <c r="AT705" i="9"/>
  <c r="M343" i="9"/>
  <c r="AK277" i="9"/>
  <c r="AK94" i="9"/>
  <c r="AK1759" i="9"/>
  <c r="H481" i="9"/>
  <c r="R1676" i="9"/>
  <c r="AT1690" i="9"/>
  <c r="R1690" i="9"/>
  <c r="AT1478" i="9"/>
  <c r="AT1380" i="9" s="1"/>
  <c r="R1639" i="9"/>
  <c r="AG1480" i="9"/>
  <c r="C1478" i="9"/>
  <c r="AT1378" i="9"/>
  <c r="C1330" i="9"/>
  <c r="AT1251" i="9"/>
  <c r="AK1176" i="9"/>
  <c r="M1098" i="9"/>
  <c r="AP1098" i="9"/>
  <c r="AC1098" i="9"/>
  <c r="AK967" i="9"/>
  <c r="AT1203" i="9"/>
  <c r="R945" i="9"/>
  <c r="C900" i="9"/>
  <c r="AK873" i="9"/>
  <c r="AT791" i="9"/>
  <c r="AT707" i="9" s="1"/>
  <c r="AL343" i="9"/>
  <c r="AT277" i="9"/>
  <c r="AT84" i="9"/>
  <c r="AK945" i="9"/>
  <c r="R533" i="9"/>
  <c r="AK353" i="9"/>
  <c r="R189" i="9"/>
  <c r="AC481" i="9"/>
  <c r="D343" i="9"/>
  <c r="AT70" i="9"/>
  <c r="R777" i="9"/>
  <c r="R332" i="9"/>
  <c r="AT1739" i="9"/>
  <c r="AK1402" i="9"/>
  <c r="AK1493" i="9"/>
  <c r="C1516" i="9"/>
  <c r="AK739" i="9"/>
  <c r="AK831" i="9"/>
  <c r="AK1302" i="9"/>
  <c r="C628" i="9"/>
  <c r="C421" i="9"/>
  <c r="C443" i="9"/>
  <c r="AK341" i="9"/>
  <c r="AK1096" i="9"/>
  <c r="AK246" i="9"/>
  <c r="AK70" i="9"/>
  <c r="AC109" i="9"/>
  <c r="C189" i="9"/>
  <c r="AL707" i="9"/>
  <c r="AL1678" i="9"/>
  <c r="AK1716" i="9"/>
  <c r="C1662" i="9"/>
  <c r="AG1539" i="9"/>
  <c r="C1690" i="9"/>
  <c r="AP1480" i="9"/>
  <c r="AK1410" i="9"/>
  <c r="D1380" i="9"/>
  <c r="R1493" i="9"/>
  <c r="AT1537" i="9"/>
  <c r="AT1176" i="9"/>
  <c r="R1108" i="9"/>
  <c r="AK900" i="9"/>
  <c r="C945" i="9"/>
  <c r="D833" i="9"/>
  <c r="AA833" i="9"/>
  <c r="R659" i="9"/>
  <c r="AT421" i="9"/>
  <c r="AT189" i="9"/>
  <c r="AT109" i="9" s="1"/>
  <c r="AT353" i="9"/>
  <c r="AT44" i="9"/>
  <c r="R421" i="9"/>
  <c r="C1410" i="9"/>
  <c r="H1539" i="9"/>
  <c r="C705" i="9"/>
  <c r="AK777" i="9"/>
  <c r="C659" i="9"/>
  <c r="AT560" i="9"/>
  <c r="AK705" i="9"/>
  <c r="D109" i="9"/>
  <c r="M833" i="9"/>
  <c r="R1739" i="9"/>
  <c r="R1706" i="9"/>
  <c r="M1539" i="9"/>
  <c r="AA1480" i="9"/>
  <c r="H1380" i="9"/>
  <c r="AK1435" i="9"/>
  <c r="R1410" i="9"/>
  <c r="H1253" i="9"/>
  <c r="AK1359" i="9"/>
  <c r="AG1098" i="9"/>
  <c r="AT1266" i="9"/>
  <c r="H1098" i="9"/>
  <c r="AA1098" i="9"/>
  <c r="R1203" i="9"/>
  <c r="AK1018" i="9"/>
  <c r="AT1108" i="9"/>
  <c r="AT1098" i="9" s="1"/>
  <c r="AG833" i="9"/>
  <c r="AC833" i="9"/>
  <c r="AT685" i="9"/>
  <c r="AT620" i="9" s="1"/>
  <c r="R705" i="9"/>
  <c r="R628" i="9"/>
  <c r="AT367" i="9"/>
  <c r="R560" i="9"/>
  <c r="R514" i="9"/>
  <c r="AC343" i="9"/>
  <c r="AK479" i="9"/>
  <c r="AK443" i="9"/>
  <c r="AT341" i="9"/>
  <c r="R367" i="9"/>
  <c r="R277" i="9"/>
  <c r="AT1706" i="9"/>
  <c r="C1639" i="9"/>
  <c r="C1493" i="9"/>
  <c r="AT967" i="9"/>
  <c r="AG707" i="9"/>
  <c r="M481" i="9"/>
  <c r="AG481" i="9"/>
  <c r="AC620" i="9"/>
  <c r="C479" i="9"/>
  <c r="AK421" i="9"/>
  <c r="AK1108" i="9"/>
  <c r="R814" i="9"/>
  <c r="M707" i="9"/>
  <c r="M620" i="9"/>
  <c r="AT618" i="9"/>
  <c r="AK560" i="9"/>
  <c r="AK314" i="9"/>
  <c r="C277" i="9"/>
  <c r="AK44" i="9"/>
  <c r="AK15" i="9" s="1"/>
  <c r="C132" i="9"/>
  <c r="AK193" i="8"/>
  <c r="AK125" i="8"/>
  <c r="AT193" i="8"/>
  <c r="AT125" i="8"/>
  <c r="R144" i="8"/>
  <c r="AT202" i="8"/>
  <c r="AT91" i="8"/>
  <c r="AT184" i="8"/>
  <c r="C144" i="8"/>
  <c r="AT28" i="8"/>
  <c r="C52" i="8"/>
  <c r="AT144" i="8"/>
  <c r="C184" i="8"/>
  <c r="C106" i="8"/>
  <c r="AT69" i="8"/>
  <c r="AT154" i="8"/>
  <c r="C91" i="8"/>
  <c r="R52" i="8"/>
  <c r="AK154" i="8"/>
  <c r="AK69" i="8"/>
  <c r="AK45" i="8"/>
  <c r="AK28" i="8"/>
  <c r="AK1524" i="9"/>
  <c r="R1649" i="9"/>
  <c r="C1402" i="9"/>
  <c r="R1402" i="9"/>
  <c r="AC1380" i="9"/>
  <c r="C1224" i="9"/>
  <c r="R1224" i="9"/>
  <c r="C1288" i="9"/>
  <c r="R1288" i="9"/>
  <c r="AL1380" i="9"/>
  <c r="AC1480" i="9"/>
  <c r="AA1253" i="9"/>
  <c r="C1133" i="9"/>
  <c r="R1133" i="9"/>
  <c r="R892" i="9"/>
  <c r="C739" i="9"/>
  <c r="R739" i="9"/>
  <c r="C391" i="9"/>
  <c r="R391" i="9"/>
  <c r="C314" i="9"/>
  <c r="R314" i="9"/>
  <c r="AC238" i="9"/>
  <c r="AK1662" i="9"/>
  <c r="AK1539" i="9" s="1"/>
  <c r="C1524" i="9"/>
  <c r="R1524" i="9"/>
  <c r="AT1619" i="9"/>
  <c r="AK1504" i="9"/>
  <c r="AT1480" i="9"/>
  <c r="AT1330" i="9"/>
  <c r="C1452" i="9"/>
  <c r="R1452" i="9"/>
  <c r="M1253" i="9"/>
  <c r="C1176" i="9"/>
  <c r="R1176" i="9"/>
  <c r="D1098" i="9"/>
  <c r="C1018" i="9"/>
  <c r="R1018" i="9"/>
  <c r="R1096" i="9"/>
  <c r="R900" i="9"/>
  <c r="C852" i="9"/>
  <c r="R852" i="9"/>
  <c r="C685" i="9"/>
  <c r="R685" i="9"/>
  <c r="AT852" i="9"/>
  <c r="R873" i="9"/>
  <c r="AT463" i="9"/>
  <c r="C246" i="9"/>
  <c r="R246" i="9"/>
  <c r="C167" i="9"/>
  <c r="R167" i="9"/>
  <c r="C1759" i="9"/>
  <c r="R1759" i="9"/>
  <c r="C1580" i="9"/>
  <c r="R1580" i="9"/>
  <c r="C1504" i="9"/>
  <c r="R1504" i="9"/>
  <c r="AL1539" i="9"/>
  <c r="R1378" i="9"/>
  <c r="AP1253" i="9"/>
  <c r="D1253" i="9"/>
  <c r="C1251" i="9"/>
  <c r="R1251" i="9"/>
  <c r="R1087" i="9"/>
  <c r="C1065" i="9"/>
  <c r="R1065" i="9"/>
  <c r="C831" i="9"/>
  <c r="R831" i="9"/>
  <c r="C642" i="9"/>
  <c r="R642" i="9"/>
  <c r="C967" i="9"/>
  <c r="R967" i="9"/>
  <c r="C873" i="9"/>
  <c r="AC707" i="9"/>
  <c r="C353" i="9"/>
  <c r="R353" i="9"/>
  <c r="C94" i="9"/>
  <c r="R94" i="9"/>
  <c r="C463" i="9"/>
  <c r="R463" i="9"/>
  <c r="AC15" i="9"/>
  <c r="C70" i="9"/>
  <c r="R70" i="9"/>
  <c r="C1716" i="9"/>
  <c r="R1716" i="9"/>
  <c r="R1662" i="9"/>
  <c r="C1619" i="9"/>
  <c r="R1619" i="9"/>
  <c r="D1539" i="9"/>
  <c r="R1516" i="9"/>
  <c r="AK1452" i="9"/>
  <c r="C1435" i="9"/>
  <c r="R1435" i="9"/>
  <c r="C1378" i="9"/>
  <c r="R1537" i="9"/>
  <c r="C1537" i="9"/>
  <c r="AA1539" i="9"/>
  <c r="AK1288" i="9"/>
  <c r="AK1253" i="9" s="1"/>
  <c r="R1266" i="9"/>
  <c r="C1266" i="9"/>
  <c r="AL1253" i="9"/>
  <c r="AK1224" i="9"/>
  <c r="AK1133" i="9"/>
  <c r="AL1098" i="9"/>
  <c r="C1096" i="9"/>
  <c r="C1087" i="9"/>
  <c r="AK892" i="9"/>
  <c r="C791" i="9"/>
  <c r="R791" i="9"/>
  <c r="C602" i="9"/>
  <c r="C481" i="9" s="1"/>
  <c r="R602" i="9"/>
  <c r="C341" i="9"/>
  <c r="R341" i="9"/>
  <c r="C236" i="9"/>
  <c r="R236" i="9"/>
  <c r="C44" i="9"/>
  <c r="R44" i="9"/>
  <c r="C96" i="8"/>
  <c r="R96" i="8"/>
  <c r="C193" i="8"/>
  <c r="R193" i="8"/>
  <c r="C45" i="8"/>
  <c r="R45" i="8"/>
  <c r="C125" i="8"/>
  <c r="R125" i="8"/>
  <c r="C28" i="8"/>
  <c r="R28" i="8"/>
  <c r="C154" i="8"/>
  <c r="R154" i="8"/>
  <c r="AK175" i="8"/>
  <c r="C69" i="8"/>
  <c r="R69" i="8"/>
  <c r="C175" i="8"/>
  <c r="R175" i="8"/>
  <c r="AK620" i="9" l="1"/>
  <c r="AT15" i="9"/>
  <c r="AK1678" i="9"/>
  <c r="AT1678" i="9"/>
  <c r="AT1539" i="9"/>
  <c r="AK1380" i="9"/>
  <c r="R969" i="9"/>
  <c r="C969" i="9"/>
  <c r="AK969" i="9"/>
  <c r="AA10" i="9"/>
  <c r="C707" i="9"/>
  <c r="AK707" i="9"/>
  <c r="C620" i="9"/>
  <c r="R620" i="9"/>
  <c r="AK481" i="9"/>
  <c r="AL10" i="9"/>
  <c r="R481" i="9"/>
  <c r="F12" i="11"/>
  <c r="AG10" i="9"/>
  <c r="H10" i="9"/>
  <c r="AT238" i="9"/>
  <c r="F25" i="11"/>
  <c r="F34" i="11"/>
  <c r="F48" i="11"/>
  <c r="F10" i="11"/>
  <c r="E31" i="11"/>
  <c r="F38" i="11"/>
  <c r="F22" i="11"/>
  <c r="F43" i="11"/>
  <c r="F17" i="11"/>
  <c r="F33" i="11"/>
  <c r="E41" i="11"/>
  <c r="E13" i="11"/>
  <c r="F6" i="11"/>
  <c r="F23" i="11"/>
  <c r="F54" i="11"/>
  <c r="F44" i="11"/>
  <c r="E35" i="11"/>
  <c r="E39" i="11" s="1"/>
  <c r="F11" i="11"/>
  <c r="F47" i="11"/>
  <c r="F15" i="11"/>
  <c r="F27" i="11"/>
  <c r="E4" i="11"/>
  <c r="E52" i="11"/>
  <c r="E55" i="11" s="1"/>
  <c r="AC10" i="9"/>
  <c r="E45" i="11"/>
  <c r="E28" i="11"/>
  <c r="F16" i="11"/>
  <c r="AP10" i="9"/>
  <c r="E8" i="11"/>
  <c r="R109" i="9"/>
  <c r="D10" i="9"/>
  <c r="F24" i="11"/>
  <c r="F51" i="11"/>
  <c r="F26" i="11"/>
  <c r="F21" i="11"/>
  <c r="F7" i="11"/>
  <c r="M10" i="9"/>
  <c r="F53" i="11"/>
  <c r="C15" i="9"/>
  <c r="D49" i="11"/>
  <c r="D39" i="11"/>
  <c r="D3" i="11"/>
  <c r="D18" i="11" s="1"/>
  <c r="D29" i="11" s="1"/>
  <c r="R10" i="8"/>
  <c r="AT10" i="8"/>
  <c r="AK10" i="8"/>
  <c r="C10" i="8"/>
  <c r="C20" i="11"/>
  <c r="AA10" i="7"/>
  <c r="C9" i="11"/>
  <c r="H10" i="7"/>
  <c r="C46" i="11"/>
  <c r="AP10" i="7"/>
  <c r="C52" i="11"/>
  <c r="C55" i="11" s="1"/>
  <c r="F50" i="11"/>
  <c r="F37" i="11"/>
  <c r="C5" i="11"/>
  <c r="D10" i="7"/>
  <c r="AG10" i="7"/>
  <c r="C36" i="11"/>
  <c r="F36" i="11" s="1"/>
  <c r="C14" i="11"/>
  <c r="M10" i="7"/>
  <c r="C42" i="11"/>
  <c r="AL10" i="7"/>
  <c r="C32" i="11"/>
  <c r="AC10" i="7"/>
  <c r="C1678" i="9"/>
  <c r="AT833" i="9"/>
  <c r="C1098" i="9"/>
  <c r="AT481" i="9"/>
  <c r="AT1253" i="9"/>
  <c r="R1098" i="9"/>
  <c r="AT343" i="9"/>
  <c r="R1480" i="9"/>
  <c r="AK833" i="9"/>
  <c r="C1253" i="9"/>
  <c r="AK1480" i="9"/>
  <c r="AK343" i="9"/>
  <c r="R707" i="9"/>
  <c r="R15" i="9"/>
  <c r="AK1098" i="9"/>
  <c r="R1253" i="9"/>
  <c r="R1678" i="9"/>
  <c r="AK238" i="9"/>
  <c r="C109" i="9"/>
  <c r="R833" i="9"/>
  <c r="R1380" i="9"/>
  <c r="R343" i="9"/>
  <c r="C1480" i="9"/>
  <c r="R238" i="9"/>
  <c r="C833" i="9"/>
  <c r="C1380" i="9"/>
  <c r="C343" i="9"/>
  <c r="R1539" i="9"/>
  <c r="C238" i="9"/>
  <c r="C1539" i="9"/>
  <c r="AG43" i="7"/>
  <c r="AG59" i="7"/>
  <c r="AP43" i="7"/>
  <c r="AP59" i="7"/>
  <c r="H43" i="7"/>
  <c r="H59" i="7"/>
  <c r="M43" i="7"/>
  <c r="M59" i="7"/>
  <c r="AA43" i="7"/>
  <c r="AA59" i="7"/>
  <c r="D43" i="7"/>
  <c r="D59" i="7"/>
  <c r="C18" i="7"/>
  <c r="D18" i="7"/>
  <c r="D68" i="7"/>
  <c r="D84" i="7"/>
  <c r="D93" i="7"/>
  <c r="D110" i="7"/>
  <c r="D135" i="7"/>
  <c r="H18" i="7"/>
  <c r="H68" i="7"/>
  <c r="H84" i="7"/>
  <c r="H93" i="7"/>
  <c r="H110" i="7"/>
  <c r="H135" i="7"/>
  <c r="M18" i="7"/>
  <c r="M68" i="7"/>
  <c r="M84" i="7"/>
  <c r="M93" i="7"/>
  <c r="M110" i="7"/>
  <c r="M135" i="7"/>
  <c r="D118" i="7"/>
  <c r="H118" i="7"/>
  <c r="D25" i="7"/>
  <c r="D33" i="7"/>
  <c r="D51" i="7"/>
  <c r="D77" i="7"/>
  <c r="D102" i="7"/>
  <c r="D127" i="7"/>
  <c r="H25" i="7"/>
  <c r="H33" i="7"/>
  <c r="H51" i="7"/>
  <c r="H77" i="7"/>
  <c r="H102" i="7"/>
  <c r="H127" i="7"/>
  <c r="AC43" i="7"/>
  <c r="AK59" i="7"/>
  <c r="AC59" i="7"/>
  <c r="AL43" i="7"/>
  <c r="AL59" i="7"/>
  <c r="AA18" i="7"/>
  <c r="AA68" i="7"/>
  <c r="AA84" i="7"/>
  <c r="AA93" i="7"/>
  <c r="AA110" i="7"/>
  <c r="AA135" i="7"/>
  <c r="AC18" i="7"/>
  <c r="AC68" i="7"/>
  <c r="AK84" i="7"/>
  <c r="AC84" i="7"/>
  <c r="AC93" i="7"/>
  <c r="AK110" i="7"/>
  <c r="AC110" i="7"/>
  <c r="AK135" i="7"/>
  <c r="AC135" i="7"/>
  <c r="AG18" i="7"/>
  <c r="AG68" i="7"/>
  <c r="AG84" i="7"/>
  <c r="AG93" i="7"/>
  <c r="AG110" i="7"/>
  <c r="AG135" i="7"/>
  <c r="AL18" i="7"/>
  <c r="AL68" i="7"/>
  <c r="AT84" i="7"/>
  <c r="AL84" i="7"/>
  <c r="AL93" i="7"/>
  <c r="AT110" i="7"/>
  <c r="AL110" i="7"/>
  <c r="AL135" i="7"/>
  <c r="AP18" i="7"/>
  <c r="AP68" i="7"/>
  <c r="AP84" i="7"/>
  <c r="AP93" i="7"/>
  <c r="AP110" i="7"/>
  <c r="AP135" i="7"/>
  <c r="M118" i="7"/>
  <c r="AA118" i="7"/>
  <c r="AK118" i="7"/>
  <c r="AC118" i="7"/>
  <c r="AG118" i="7"/>
  <c r="AT118" i="7"/>
  <c r="AL118" i="7"/>
  <c r="AP118" i="7"/>
  <c r="M25" i="7"/>
  <c r="M33" i="7"/>
  <c r="M51" i="7"/>
  <c r="M77" i="7"/>
  <c r="M102" i="7"/>
  <c r="M127" i="7"/>
  <c r="AA25" i="7"/>
  <c r="AA33" i="7"/>
  <c r="AA51" i="7"/>
  <c r="AA77" i="7"/>
  <c r="AA102" i="7"/>
  <c r="AA127" i="7"/>
  <c r="AK25" i="7"/>
  <c r="AC25" i="7"/>
  <c r="AK33" i="7"/>
  <c r="AC33" i="7"/>
  <c r="AK51" i="7"/>
  <c r="AC51" i="7"/>
  <c r="AK77" i="7"/>
  <c r="AC77" i="7"/>
  <c r="AK102" i="7"/>
  <c r="AC102" i="7"/>
  <c r="AK127" i="7"/>
  <c r="AC127" i="7"/>
  <c r="AG25" i="7"/>
  <c r="AG33" i="7"/>
  <c r="AG51" i="7"/>
  <c r="AG77" i="7"/>
  <c r="AG102" i="7"/>
  <c r="AG127" i="7"/>
  <c r="AT25" i="7"/>
  <c r="AL25" i="7"/>
  <c r="AT33" i="7"/>
  <c r="AL33" i="7"/>
  <c r="AT51" i="7"/>
  <c r="AL51" i="7"/>
  <c r="AT77" i="7"/>
  <c r="AL77" i="7"/>
  <c r="AT102" i="7"/>
  <c r="AL102" i="7"/>
  <c r="AL127" i="7"/>
  <c r="AP25" i="7"/>
  <c r="AP33" i="7"/>
  <c r="AP51" i="7"/>
  <c r="AP77" i="7"/>
  <c r="AP102" i="7"/>
  <c r="AP127" i="7"/>
  <c r="AT10" i="9" l="1"/>
  <c r="AK10" i="9"/>
  <c r="E3" i="11"/>
  <c r="E18" i="11" s="1"/>
  <c r="E29" i="11" s="1"/>
  <c r="E49" i="11"/>
  <c r="R10" i="9"/>
  <c r="C10" i="9"/>
  <c r="F52" i="11"/>
  <c r="F55" i="11" s="1"/>
  <c r="F35" i="11"/>
  <c r="AK10" i="7"/>
  <c r="AT10" i="7"/>
  <c r="C31" i="11"/>
  <c r="F32" i="11"/>
  <c r="F31" i="11" s="1"/>
  <c r="F39" i="11" s="1"/>
  <c r="C10" i="7"/>
  <c r="R10" i="7" s="1"/>
  <c r="F14" i="11"/>
  <c r="F13" i="11" s="1"/>
  <c r="C13" i="11"/>
  <c r="C4" i="11"/>
  <c r="F5" i="11"/>
  <c r="F4" i="11" s="1"/>
  <c r="C8" i="11"/>
  <c r="F9" i="11"/>
  <c r="F8" i="11" s="1"/>
  <c r="F42" i="11"/>
  <c r="F41" i="11" s="1"/>
  <c r="C41" i="11"/>
  <c r="C35" i="11"/>
  <c r="F46" i="11"/>
  <c r="F45" i="11" s="1"/>
  <c r="C45" i="11"/>
  <c r="F20" i="11"/>
  <c r="F28" i="11" s="1"/>
  <c r="C28" i="11"/>
  <c r="AT127" i="7"/>
  <c r="AT135" i="7"/>
  <c r="AT93" i="7"/>
  <c r="AT68" i="7"/>
  <c r="AK18" i="7"/>
  <c r="AT59" i="7"/>
  <c r="AT18" i="7"/>
  <c r="AK93" i="7"/>
  <c r="AK68" i="7"/>
  <c r="AT43" i="7"/>
  <c r="AK43" i="7"/>
  <c r="C33" i="7"/>
  <c r="R127" i="7"/>
  <c r="C127" i="7"/>
  <c r="R77" i="7"/>
  <c r="C77" i="7"/>
  <c r="R33" i="7"/>
  <c r="R135" i="7"/>
  <c r="C135" i="7"/>
  <c r="R93" i="7"/>
  <c r="C93" i="7"/>
  <c r="R68" i="7"/>
  <c r="C68" i="7"/>
  <c r="R59" i="7"/>
  <c r="C59" i="7"/>
  <c r="R102" i="7"/>
  <c r="C102" i="7"/>
  <c r="R51" i="7"/>
  <c r="C51" i="7"/>
  <c r="R25" i="7"/>
  <c r="C25" i="7"/>
  <c r="R118" i="7"/>
  <c r="C118" i="7"/>
  <c r="R110" i="7"/>
  <c r="C110" i="7"/>
  <c r="R84" i="7"/>
  <c r="C84" i="7"/>
  <c r="R18" i="7"/>
  <c r="R43" i="7"/>
  <c r="C43" i="7"/>
  <c r="F49" i="11" l="1"/>
  <c r="C3" i="11"/>
  <c r="C18" i="11" s="1"/>
  <c r="C29" i="11" s="1"/>
  <c r="F3" i="11"/>
  <c r="F18" i="11" s="1"/>
  <c r="F29" i="11" s="1"/>
  <c r="C39" i="11"/>
  <c r="C49" i="11"/>
</calcChain>
</file>

<file path=xl/sharedStrings.xml><?xml version="1.0" encoding="utf-8"?>
<sst xmlns="http://schemas.openxmlformats.org/spreadsheetml/2006/main" count="2221" uniqueCount="1643">
  <si>
    <t>ILOCOS NORTE</t>
  </si>
  <si>
    <t>LOCAL SOURCES</t>
  </si>
  <si>
    <t>TAX REVENUE</t>
  </si>
  <si>
    <t>NON-TAX REVENUE</t>
  </si>
  <si>
    <t>EXTERNAL SOURCES</t>
  </si>
  <si>
    <t>TOTAL CURRENT OPERATING INCOME</t>
  </si>
  <si>
    <t>TOTAL CURRENT OPERATING EXPENDITURES</t>
  </si>
  <si>
    <t>RECEIPTS FROM LOANS AND BORROWINGS</t>
  </si>
  <si>
    <t>TOTAL NON-INCOME RECEIPTS</t>
  </si>
  <si>
    <t>DEBT SERVICE (Principal Cost)</t>
  </si>
  <si>
    <t>TOTAL NON-OPERATING EXPENDITURES</t>
  </si>
  <si>
    <t>ADD: CASH BALANCE, BEGINNING</t>
  </si>
  <si>
    <t>CONTINUING  APPROPRIATION</t>
  </si>
  <si>
    <t>ILOCOS SUR</t>
  </si>
  <si>
    <t>LA UNION</t>
  </si>
  <si>
    <t>PANGASINAN</t>
  </si>
  <si>
    <t>CITY</t>
  </si>
  <si>
    <t>BATAC CITY</t>
  </si>
  <si>
    <t>LAOAG CITY</t>
  </si>
  <si>
    <t>CANDON CITY</t>
  </si>
  <si>
    <t>VIGAN CITY</t>
  </si>
  <si>
    <t>SAN FERNANDO (LA UNION) CITY</t>
  </si>
  <si>
    <t>ALAMINOS CITY</t>
  </si>
  <si>
    <t>DAGUPAN CITY</t>
  </si>
  <si>
    <t>SAN CARLOS (PANGASINAN) CITY</t>
  </si>
  <si>
    <t>URDANETA CITY</t>
  </si>
  <si>
    <t>MUNICIPALITY</t>
  </si>
  <si>
    <t>ADAMS</t>
  </si>
  <si>
    <t>BACARRA</t>
  </si>
  <si>
    <t>BADOC</t>
  </si>
  <si>
    <t>BANGUI</t>
  </si>
  <si>
    <t>BURGOS</t>
  </si>
  <si>
    <t>CARASI</t>
  </si>
  <si>
    <t>CURRIMAO</t>
  </si>
  <si>
    <t>DINGRAS</t>
  </si>
  <si>
    <t>DUMALNEG</t>
  </si>
  <si>
    <t>BANNA (ESPIRITU)</t>
  </si>
  <si>
    <t>MARCOS</t>
  </si>
  <si>
    <t>NUEVA ERA</t>
  </si>
  <si>
    <t>PAGUDPUD</t>
  </si>
  <si>
    <t>PAOAY</t>
  </si>
  <si>
    <t>PASUQUIN</t>
  </si>
  <si>
    <t>PIDDIG</t>
  </si>
  <si>
    <t>PINILI</t>
  </si>
  <si>
    <t>SAN NICOLAS</t>
  </si>
  <si>
    <t>SARRAT</t>
  </si>
  <si>
    <t>SOLSONA</t>
  </si>
  <si>
    <t>VINTAR</t>
  </si>
  <si>
    <t>ALILEM</t>
  </si>
  <si>
    <t>BANAYOYO</t>
  </si>
  <si>
    <t>BANTAY</t>
  </si>
  <si>
    <t>CABUGAO</t>
  </si>
  <si>
    <t>CAOAYAN</t>
  </si>
  <si>
    <t>CERVANTES</t>
  </si>
  <si>
    <t>GALIMUYOD</t>
  </si>
  <si>
    <t>GREGORIO DEL PILAR (CONCEPCION)</t>
  </si>
  <si>
    <t>LIDLIDDA</t>
  </si>
  <si>
    <t>MAGSINGAL</t>
  </si>
  <si>
    <t>NAGBUKEL</t>
  </si>
  <si>
    <t>NARVACAN</t>
  </si>
  <si>
    <t>QUIRINO</t>
  </si>
  <si>
    <t>SALCEDO (BAUGEN)</t>
  </si>
  <si>
    <t>SAN EMILIO</t>
  </si>
  <si>
    <t>SAN ESTEBAN</t>
  </si>
  <si>
    <t>SAN ILDEFONSO</t>
  </si>
  <si>
    <t>SAN JUAN (LAPOG)</t>
  </si>
  <si>
    <t>SAN VICENTE</t>
  </si>
  <si>
    <t>SANTA</t>
  </si>
  <si>
    <t>SANTA CATALINA</t>
  </si>
  <si>
    <t>SANTA CRUZ</t>
  </si>
  <si>
    <t>SANTA LUCIA</t>
  </si>
  <si>
    <t>SANTA MARIA</t>
  </si>
  <si>
    <t>SANTIAGO</t>
  </si>
  <si>
    <t>SANTO DOMINGO</t>
  </si>
  <si>
    <t>SIGAY</t>
  </si>
  <si>
    <t>SINAIT</t>
  </si>
  <si>
    <t>SUGPON</t>
  </si>
  <si>
    <t>SUYO</t>
  </si>
  <si>
    <t>TAGUDIN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</si>
  <si>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</si>
  <si>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</si>
  <si>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</si>
  <si>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</si>
  <si>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</si>
  <si>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</si>
  <si>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</si>
  <si>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</si>
  <si>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LUNA</t>
  </si>
  <si>
    <t>NAGUILIAN</t>
  </si>
  <si>
    <t>PUGO</t>
  </si>
  <si>
    <t>ROSARIO</t>
  </si>
  <si>
    <t>SAN GABRIEL</t>
  </si>
  <si>
    <t>SAN JUAN</t>
  </si>
  <si>
    <t>SANTO TOMAS</t>
  </si>
  <si>
    <t>SANTOL</t>
  </si>
  <si>
    <t>SUDIPEN</t>
  </si>
  <si>
    <t>TUBAO</t>
  </si>
  <si>
    <t>AGNO</t>
  </si>
  <si>
    <t>AGUILAR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</si>
  <si>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</si>
  <si>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</si>
  <si>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</si>
  <si>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</si>
  <si>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</si>
  <si>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</si>
  <si>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</si>
  <si>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</si>
  <si>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</si>
  <si>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</si>
  <si>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</si>
  <si>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</si>
  <si>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</si>
  <si>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DASOL</t>
  </si>
  <si>
    <t>INFANTA</t>
  </si>
  <si>
    <t>LABRADOR</t>
  </si>
  <si>
    <t>LINGAYEN</t>
  </si>
  <si>
    <t>MABINI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</si>
  <si>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</si>
  <si>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</si>
  <si>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</si>
  <si>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</si>
  <si>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</si>
  <si>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</si>
  <si>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</si>
  <si>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</si>
  <si>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SAN FABIAN</t>
  </si>
  <si>
    <t>SAN JACINTO</t>
  </si>
  <si>
    <t>SAN MANUEL</t>
  </si>
  <si>
    <t>SAN QUINTIN</t>
  </si>
  <si>
    <t>SANTA BARBARA</t>
  </si>
  <si>
    <t>SISON</t>
  </si>
  <si>
    <t>SUAL</t>
  </si>
  <si>
    <t>TAYUG</t>
  </si>
  <si>
    <t>UMINGAN</t>
  </si>
  <si>
    <t>URBIZTONDO</t>
  </si>
  <si>
    <t>VILLASIS</t>
  </si>
  <si>
    <t>LAOAC</t>
  </si>
  <si>
    <t>LGU NAME</t>
  </si>
  <si>
    <t>BATANES</t>
  </si>
  <si>
    <t>CAGAYAN</t>
  </si>
  <si>
    <t>ISABELA</t>
  </si>
  <si>
    <t>NUEVA VIZCAYA</t>
  </si>
  <si>
    <t>TUGUEGARAO CITY</t>
  </si>
  <si>
    <t>CAUAYAN CITY</t>
  </si>
  <si>
    <t>ILAGAN CITY</t>
  </si>
  <si>
    <t>SANTIAGO CITY</t>
  </si>
  <si>
    <t>BASCO</t>
  </si>
  <si>
    <t>ITBAYAT</t>
  </si>
  <si>
    <t>IVANA</t>
  </si>
  <si>
    <t>MAHATAO</t>
  </si>
  <si>
    <t>SABTANG</t>
  </si>
  <si>
    <t>UYUGAN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</si>
  <si>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</si>
  <si>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</si>
  <si>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</si>
  <si>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</si>
  <si>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</si>
  <si>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</si>
  <si>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</si>
  <si>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</si>
  <si>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</si>
  <si>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</si>
  <si>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</si>
  <si>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</si>
  <si>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</si>
  <si>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</si>
  <si>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</si>
  <si>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</si>
  <si>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</si>
  <si>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PENABLANCA</t>
  </si>
  <si>
    <t>PIAT</t>
  </si>
  <si>
    <t>RIZAL</t>
  </si>
  <si>
    <t>SANCHEZ MIRA</t>
  </si>
  <si>
    <t>SANTA ANA</t>
  </si>
  <si>
    <t>SANTA PRAXEDES</t>
  </si>
  <si>
    <t>SANTA TERESITA</t>
  </si>
  <si>
    <t>SANTO NINO (FAIRE)</t>
  </si>
  <si>
    <t>SOLANA</t>
  </si>
  <si>
    <t>TUAO</t>
  </si>
  <si>
    <t>ALICIA</t>
  </si>
  <si>
    <t>ANGADANAN</t>
  </si>
  <si>
    <t>AURORA</t>
  </si>
  <si>
    <t>BENITO SOLIVEN</t>
  </si>
  <si>
    <t>CABAGAN</t>
  </si>
  <si>
    <t>CABATUAN</t>
  </si>
  <si>
    <t>CORDON</t>
  </si>
  <si>
    <t>DINAPIGUE</t>
  </si>
  <si>
    <t>DIVILACAN</t>
  </si>
  <si>
    <t>ECHAGUE</t>
  </si>
  <si>
    <t>GAMU</t>
  </si>
  <si>
    <t>JONES</t>
  </si>
  <si>
    <t>MACONACON</t>
  </si>
  <si>
    <t>DELFIN ALBANO (MAGSAYSAY)</t>
  </si>
  <si>
    <t>MALLIG</t>
  </si>
  <si>
    <t>PALANAN</t>
  </si>
  <si>
    <t>QUEZON</t>
  </si>
  <si>
    <t>RAMON</t>
  </si>
  <si>
    <t>REINA MERCEDES</t>
  </si>
  <si>
    <t>ROXAS</t>
  </si>
  <si>
    <t>SAN AGUSTIN</t>
  </si>
  <si>
    <t>SAN GUILLERMO</t>
  </si>
  <si>
    <t>SAN ISIDRO</t>
  </si>
  <si>
    <t>SAN MARIANO</t>
  </si>
  <si>
    <t>SAN MATEO</t>
  </si>
  <si>
    <t>SAN PABLO</t>
  </si>
  <si>
    <t>TUMAUINI</t>
  </si>
  <si>
    <t>AMBAGUIO</t>
  </si>
  <si>
    <t>ARITAO</t>
  </si>
  <si>
    <t>BAGABAG</t>
  </si>
  <si>
    <t>BAMBANG</t>
  </si>
  <si>
    <t>BAYOMBONG</t>
  </si>
  <si>
    <t>DIADI</t>
  </si>
  <si>
    <t>DUPAX DEL NORTE</t>
  </si>
  <si>
    <t>DUPAX DEL SUR</t>
  </si>
  <si>
    <t>KASIBU</t>
  </si>
  <si>
    <t>KAYAPA</t>
  </si>
  <si>
    <t>SANTA FE</t>
  </si>
  <si>
    <t>SOLANO</t>
  </si>
  <si>
    <t>VILLAVERDE</t>
  </si>
  <si>
    <t>ALFONSO CASTANEDA</t>
  </si>
  <si>
    <t>AGLIPAY</t>
  </si>
  <si>
    <t>CABARROGUIS</t>
  </si>
  <si>
    <t>DIFFUN</t>
  </si>
  <si>
    <t>MADDELA</t>
  </si>
  <si>
    <t>SAGUDAY</t>
  </si>
  <si>
    <t>NAGTIPUNAN</t>
  </si>
  <si>
    <t>BATAAN</t>
  </si>
  <si>
    <t>BULACAN</t>
  </si>
  <si>
    <t>NUEVA ECIJA</t>
  </si>
  <si>
    <t>PAMPANGA</t>
  </si>
  <si>
    <t>TARLAC</t>
  </si>
  <si>
    <t>ZAMBALES</t>
  </si>
  <si>
    <t>BALANGA CITY</t>
  </si>
  <si>
    <t>MALOLOS CITY</t>
  </si>
  <si>
    <t>MEYCAUAYAN CITY</t>
  </si>
  <si>
    <t>SAN JOSE DEL MONTE CITY</t>
  </si>
  <si>
    <t>CABANATUAN CITY</t>
  </si>
  <si>
    <t>GAPAN CITY</t>
  </si>
  <si>
    <t>SCIENCE CITY OF MUNOZ</t>
  </si>
  <si>
    <t>PALAYAN CITY</t>
  </si>
  <si>
    <t>SAN JOSE CITY</t>
  </si>
  <si>
    <t>ANGELES CITY</t>
  </si>
  <si>
    <t>MABALACAT CITY</t>
  </si>
  <si>
    <t>SAN FERNANDO (PAMPANGA) CITY</t>
  </si>
  <si>
    <t>TARLAC CITY</t>
  </si>
  <si>
    <t>OLONGAPO CITY</t>
  </si>
  <si>
    <t>ABUCAY</t>
  </si>
  <si>
    <t>BAGAC</t>
  </si>
  <si>
    <t>DINALUPIHAN</t>
  </si>
  <si>
    <t>HERMOSA</t>
  </si>
  <si>
    <t>LIMAY</t>
  </si>
  <si>
    <t>MARIVELES</t>
  </si>
  <si>
    <t>MORONG</t>
  </si>
  <si>
    <t>ORANI</t>
  </si>
  <si>
    <t>ORION</t>
  </si>
  <si>
    <t>PILAR</t>
  </si>
  <si>
    <t>SAMAL</t>
  </si>
  <si>
    <t>ANGAT</t>
  </si>
  <si>
    <t>BALAGTAS (BIGAA)</t>
  </si>
  <si>
    <t>BALIUAG</t>
  </si>
  <si>
    <t>BOCAUE</t>
  </si>
  <si>
    <t>BUSTOS</t>
  </si>
  <si>
    <t>CALUMPIT</t>
  </si>
  <si>
    <t>GUIGUINTO</t>
  </si>
  <si>
    <t>HAGONOY</t>
  </si>
  <si>
    <t>MARILAO</t>
  </si>
  <si>
    <t>NORZAGARAY</t>
  </si>
  <si>
    <t>OBANDO</t>
  </si>
  <si>
    <t>PANDI</t>
  </si>
  <si>
    <t>PAOMBONG</t>
  </si>
  <si>
    <t>PLARIDEL</t>
  </si>
  <si>
    <t>PULILAN</t>
  </si>
  <si>
    <t>SAN MIGUEL</t>
  </si>
  <si>
    <t>SAN RAFAEL</t>
  </si>
  <si>
    <t>DONA REMEDIOS TRINIDAD</t>
  </si>
  <si>
    <t>ALIAGA</t>
  </si>
  <si>
    <t>BONGABON</t>
  </si>
  <si>
    <t>CABIAO</t>
  </si>
  <si>
    <t>CARRANGLAN</t>
  </si>
  <si>
    <t>CUYAPO</t>
  </si>
  <si>
    <t>GABALDON (BITULOK &amp; SABANI)</t>
  </si>
  <si>
    <t>GENERAL MAMERTO NATIVIDAD</t>
  </si>
  <si>
    <t>GENERAL TINIO (PAPAYA)</t>
  </si>
  <si>
    <t>GUIMBA</t>
  </si>
  <si>
    <t>JAEN</t>
  </si>
  <si>
    <t>LAUR</t>
  </si>
  <si>
    <t>LICAB</t>
  </si>
  <si>
    <t>LLANERA</t>
  </si>
  <si>
    <t>LUPAO</t>
  </si>
  <si>
    <t>NAMPICUAN</t>
  </si>
  <si>
    <t>PANTABANGAN</t>
  </si>
  <si>
    <t>PENARANDA</t>
  </si>
  <si>
    <t>SAN ANTONIO</t>
  </si>
  <si>
    <t>SAN LEONARDO</t>
  </si>
  <si>
    <t>SANTA ROSA</t>
  </si>
  <si>
    <t>TALAVERA</t>
  </si>
  <si>
    <t>TALUGTOG</t>
  </si>
  <si>
    <t>ZARAGOSA</t>
  </si>
  <si>
    <t>APALIT</t>
  </si>
  <si>
    <t>ARAYAT</t>
  </si>
  <si>
    <t>BACOLOR</t>
  </si>
  <si>
    <t>CANDABA</t>
  </si>
  <si>
    <t>FLORIDABLANCA</t>
  </si>
  <si>
    <t>GUAGUA</t>
  </si>
  <si>
    <t>LUBAO</t>
  </si>
  <si>
    <t>MACABEBE</t>
  </si>
  <si>
    <t>MAGALANG</t>
  </si>
  <si>
    <t>MASANTOL</t>
  </si>
  <si>
    <t>MEXICO</t>
  </si>
  <si>
    <t>MINALIN</t>
  </si>
  <si>
    <t>PORAC</t>
  </si>
  <si>
    <t>SAN LUIS</t>
  </si>
  <si>
    <t>SAN SIMON</t>
  </si>
  <si>
    <t>SANTA RITA</t>
  </si>
  <si>
    <t xml:space="preserve">SASMUAN </t>
  </si>
  <si>
    <t>ANAO</t>
  </si>
  <si>
    <t>BAMBAN</t>
  </si>
  <si>
    <t>CAMILING</t>
  </si>
  <si>
    <t>CAPAS</t>
  </si>
  <si>
    <t>CONCEPCION</t>
  </si>
  <si>
    <t>GERONA</t>
  </si>
  <si>
    <t>LA PAZ</t>
  </si>
  <si>
    <t>MAYANTOC</t>
  </si>
  <si>
    <t>MONCADA</t>
  </si>
  <si>
    <t>PANIQUI</t>
  </si>
  <si>
    <t>PURA</t>
  </si>
  <si>
    <t>RAMOS</t>
  </si>
  <si>
    <t>SAN CLEMENTE</t>
  </si>
  <si>
    <t>SANTA IGNACIA</t>
  </si>
  <si>
    <t>VICTORIA</t>
  </si>
  <si>
    <t>SAN JOSE</t>
  </si>
  <si>
    <t>BOTOLAN</t>
  </si>
  <si>
    <t>CABANGAN</t>
  </si>
  <si>
    <t>CANDELARIA</t>
  </si>
  <si>
    <t>CASTILLEJOS</t>
  </si>
  <si>
    <t>IBA</t>
  </si>
  <si>
    <t>MASINLOC</t>
  </si>
  <si>
    <t>PALAUIG</t>
  </si>
  <si>
    <t>SAN FELIPE</t>
  </si>
  <si>
    <t>SAN MARCELINO</t>
  </si>
  <si>
    <t>SAN NARCISO</t>
  </si>
  <si>
    <t>SUBIC</t>
  </si>
  <si>
    <t>BALER</t>
  </si>
  <si>
    <t>CASIGURAN</t>
  </si>
  <si>
    <t>DILASAG</t>
  </si>
  <si>
    <t>DINALUNGAN</t>
  </si>
  <si>
    <t>DINGALAN</t>
  </si>
  <si>
    <t>DIPACULAO</t>
  </si>
  <si>
    <t>MARIA AURORA</t>
  </si>
  <si>
    <t>BATANGAS</t>
  </si>
  <si>
    <t>CAVITE</t>
  </si>
  <si>
    <t>LAGUNA</t>
  </si>
  <si>
    <t>BATANGAS CITY</t>
  </si>
  <si>
    <t>LIPA CITY</t>
  </si>
  <si>
    <t>TANAUAN CITY</t>
  </si>
  <si>
    <t>BACOOR CITY</t>
  </si>
  <si>
    <t>CAVITE CITY</t>
  </si>
  <si>
    <t>DASMARINAS CITY</t>
  </si>
  <si>
    <t>GENERAL TRIAS</t>
  </si>
  <si>
    <t>IMUS CITY</t>
  </si>
  <si>
    <t>TAGAYTAY CITY</t>
  </si>
  <si>
    <t>TRECE MARTIRES CITY</t>
  </si>
  <si>
    <t>BINAN CITY</t>
  </si>
  <si>
    <t>CABUYAO CITY</t>
  </si>
  <si>
    <t>CALAMBA CITY</t>
  </si>
  <si>
    <t>SAN PABLO CITY</t>
  </si>
  <si>
    <t>SAN PEDRO CITY</t>
  </si>
  <si>
    <t>SANTA ROSA CITY</t>
  </si>
  <si>
    <t>LUCENA CITY</t>
  </si>
  <si>
    <t>TAYABAS CITY</t>
  </si>
  <si>
    <t>ANTIPOLO CITY</t>
  </si>
  <si>
    <t>AGONCILLO</t>
  </si>
  <si>
    <t>ALITAGTAG</t>
  </si>
  <si>
    <t>BALAYAN</t>
  </si>
  <si>
    <t>BALETE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</si>
  <si>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</si>
  <si>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</si>
  <si>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</si>
  <si>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</si>
  <si>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</si>
  <si>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</si>
  <si>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</si>
  <si>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</si>
  <si>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LOBO</t>
  </si>
  <si>
    <t>MALVAR</t>
  </si>
  <si>
    <t>MATAASNAKAHOY</t>
  </si>
  <si>
    <t>NASUGBU</t>
  </si>
  <si>
    <t>PADRE GARCIA</t>
  </si>
  <si>
    <t>SAN PASCUAL</t>
  </si>
  <si>
    <t>TAAL</t>
  </si>
  <si>
    <t>TALISAY</t>
  </si>
  <si>
    <t>TAYSAN</t>
  </si>
  <si>
    <t>TINGLOY</t>
  </si>
  <si>
    <t>TUY</t>
  </si>
  <si>
    <t>ALFONSO</t>
  </si>
  <si>
    <t>AMADEO</t>
  </si>
  <si>
    <t>CARMONA</t>
  </si>
  <si>
    <t>GENERAL EMILIO AGUINALDO</t>
  </si>
  <si>
    <t>INDANG</t>
  </si>
  <si>
    <t>KAWIT</t>
  </si>
  <si>
    <t>MAGALLANES</t>
  </si>
  <si>
    <t>MARAGONDON</t>
  </si>
  <si>
    <t>MENDEZ(MENDEZ-NUNEZ)</t>
  </si>
  <si>
    <t>NAIC</t>
  </si>
  <si>
    <t>NOVELETA</t>
  </si>
  <si>
    <t>SILANG</t>
  </si>
  <si>
    <t>TANZA</t>
  </si>
  <si>
    <t>TERNATE</t>
  </si>
  <si>
    <t>GEN. MARIANO ALVAREZ</t>
  </si>
  <si>
    <t>ALAMINOS</t>
  </si>
  <si>
    <t>BAY</t>
  </si>
  <si>
    <t>CALAUAN</t>
  </si>
  <si>
    <t>CAVINTI</t>
  </si>
  <si>
    <t>FAMY</t>
  </si>
  <si>
    <t>KALAYAAN</t>
  </si>
  <si>
    <t>LILIW</t>
  </si>
  <si>
    <t>LOS BANOS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</si>
  <si>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</si>
  <si>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</si>
  <si>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</si>
  <si>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</si>
  <si>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</si>
  <si>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</si>
  <si>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</si>
  <si>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</si>
  <si>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</si>
  <si>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</si>
  <si>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</si>
  <si>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SINILOAN</t>
  </si>
  <si>
    <t>AGDANGAN</t>
  </si>
  <si>
    <t>ALABAT</t>
  </si>
  <si>
    <t>ATIMONAN</t>
  </si>
  <si>
    <t>BUENAVISTA</t>
  </si>
  <si>
    <t>BURDEOS</t>
  </si>
  <si>
    <t>CALAUAG</t>
  </si>
  <si>
    <t>CATANAUAN</t>
  </si>
  <si>
    <t>DOLORES</t>
  </si>
  <si>
    <t>GENERAL LUNA</t>
  </si>
  <si>
    <t>GENERAL NAKAR</t>
  </si>
  <si>
    <t>GUINAYANGAN</t>
  </si>
  <si>
    <t>GUMACA</t>
  </si>
  <si>
    <t>JOMALIG</t>
  </si>
  <si>
    <t>LOPEZ</t>
  </si>
  <si>
    <t>LUCBAN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</si>
  <si>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</si>
  <si>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</si>
  <si>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</si>
  <si>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</si>
  <si>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</si>
  <si>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</si>
  <si>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</si>
  <si>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</si>
  <si>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</si>
  <si>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POLILIO</t>
  </si>
  <si>
    <t>REAL</t>
  </si>
  <si>
    <t>SAMPALOC</t>
  </si>
  <si>
    <t>SAN ANDRES</t>
  </si>
  <si>
    <t>SAN FRANCISCO (AURORA)</t>
  </si>
  <si>
    <t>SAN NARCISCO</t>
  </si>
  <si>
    <t>SARIAYA</t>
  </si>
  <si>
    <t>TAGKAWAYAN</t>
  </si>
  <si>
    <t>TIAONG</t>
  </si>
  <si>
    <t>UNISAN</t>
  </si>
  <si>
    <t>ANGONO</t>
  </si>
  <si>
    <t>BARAS</t>
  </si>
  <si>
    <t>BINANGONAN</t>
  </si>
  <si>
    <t>CAINTA</t>
  </si>
  <si>
    <t>CARDONA</t>
  </si>
  <si>
    <t>JALA-JALA</t>
  </si>
  <si>
    <t>RODRIGUEZ (MONTALBAN)</t>
  </si>
  <si>
    <t>PILILIA</t>
  </si>
  <si>
    <t>TANAY</t>
  </si>
  <si>
    <t>TAYTAY</t>
  </si>
  <si>
    <t>TERESA</t>
  </si>
  <si>
    <t>ALBAY</t>
  </si>
  <si>
    <t>CAMARINES NORTE</t>
  </si>
  <si>
    <t>CAMARINES SUR</t>
  </si>
  <si>
    <t>CATANDUANES</t>
  </si>
  <si>
    <t>MASBATE</t>
  </si>
  <si>
    <t>SORSOGON</t>
  </si>
  <si>
    <t>LEGAZPI CITY</t>
  </si>
  <si>
    <t>LIGAO CITY</t>
  </si>
  <si>
    <t>TABACO CITY</t>
  </si>
  <si>
    <t>IRIGA CITY</t>
  </si>
  <si>
    <t>NAGA CITY(CAMARINES SUR)</t>
  </si>
  <si>
    <t>MASBATE CITY</t>
  </si>
  <si>
    <t>SORSOGON CITY</t>
  </si>
  <si>
    <t>BACACAY</t>
  </si>
  <si>
    <t>CAMALIG</t>
  </si>
  <si>
    <t>DARAGA (LOCSIN)</t>
  </si>
  <si>
    <t>GUINOBATAN</t>
  </si>
  <si>
    <t>JOVELLAR</t>
  </si>
  <si>
    <t>LIBON</t>
  </si>
  <si>
    <t>MALILIPOT</t>
  </si>
  <si>
    <t>MALINAO</t>
  </si>
  <si>
    <t>MANITO</t>
  </si>
  <si>
    <t>OAS</t>
  </si>
  <si>
    <t>PIO DURAN</t>
  </si>
  <si>
    <t>POLANGUI</t>
  </si>
  <si>
    <t>RAPU-RAPU</t>
  </si>
  <si>
    <t>SANTO DOMINGO (LIBOG)</t>
  </si>
  <si>
    <t>TIWI</t>
  </si>
  <si>
    <t>BASUD</t>
  </si>
  <si>
    <t>CAPALONGA</t>
  </si>
  <si>
    <t>DAET</t>
  </si>
  <si>
    <t>SAN LORENZO RUIZ (IMELDA)</t>
  </si>
  <si>
    <t>JOSE PANGANIBAN</t>
  </si>
  <si>
    <t>LABO</t>
  </si>
  <si>
    <t>MERCEDES</t>
  </si>
  <si>
    <t>PARACALE</t>
  </si>
  <si>
    <t>SANTA ELENA</t>
  </si>
  <si>
    <t>VINZONS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</si>
  <si>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</si>
  <si>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</si>
  <si>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</si>
  <si>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</si>
  <si>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</si>
  <si>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</si>
  <si>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</si>
  <si>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</si>
  <si>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</si>
  <si>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</si>
  <si>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</si>
  <si>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</si>
  <si>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</si>
  <si>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</si>
  <si>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</si>
  <si>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LAGONOY</t>
  </si>
  <si>
    <t>LIBMANAN</t>
  </si>
  <si>
    <t>LUPI</t>
  </si>
  <si>
    <t>MAGARAO</t>
  </si>
  <si>
    <t>MILAOR</t>
  </si>
  <si>
    <t>MINALABAC</t>
  </si>
  <si>
    <t>NABUA</t>
  </si>
  <si>
    <t>OCAMPO</t>
  </si>
  <si>
    <t>PASACAO</t>
  </si>
  <si>
    <t>PILI</t>
  </si>
  <si>
    <t>PRESENTACION (PARUBCAN)</t>
  </si>
  <si>
    <t>RAGAY</t>
  </si>
  <si>
    <t>SAGNAY</t>
  </si>
  <si>
    <t>SAN FERNANDO</t>
  </si>
  <si>
    <t>SIPOCOT</t>
  </si>
  <si>
    <t>SIRUMA</t>
  </si>
  <si>
    <t>TIGAON</t>
  </si>
  <si>
    <t>TINAMBAC</t>
  </si>
  <si>
    <t>BAGAMANOC</t>
  </si>
  <si>
    <t>CARAMORAN</t>
  </si>
  <si>
    <t>GIGMOTO</t>
  </si>
  <si>
    <t>PANDAN</t>
  </si>
  <si>
    <t>PANGANIBAN (PAYO)</t>
  </si>
  <si>
    <t>SAN ANDRES (CALOLBON)</t>
  </si>
  <si>
    <t>VIGA</t>
  </si>
  <si>
    <t>VIRAC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</si>
  <si>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</si>
  <si>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</si>
  <si>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</si>
  <si>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</si>
  <si>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</si>
  <si>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</si>
  <si>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</si>
  <si>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</si>
  <si>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</si>
  <si>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MILAGROS</t>
  </si>
  <si>
    <t>MOBO</t>
  </si>
  <si>
    <t>MONREAL</t>
  </si>
  <si>
    <t>PALANAS</t>
  </si>
  <si>
    <t>PIO V. CORPUZ (LIMBUHAN)</t>
  </si>
  <si>
    <t>PLACER</t>
  </si>
  <si>
    <t>USON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</si>
  <si>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</si>
  <si>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</si>
  <si>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</si>
  <si>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</si>
  <si>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</si>
  <si>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</si>
  <si>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</si>
  <si>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</si>
  <si>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</si>
  <si>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 DIAZ</t>
  </si>
  <si>
    <t>SANTA MAGDALENA</t>
  </si>
  <si>
    <t>AKLAN</t>
  </si>
  <si>
    <t>ANTIQUE</t>
  </si>
  <si>
    <t>CAPIZ</t>
  </si>
  <si>
    <t>ILOILO</t>
  </si>
  <si>
    <t>NEGROS OCCIDENTAL</t>
  </si>
  <si>
    <t>GUIMARAS</t>
  </si>
  <si>
    <t>ROXAS CITY</t>
  </si>
  <si>
    <t>ILOILO CITY</t>
  </si>
  <si>
    <t>PASSI CITY</t>
  </si>
  <si>
    <t>BACOLOD CITY</t>
  </si>
  <si>
    <t>BAGO CITY</t>
  </si>
  <si>
    <t>CADIZ CITY</t>
  </si>
  <si>
    <t>ESCALANTE CITY</t>
  </si>
  <si>
    <t>HIMAMAYLAN CITY</t>
  </si>
  <si>
    <t>KABANKALAN CITY</t>
  </si>
  <si>
    <t>LA CARLOTA CITY</t>
  </si>
  <si>
    <t>SAGAY CITY</t>
  </si>
  <si>
    <t>SAN CARLOS (NEGROS OCC.) CITY</t>
  </si>
  <si>
    <t>SILAY CITY</t>
  </si>
  <si>
    <t>SIPALAY CITY</t>
  </si>
  <si>
    <t>TALISAY (NEGROS OCC.) CITY</t>
  </si>
  <si>
    <t>VICTORIAS CITY</t>
  </si>
  <si>
    <t>ALTAVAS</t>
  </si>
  <si>
    <t>BANGA</t>
  </si>
  <si>
    <t>BATAN</t>
  </si>
  <si>
    <t>BURUANGA</t>
  </si>
  <si>
    <t>IBAJAY</t>
  </si>
  <si>
    <t>KALIBO</t>
  </si>
  <si>
    <t>LEZO</t>
  </si>
  <si>
    <t>LIBACAO</t>
  </si>
  <si>
    <t>MADALAG</t>
  </si>
  <si>
    <t>MAKATO</t>
  </si>
  <si>
    <t>MALAY</t>
  </si>
  <si>
    <t>NABAS</t>
  </si>
  <si>
    <t>NEW WASHINGTON</t>
  </si>
  <si>
    <t>NUMANCIA</t>
  </si>
  <si>
    <t>TANGALAN</t>
  </si>
  <si>
    <t>ANINI-Y</t>
  </si>
  <si>
    <t>BARBAZA</t>
  </si>
  <si>
    <t>BELISON</t>
  </si>
  <si>
    <t>BUGASONG</t>
  </si>
  <si>
    <t>CALUYA</t>
  </si>
  <si>
    <t>CULASI</t>
  </si>
  <si>
    <t>TOBIAS FORNIER (DAO)</t>
  </si>
  <si>
    <t>HAMTIC</t>
  </si>
  <si>
    <t>LAUA-AN</t>
  </si>
  <si>
    <t>LIBERTAD</t>
  </si>
  <si>
    <t>PATNONGON</t>
  </si>
  <si>
    <t>SAN REMIGIO</t>
  </si>
  <si>
    <t>SEBASTE</t>
  </si>
  <si>
    <t>SIBALOM</t>
  </si>
  <si>
    <t>TIBIAO</t>
  </si>
  <si>
    <t>VALDERRAMA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</si>
  <si>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</si>
  <si>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</si>
  <si>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</si>
  <si>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</si>
  <si>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</si>
  <si>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</si>
  <si>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</si>
  <si>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</si>
  <si>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</si>
  <si>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</si>
  <si>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</si>
  <si>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</si>
  <si>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SAPI-AN</t>
  </si>
  <si>
    <t>SIGMA</t>
  </si>
  <si>
    <t>TAPAZ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</si>
  <si>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</si>
  <si>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</si>
  <si>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</si>
  <si>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</si>
  <si>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</si>
  <si>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</si>
  <si>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</si>
  <si>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</si>
  <si>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</si>
  <si>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</si>
  <si>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</si>
  <si>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</si>
  <si>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</si>
  <si>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DUENAS</t>
  </si>
  <si>
    <t>DUMANGAS</t>
  </si>
  <si>
    <t>ESTANCIA</t>
  </si>
  <si>
    <t>GUIMBAL</t>
  </si>
  <si>
    <t>IGBARAS</t>
  </si>
  <si>
    <t>JANIUAY</t>
  </si>
  <si>
    <t>LAMBUNAO</t>
  </si>
  <si>
    <t>LEGANES</t>
  </si>
  <si>
    <t>LEON</t>
  </si>
  <si>
    <t>MAASIN</t>
  </si>
  <si>
    <t>MIAGAO</t>
  </si>
  <si>
    <t>MINA</t>
  </si>
  <si>
    <t>NEW LUCENA</t>
  </si>
  <si>
    <t>OTON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</si>
  <si>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</si>
  <si>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</si>
  <si>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</si>
  <si>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</si>
  <si>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</si>
  <si>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</si>
  <si>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</si>
  <si>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</si>
  <si>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</si>
  <si>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BINALBAGAN</t>
  </si>
  <si>
    <t>CALATRAVA</t>
  </si>
  <si>
    <t>CANDONI</t>
  </si>
  <si>
    <t>CAUAYAN</t>
  </si>
  <si>
    <t>ENRIQUE B. MAGALONA (SARAVIA)</t>
  </si>
  <si>
    <t>HINIGARAN</t>
  </si>
  <si>
    <t>HINOBA-AN (ASIA)</t>
  </si>
  <si>
    <t>ILOG</t>
  </si>
  <si>
    <t>LA CASTELLANA</t>
  </si>
  <si>
    <t>MANAPLA</t>
  </si>
  <si>
    <t>MOISES PADILLA (MAGALLON)</t>
  </si>
  <si>
    <t>MURCIA</t>
  </si>
  <si>
    <t>PULUPANDAN</t>
  </si>
  <si>
    <t>TOBOSO</t>
  </si>
  <si>
    <t>VALLADOLID</t>
  </si>
  <si>
    <t>SALVADOR BENEDICTO</t>
  </si>
  <si>
    <t>JORDAN</t>
  </si>
  <si>
    <t>NUEVA VALENCIA</t>
  </si>
  <si>
    <t>SAN LORENZO</t>
  </si>
  <si>
    <t>SIBUNAG</t>
  </si>
  <si>
    <t>BOHOL</t>
  </si>
  <si>
    <t>CEBU</t>
  </si>
  <si>
    <t>NEGROS ORIENTAL</t>
  </si>
  <si>
    <t>SIQUIJOR</t>
  </si>
  <si>
    <t>TAGBILARAN CITY</t>
  </si>
  <si>
    <t>BOGO CITY</t>
  </si>
  <si>
    <t>CARCAR CITY</t>
  </si>
  <si>
    <t>CEBU CITY</t>
  </si>
  <si>
    <t>DANAO CITY</t>
  </si>
  <si>
    <t>LAPU-LAPU CITY</t>
  </si>
  <si>
    <t>MANDAUE CITY</t>
  </si>
  <si>
    <t>NAGA CITY (CEBU)</t>
  </si>
  <si>
    <t>TALISAY CITY (CEBU)</t>
  </si>
  <si>
    <t>TOLEDO CITY</t>
  </si>
  <si>
    <t>BAIS CITY</t>
  </si>
  <si>
    <t>BAYAWAN CITY (TULONG)</t>
  </si>
  <si>
    <t>CANLAON CITY</t>
  </si>
  <si>
    <t>DUMAGUETE CITY</t>
  </si>
  <si>
    <t>GUIHULNGAN CITY</t>
  </si>
  <si>
    <t>TANJAY CITY</t>
  </si>
  <si>
    <t>ALBURQUERQUE</t>
  </si>
  <si>
    <t>ANTEQUERA</t>
  </si>
  <si>
    <t>BACLAYON</t>
  </si>
  <si>
    <t>BALILIHAN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</si>
  <si>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</si>
  <si>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</si>
  <si>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</si>
  <si>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</si>
  <si>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</si>
  <si>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</si>
  <si>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</si>
  <si>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</si>
  <si>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</si>
  <si>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</si>
  <si>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</si>
  <si>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</si>
  <si>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</si>
  <si>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</si>
  <si>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GUINDULMAN</t>
  </si>
  <si>
    <t>INABANGA</t>
  </si>
  <si>
    <t>JAGNA</t>
  </si>
  <si>
    <t>GETAFE</t>
  </si>
  <si>
    <t>LILA</t>
  </si>
  <si>
    <t>LOAY</t>
  </si>
  <si>
    <t>LOBOC</t>
  </si>
  <si>
    <t>LOON</t>
  </si>
  <si>
    <t>MARIBOJOC</t>
  </si>
  <si>
    <t>PANGLAO</t>
  </si>
  <si>
    <t>PRES. CARLOS P. GARCIA (PITOGO)</t>
  </si>
  <si>
    <t>SAGBAYAN (BORJA)</t>
  </si>
  <si>
    <t>SEVILLA</t>
  </si>
  <si>
    <t>SIERRA BULLONES</t>
  </si>
  <si>
    <t>SIKATUNA</t>
  </si>
  <si>
    <t>TALIBON</t>
  </si>
  <si>
    <t>TRINIDAD</t>
  </si>
  <si>
    <t>TUBIGON</t>
  </si>
  <si>
    <t>UBAY</t>
  </si>
  <si>
    <t>VALENCIA</t>
  </si>
  <si>
    <t>BIEN UNIDO</t>
  </si>
  <si>
    <t>ALCANTARA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</si>
  <si>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</si>
  <si>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</si>
  <si>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</si>
  <si>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</si>
  <si>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</si>
  <si>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</si>
  <si>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</si>
  <si>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</si>
  <si>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</si>
  <si>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BOLJOON</t>
  </si>
  <si>
    <t>BORBON</t>
  </si>
  <si>
    <t>CATMON</t>
  </si>
  <si>
    <t>COMPOSTELA</t>
  </si>
  <si>
    <t>CONSOLACION</t>
  </si>
  <si>
    <t>CORDOBA</t>
  </si>
  <si>
    <t>DAANBANTAYAN</t>
  </si>
  <si>
    <t>DALAGUETE</t>
  </si>
  <si>
    <t>DUMANJUG</t>
  </si>
  <si>
    <t>GINATILAN</t>
  </si>
  <si>
    <t>LILOAN</t>
  </si>
  <si>
    <t>MADRIDEJOS</t>
  </si>
  <si>
    <t>MALABUYOC</t>
  </si>
  <si>
    <t>MEDELLIN</t>
  </si>
  <si>
    <t>MINGLANILLA</t>
  </si>
  <si>
    <t>MOALBOAL</t>
  </si>
  <si>
    <t>OSLOB</t>
  </si>
  <si>
    <t>PINAMUNGAHAN</t>
  </si>
  <si>
    <t>PORO</t>
  </si>
  <si>
    <t>RONDA</t>
  </si>
  <si>
    <t>SAMBOAN</t>
  </si>
  <si>
    <t>SAN FRANCISCO</t>
  </si>
  <si>
    <t>SAN REMEGIO</t>
  </si>
  <si>
    <t>SANTANDER</t>
  </si>
  <si>
    <t>SIBONGA</t>
  </si>
  <si>
    <t>SOGOD</t>
  </si>
  <si>
    <t>TABOGON</t>
  </si>
  <si>
    <t>TABUELAN</t>
  </si>
  <si>
    <t>TUBURAN</t>
  </si>
  <si>
    <t>TUDELA</t>
  </si>
  <si>
    <t>AMLAN (AYUQUITAN)</t>
  </si>
  <si>
    <t>AYUNGON</t>
  </si>
  <si>
    <t>BACONG</t>
  </si>
  <si>
    <t>BASAY</t>
  </si>
  <si>
    <t>BINDOY (PAYABON)</t>
  </si>
  <si>
    <t>DAUIN</t>
  </si>
  <si>
    <t>JIMALALUD</t>
  </si>
  <si>
    <t>LA LIBERTAD</t>
  </si>
  <si>
    <t>MABINAY</t>
  </si>
  <si>
    <t>MANJUYOD</t>
  </si>
  <si>
    <t>SIATON</t>
  </si>
  <si>
    <t>SIBULAN</t>
  </si>
  <si>
    <t>TAYASAN</t>
  </si>
  <si>
    <t>VALENCIA (LUZURRIAGA)</t>
  </si>
  <si>
    <t>VALLEHERMOSO</t>
  </si>
  <si>
    <t>ZAMBOANGUITA</t>
  </si>
  <si>
    <t>ENRIQUE VILLANUEVA</t>
  </si>
  <si>
    <t>LARENA</t>
  </si>
  <si>
    <t>LAZI</t>
  </si>
  <si>
    <t>MARIA</t>
  </si>
  <si>
    <t>EASTERN SAMAR</t>
  </si>
  <si>
    <t>LEYTE</t>
  </si>
  <si>
    <t>NORTHERN SAMAR</t>
  </si>
  <si>
    <t>WESTERN SAMAR (SAMAR)</t>
  </si>
  <si>
    <t>SOUTHERN LEYTE</t>
  </si>
  <si>
    <t>BILIRAN</t>
  </si>
  <si>
    <t>BORONGAN CITY</t>
  </si>
  <si>
    <t>BAYBAY CITY</t>
  </si>
  <si>
    <t>ORMOC CITY</t>
  </si>
  <si>
    <t>TACLOBAN CITY</t>
  </si>
  <si>
    <t>CALBAYOG CITY</t>
  </si>
  <si>
    <t>CATBALOGAN CITY</t>
  </si>
  <si>
    <t>MAASIN CITY</t>
  </si>
  <si>
    <t>ARTECHE</t>
  </si>
  <si>
    <t>BALANGIGA</t>
  </si>
  <si>
    <t>BALANGKAYAN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</si>
  <si>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</si>
  <si>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</si>
  <si>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</si>
  <si>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</si>
  <si>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</si>
  <si>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</si>
  <si>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</si>
  <si>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</si>
  <si>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</si>
  <si>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</si>
  <si>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</si>
  <si>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</si>
  <si>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SALCEDO</t>
  </si>
  <si>
    <t>SAN JULIAN</t>
  </si>
  <si>
    <t>SAN POLICARPIO</t>
  </si>
  <si>
    <t>SULAT</t>
  </si>
  <si>
    <t>TAFT</t>
  </si>
  <si>
    <t>ABUYOG</t>
  </si>
  <si>
    <t>ALANGALANG</t>
  </si>
  <si>
    <t>ALBUERA</t>
  </si>
  <si>
    <t>BABATNGON</t>
  </si>
  <si>
    <t>BARUGO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</si>
  <si>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</si>
  <si>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</si>
  <si>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</si>
  <si>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</si>
  <si>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</si>
  <si>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</si>
  <si>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</si>
  <si>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</si>
  <si>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</si>
  <si>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</si>
  <si>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</si>
  <si>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 (BUGHO)</t>
  </si>
  <si>
    <t>JULITA</t>
  </si>
  <si>
    <t>KANANGA</t>
  </si>
  <si>
    <t>MACARTHUR</t>
  </si>
  <si>
    <t>MAHAPLAG</t>
  </si>
  <si>
    <t>MATAG-OB</t>
  </si>
  <si>
    <t>MATALOM</t>
  </si>
  <si>
    <t>MAYORGA</t>
  </si>
  <si>
    <t>MERIDA</t>
  </si>
  <si>
    <t>PALO</t>
  </si>
  <si>
    <t>PALOMPON</t>
  </si>
  <si>
    <t>PASTRANA</t>
  </si>
  <si>
    <t>TABANGO</t>
  </si>
  <si>
    <t>TABONTABON</t>
  </si>
  <si>
    <t>TANAUAN</t>
  </si>
  <si>
    <t>TOLOSA</t>
  </si>
  <si>
    <t>TUNGA</t>
  </si>
  <si>
    <t>VILLABA</t>
  </si>
  <si>
    <t>ALLEN</t>
  </si>
  <si>
    <t>BIRI</t>
  </si>
  <si>
    <t>BOBON</t>
  </si>
  <si>
    <t>CAPUL</t>
  </si>
  <si>
    <t>CATARMAN</t>
  </si>
  <si>
    <t>CATUBIG</t>
  </si>
  <si>
    <t>GAMAY</t>
  </si>
  <si>
    <t>LAOANG</t>
  </si>
  <si>
    <t>LAPINIG</t>
  </si>
  <si>
    <t>LAS NAVAS</t>
  </si>
  <si>
    <t>LAVESARES</t>
  </si>
  <si>
    <t>MAPANAS</t>
  </si>
  <si>
    <t>MONDRAGON</t>
  </si>
  <si>
    <t>PALAPAG</t>
  </si>
  <si>
    <t>PAMBUJAN</t>
  </si>
  <si>
    <t>SAN ROQUE</t>
  </si>
  <si>
    <t>SILVINO LOBOS</t>
  </si>
  <si>
    <t>LOPE DE VEGA</t>
  </si>
  <si>
    <t>ALMAGRO</t>
  </si>
  <si>
    <t>BASEY</t>
  </si>
  <si>
    <t>CALBIGA</t>
  </si>
  <si>
    <t>DARAM</t>
  </si>
  <si>
    <t>GANDARA</t>
  </si>
  <si>
    <t>HINABANGAN</t>
  </si>
  <si>
    <t>JIABONG</t>
  </si>
  <si>
    <t>MARABUT</t>
  </si>
  <si>
    <t>MATUGUINAO</t>
  </si>
  <si>
    <t>MOTIONG</t>
  </si>
  <si>
    <t>PINABACDAO</t>
  </si>
  <si>
    <t>SAN JOSE DE BUAN</t>
  </si>
  <si>
    <t>SAN SEBASTIAN</t>
  </si>
  <si>
    <t>SANTA MARGARITA</t>
  </si>
  <si>
    <t>SANTO NINO</t>
  </si>
  <si>
    <t>TALALORA</t>
  </si>
  <si>
    <t>TARANGNAN</t>
  </si>
  <si>
    <t>VILLAREAL</t>
  </si>
  <si>
    <t>PARANAS (WRIGHT)</t>
  </si>
  <si>
    <t>ZUMARRAGA</t>
  </si>
  <si>
    <t>TAGAPUL-AN</t>
  </si>
  <si>
    <t>SAN JORGE</t>
  </si>
  <si>
    <t>PAGSANGHAN</t>
  </si>
  <si>
    <t>ANAHAWAN</t>
  </si>
  <si>
    <t>BONTOC</t>
  </si>
  <si>
    <t>HINUNANGAN</t>
  </si>
  <si>
    <t>HINUNDAYAN</t>
  </si>
  <si>
    <t>LIBAGON</t>
  </si>
  <si>
    <t>MACROHON</t>
  </si>
  <si>
    <t>MALITBOG</t>
  </si>
  <si>
    <t>PINTUYAN</t>
  </si>
  <si>
    <t>SAINT BERNARD</t>
  </si>
  <si>
    <t>SAN JUAN (CABALIAN)</t>
  </si>
  <si>
    <t>SAN RICARDO</t>
  </si>
  <si>
    <t>SILAGO</t>
  </si>
  <si>
    <t>TOMAS OPPUS</t>
  </si>
  <si>
    <t>LIMASAWA</t>
  </si>
  <si>
    <t>ALMERIA</t>
  </si>
  <si>
    <t>CABUCGAYAN</t>
  </si>
  <si>
    <t>CAIBIRAN</t>
  </si>
  <si>
    <t>CULABA</t>
  </si>
  <si>
    <t>KAWAYAN</t>
  </si>
  <si>
    <t>MARIPIPI</t>
  </si>
  <si>
    <t>NAVAL</t>
  </si>
  <si>
    <t>BASILAN</t>
  </si>
  <si>
    <t>SULU</t>
  </si>
  <si>
    <t>TAWI-TAWI</t>
  </si>
  <si>
    <t>ZAMBOANGA DEL NORTE</t>
  </si>
  <si>
    <t>ZAMBOANGA DEL SUR</t>
  </si>
  <si>
    <t>ZAMBOANGA SIBUGAY</t>
  </si>
  <si>
    <t>LAMITAN CITY</t>
  </si>
  <si>
    <t>DAPITAN CITY</t>
  </si>
  <si>
    <t>DIPOLOG CITY</t>
  </si>
  <si>
    <t>PAGADIAN CITY</t>
  </si>
  <si>
    <t>ZAMBOANGA CITY</t>
  </si>
  <si>
    <t>ISABELA CITY (BASILAN)</t>
  </si>
  <si>
    <t>LANTAWAN</t>
  </si>
  <si>
    <t>MALUSO</t>
  </si>
  <si>
    <t>SUMISIP</t>
  </si>
  <si>
    <t>TIPO-TIPO</t>
  </si>
  <si>
    <t>AKBAR</t>
  </si>
  <si>
    <t>AL-BARKA</t>
  </si>
  <si>
    <t>HADJI MOHAMMAD AJUL</t>
  </si>
  <si>
    <t>UNGKAYA PUKAN</t>
  </si>
  <si>
    <t>HADJI MUHTAMAD</t>
  </si>
  <si>
    <t>TABUAN-LASA</t>
  </si>
  <si>
    <t>INDANAN</t>
  </si>
  <si>
    <t>JOLO</t>
  </si>
  <si>
    <t>KALINGALAN CALUANG</t>
  </si>
  <si>
    <t>LUUK</t>
  </si>
  <si>
    <t>MAIMBUNG</t>
  </si>
  <si>
    <t>HADJI PANGLIMA TAHIL (MARUNGGAS)</t>
  </si>
  <si>
    <t>OLD PANAMAO</t>
  </si>
  <si>
    <t>PANGUTARAN</t>
  </si>
  <si>
    <t>PARANG</t>
  </si>
  <si>
    <t>PATA</t>
  </si>
  <si>
    <t>PATIKUL</t>
  </si>
  <si>
    <t>SIASI</t>
  </si>
  <si>
    <t>TALIPAO</t>
  </si>
  <si>
    <t>TAPUL</t>
  </si>
  <si>
    <t>TONGKIL (BANGUINGUI)</t>
  </si>
  <si>
    <t>PANGLIMA ESTINO (NEW PANAMAO)</t>
  </si>
  <si>
    <t>LUGUS</t>
  </si>
  <si>
    <t>PANDAMI</t>
  </si>
  <si>
    <t>OMAR</t>
  </si>
  <si>
    <t>PANGLIMA SUGALA (BALIMBING)</t>
  </si>
  <si>
    <t>BONGAO</t>
  </si>
  <si>
    <t>MAPUN (CAGAYAN DE TAWI-TAWI)</t>
  </si>
  <si>
    <t>SIMUNUL</t>
  </si>
  <si>
    <t>SITANGKAI</t>
  </si>
  <si>
    <t>SOUTH UBIAN</t>
  </si>
  <si>
    <t>TANDUBAS</t>
  </si>
  <si>
    <t>TURTLE ISLANDS</t>
  </si>
  <si>
    <t>LANGUYAN</t>
  </si>
  <si>
    <t>SAPA-SAPA</t>
  </si>
  <si>
    <t>SIBUTU</t>
  </si>
  <si>
    <t>KATIPUNAN</t>
  </si>
  <si>
    <t>LABASON</t>
  </si>
  <si>
    <t>LILOY</t>
  </si>
  <si>
    <t>MANUKAN</t>
  </si>
  <si>
    <t>MUTIA</t>
  </si>
  <si>
    <t>PINAN (NEW PINAN)</t>
  </si>
  <si>
    <t>POLANCO</t>
  </si>
  <si>
    <t>PRES. MANUEL A. ROXAS</t>
  </si>
  <si>
    <t>SALUG</t>
  </si>
  <si>
    <t>SERGIO OSMENA SR.</t>
  </si>
  <si>
    <t>SIAYAN</t>
  </si>
  <si>
    <t>SIBUCO</t>
  </si>
  <si>
    <t>SIBUTAD</t>
  </si>
  <si>
    <t>SINDANGAN</t>
  </si>
  <si>
    <t>SIOCON</t>
  </si>
  <si>
    <t>SIRAWAI</t>
  </si>
  <si>
    <t>TAMPILISAN</t>
  </si>
  <si>
    <t>JOSE DALMAN(PONOT)</t>
  </si>
  <si>
    <t>GUTALAC</t>
  </si>
  <si>
    <t>BALIGUIAN</t>
  </si>
  <si>
    <t>GODOD</t>
  </si>
  <si>
    <t>BACUNGAN (LEON B. POSTIGO)</t>
  </si>
  <si>
    <t>KALAWIT</t>
  </si>
  <si>
    <t>BAYOG</t>
  </si>
  <si>
    <t>DIMATALING</t>
  </si>
  <si>
    <t>DINAS</t>
  </si>
  <si>
    <t>DUMALINAO</t>
  </si>
  <si>
    <t>DUMINGAG</t>
  </si>
  <si>
    <t>KUMALARANG</t>
  </si>
  <si>
    <t>LABANGAN</t>
  </si>
  <si>
    <t>LAPUYAN</t>
  </si>
  <si>
    <t>MAHAYAG</t>
  </si>
  <si>
    <t>MARGOSATUBIG</t>
  </si>
  <si>
    <t>MIDSALIP</t>
  </si>
  <si>
    <t>MOLAVE</t>
  </si>
  <si>
    <t>RAMON MAGSAYSAY(LIARGO)</t>
  </si>
  <si>
    <t>TABINA</t>
  </si>
  <si>
    <t>TAMBULIG</t>
  </si>
  <si>
    <t>TUKURAN</t>
  </si>
  <si>
    <t>LAKEWOOD</t>
  </si>
  <si>
    <t>JOSEFINA</t>
  </si>
  <si>
    <t>SOMINOT(DON MARIANO MARCOS)</t>
  </si>
  <si>
    <t>VINCENZO SAGUN</t>
  </si>
  <si>
    <t>GUIPOS</t>
  </si>
  <si>
    <t>TIGBAO</t>
  </si>
  <si>
    <t>BUUG</t>
  </si>
  <si>
    <t>DIPLAHAN</t>
  </si>
  <si>
    <t>IMELDA</t>
  </si>
  <si>
    <t>IPIL</t>
  </si>
  <si>
    <t>KABASALAN</t>
  </si>
  <si>
    <t>MABUHAY</t>
  </si>
  <si>
    <t>MALANGAS</t>
  </si>
  <si>
    <t>NAGA</t>
  </si>
  <si>
    <t>OLUTANGA</t>
  </si>
  <si>
    <t>PAYAO</t>
  </si>
  <si>
    <t>ROSELLER T. LIM</t>
  </si>
  <si>
    <t>SIAY</t>
  </si>
  <si>
    <t>TALUSAN</t>
  </si>
  <si>
    <t>TITAY</t>
  </si>
  <si>
    <t>TUNGAWAN</t>
  </si>
  <si>
    <t>BUKIDNON</t>
  </si>
  <si>
    <t>CAMIGUIN</t>
  </si>
  <si>
    <t>LANAO DEL NORTE</t>
  </si>
  <si>
    <t>MISAMIS OCCIDENTAL</t>
  </si>
  <si>
    <t>MISAMIS ORIENTAL</t>
  </si>
  <si>
    <t>MALAYBALAY CITY</t>
  </si>
  <si>
    <t>VALENCIA CITY</t>
  </si>
  <si>
    <t>ILIGAN CITY</t>
  </si>
  <si>
    <t>OROQUIETA CITY</t>
  </si>
  <si>
    <t>OZAMIS CITY</t>
  </si>
  <si>
    <t>TANGUB CITY</t>
  </si>
  <si>
    <t>CAGAYAN DE ORO CITY</t>
  </si>
  <si>
    <t>EL SALVADOR CITY</t>
  </si>
  <si>
    <t>GINGOOG CITY</t>
  </si>
  <si>
    <t>BAUNGON</t>
  </si>
  <si>
    <t>DAMULOG</t>
  </si>
  <si>
    <t>DANGCAGAN</t>
  </si>
  <si>
    <t>DON 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</si>
  <si>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</si>
  <si>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</si>
  <si>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</si>
  <si>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</si>
  <si>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</si>
  <si>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</si>
  <si>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</si>
  <si>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MANOLO FORTICH</t>
  </si>
  <si>
    <t>MARAMAG</t>
  </si>
  <si>
    <t>PANGANTUCAN</t>
  </si>
  <si>
    <t>SUMILAO</t>
  </si>
  <si>
    <t>TALAKAG</t>
  </si>
  <si>
    <t>CABANGLASAN</t>
  </si>
  <si>
    <t>GUINSILIBAN</t>
  </si>
  <si>
    <t>MAHINOG</t>
  </si>
  <si>
    <t>MAMBAJAO</t>
  </si>
  <si>
    <t>SAGAY</t>
  </si>
  <si>
    <t>BACOLOD</t>
  </si>
  <si>
    <t>BALOI</t>
  </si>
  <si>
    <t>BAROY</t>
  </si>
  <si>
    <t>KAPATAGAN</t>
  </si>
  <si>
    <t>SULTAN NAGA DIMAPORO (KAROMATAN)</t>
  </si>
  <si>
    <t>KAUSWAGAN</t>
  </si>
  <si>
    <t>KOLAMBUGAN</t>
  </si>
  <si>
    <t>LALA</t>
  </si>
  <si>
    <t>LINAMON</t>
  </si>
  <si>
    <t>MAGSAYSAY</t>
  </si>
  <si>
    <t>MAIGO</t>
  </si>
  <si>
    <t>MATUNGAO</t>
  </si>
  <si>
    <t>MUNAI</t>
  </si>
  <si>
    <t>NUNUNGAN</t>
  </si>
  <si>
    <t>PANTAO RAGAT</t>
  </si>
  <si>
    <t>POONA PIAGAPO</t>
  </si>
  <si>
    <t>SALVADOR</t>
  </si>
  <si>
    <t>SAPAD</t>
  </si>
  <si>
    <t>TAGOLOAN</t>
  </si>
  <si>
    <t>TANGCAL</t>
  </si>
  <si>
    <t>TUBOD</t>
  </si>
  <si>
    <t>PANTAR</t>
  </si>
  <si>
    <t>ALORAN</t>
  </si>
  <si>
    <t>BALIANGAO</t>
  </si>
  <si>
    <t>BONIFACIO</t>
  </si>
  <si>
    <t>CALAMBA</t>
  </si>
  <si>
    <t>JIMENEZ</t>
  </si>
  <si>
    <t>LOPEZ JAENA</t>
  </si>
  <si>
    <t>PANAON</t>
  </si>
  <si>
    <t>SAPANG DALAGA</t>
  </si>
  <si>
    <t>SINACABAN</t>
  </si>
  <si>
    <t>DON VICTORIANO CHIONGBIAN (DON MARIANO MARCOS)</t>
  </si>
  <si>
    <t>ALUBIJID</t>
  </si>
  <si>
    <t>BALINGASAG</t>
  </si>
  <si>
    <t>BALINGOAN</t>
  </si>
  <si>
    <t>BINUANGAN</t>
  </si>
  <si>
    <t>GITAGUM</t>
  </si>
  <si>
    <t>INITAO</t>
  </si>
  <si>
    <t>JASAAN</t>
  </si>
  <si>
    <t>KINOGUITAN</t>
  </si>
  <si>
    <t>LAGONGLONG</t>
  </si>
  <si>
    <t>LAGUINDINGAN</t>
  </si>
  <si>
    <t>LUGAIT</t>
  </si>
  <si>
    <t>MAGSAYSAY (LINUGOS)</t>
  </si>
  <si>
    <t>MANTICAO</t>
  </si>
  <si>
    <t>MEDINA</t>
  </si>
  <si>
    <t>NAAWAN</t>
  </si>
  <si>
    <t>OPOL</t>
  </si>
  <si>
    <t>SALAY</t>
  </si>
  <si>
    <t>SUGBONGCOGON</t>
  </si>
  <si>
    <t>TALISAYAN</t>
  </si>
  <si>
    <t>VILLANUEVA</t>
  </si>
  <si>
    <t>DAVAO DEL NORTE</t>
  </si>
  <si>
    <t>DAVAO DEL SUR</t>
  </si>
  <si>
    <t>DAVAO ORIENTAL</t>
  </si>
  <si>
    <t>COMPOSTELA VALLEY</t>
  </si>
  <si>
    <t>DAVAO OCCIDENTAL</t>
  </si>
  <si>
    <t>PANABO CITY</t>
  </si>
  <si>
    <t>ISLAND GARDEN CITY OF SAMAL</t>
  </si>
  <si>
    <t>TAGUM CITY</t>
  </si>
  <si>
    <t>DAVAO CITY</t>
  </si>
  <si>
    <t>DIGOS CITY</t>
  </si>
  <si>
    <t>MATI CITY</t>
  </si>
  <si>
    <t>ASUNCION (SAUG)</t>
  </si>
  <si>
    <t>KAPALONG</t>
  </si>
  <si>
    <t>NEW CORELLA</t>
  </si>
  <si>
    <t>TALAINGOD</t>
  </si>
  <si>
    <t>BRAULIO E. DUJALI</t>
  </si>
  <si>
    <t>BANSALAN</t>
  </si>
  <si>
    <t>KIBLAWAN</t>
  </si>
  <si>
    <t>MALALAG</t>
  </si>
  <si>
    <t>MATANAO</t>
  </si>
  <si>
    <t>PADADA</t>
  </si>
  <si>
    <t>SULOP</t>
  </si>
  <si>
    <t>BAGANGA</t>
  </si>
  <si>
    <t>BANAYBANAY</t>
  </si>
  <si>
    <t>BOSTON</t>
  </si>
  <si>
    <t>CARAGA</t>
  </si>
  <si>
    <t>CATEEL</t>
  </si>
  <si>
    <t>GOVERNOR GENEROSO</t>
  </si>
  <si>
    <t>LUPON</t>
  </si>
  <si>
    <t>MANAY</t>
  </si>
  <si>
    <t>TARRAGONA</t>
  </si>
  <si>
    <t>LAAK (SAN VICENTE)</t>
  </si>
  <si>
    <t>MACO</t>
  </si>
  <si>
    <t>MARAGUSAN (SAN MARIANO)</t>
  </si>
  <si>
    <t>MAWAB</t>
  </si>
  <si>
    <t>MONKAYO</t>
  </si>
  <si>
    <t>MONTEVISTA</t>
  </si>
  <si>
    <t>NABUNTURAN</t>
  </si>
  <si>
    <t>NEW BATAAN</t>
  </si>
  <si>
    <t>PANTUKAN</t>
  </si>
  <si>
    <t>DON MARCELINO</t>
  </si>
  <si>
    <t>JOSE ABAD SANTOS</t>
  </si>
  <si>
    <t>MALITA</t>
  </si>
  <si>
    <t>SARANGANI</t>
  </si>
  <si>
    <t>LANAO DEL SUR</t>
  </si>
  <si>
    <t>MAGUINDANAO</t>
  </si>
  <si>
    <t>NORTH COTABATO</t>
  </si>
  <si>
    <t>SOUTH COTABATO</t>
  </si>
  <si>
    <t>SULTAN KUDARAT</t>
  </si>
  <si>
    <t>MARAWI CITY</t>
  </si>
  <si>
    <t>KIDAPAWAN CITY</t>
  </si>
  <si>
    <t>GENERAL SANTOS CITY</t>
  </si>
  <si>
    <t>KORONDAL CITY</t>
  </si>
  <si>
    <t>TACURONG CITY</t>
  </si>
  <si>
    <t>COTABATO CITY</t>
  </si>
  <si>
    <t>BACOLOD-KALAWI (BACOLOD GRANDE)</t>
  </si>
  <si>
    <t>BALABAGAN</t>
  </si>
  <si>
    <t>BALINDONG (WATU)</t>
  </si>
  <si>
    <t>BAYANG</t>
  </si>
  <si>
    <t>BINIDAYAN</t>
  </si>
  <si>
    <t>BUBONG</t>
  </si>
  <si>
    <t>BUTIG</t>
  </si>
  <si>
    <t>GANASSI</t>
  </si>
  <si>
    <t>KAPAI</t>
  </si>
  <si>
    <t>LUMBA-BAYABAO (MAGUING)</t>
  </si>
  <si>
    <t>LUMBATAN</t>
  </si>
  <si>
    <t>MADALUM</t>
  </si>
  <si>
    <t>MADAMBA</t>
  </si>
  <si>
    <t>MALABANG</t>
  </si>
  <si>
    <t>MARANTAO</t>
  </si>
  <si>
    <t>MASIU</t>
  </si>
  <si>
    <t>MULONDO</t>
  </si>
  <si>
    <t>PAGAYAWAN (TATARIKAN)</t>
  </si>
  <si>
    <t>PIAGAPO</t>
  </si>
  <si>
    <t>POONA BAYABAO (GATA)</t>
  </si>
  <si>
    <t>PUALAS</t>
  </si>
  <si>
    <t>DITSAAN-RAMAIN</t>
  </si>
  <si>
    <t>SAGUIARAN</t>
  </si>
  <si>
    <t>TAMPARAN</t>
  </si>
  <si>
    <t>TARAKA</t>
  </si>
  <si>
    <t>TUBARAN</t>
  </si>
  <si>
    <t>TUGAYA</t>
  </si>
  <si>
    <t>WAO</t>
  </si>
  <si>
    <t>MAROGONG</t>
  </si>
  <si>
    <t>CALANOGAS</t>
  </si>
  <si>
    <t>BUADIPOSO-BUNTONG</t>
  </si>
  <si>
    <t>MAGUING</t>
  </si>
  <si>
    <t>PICONG (SULTAN GUMANDER)</t>
  </si>
  <si>
    <t>LUMBAYANAGUE</t>
  </si>
  <si>
    <t>BUMBARAN</t>
  </si>
  <si>
    <t>TAGOLOAN II</t>
  </si>
  <si>
    <t>SULTAN DUMALONDONG</t>
  </si>
  <si>
    <t>LUMBACA-UNAYAN</t>
  </si>
  <si>
    <t>AMPATUAN</t>
  </si>
  <si>
    <t>BULDON</t>
  </si>
  <si>
    <t>BULUAN</t>
  </si>
  <si>
    <t>DATU PAGLAS</t>
  </si>
  <si>
    <t>DATU PIANG</t>
  </si>
  <si>
    <t>DATU ODIN SINSUAT (DINAIG)</t>
  </si>
  <si>
    <t>SHARIFF AGUAK (MAGANOY)</t>
  </si>
  <si>
    <t>MATANOG</t>
  </si>
  <si>
    <t>PAGALUNGAN</t>
  </si>
  <si>
    <t>SULTAN KUDARAT (NULING)</t>
  </si>
  <si>
    <t>SULTAN SA BARONGIS (LAMBAYONG)</t>
  </si>
  <si>
    <t>KABUNTALAN (TUMBAO)</t>
  </si>
  <si>
    <t>UPI</t>
  </si>
  <si>
    <t>TALAYAN</t>
  </si>
  <si>
    <t>SOUTH UPI</t>
  </si>
  <si>
    <t>BARIRA</t>
  </si>
  <si>
    <t>GEN. S. K. PENDATUN</t>
  </si>
  <si>
    <t>MAMASAPANO</t>
  </si>
  <si>
    <t>TALITAY</t>
  </si>
  <si>
    <t>PAGAGAWAN (DATU MONTAWAL)</t>
  </si>
  <si>
    <t>PAGLAT</t>
  </si>
  <si>
    <t>SULTAN MASTURA</t>
  </si>
  <si>
    <t>GUINDULUNGAN</t>
  </si>
  <si>
    <t>DATU SAUDI-AMPATUAN</t>
  </si>
  <si>
    <t>DATU UNSAY</t>
  </si>
  <si>
    <t>DATU ABDULLAH SANGKI</t>
  </si>
  <si>
    <t>RAJAH BUAYAN</t>
  </si>
  <si>
    <t>DATU BLAH T. SINSUAT</t>
  </si>
  <si>
    <t>DATU ANGGAL MIDTIMBANG</t>
  </si>
  <si>
    <t>MANGUDADATU</t>
  </si>
  <si>
    <t>PANDAG</t>
  </si>
  <si>
    <t>NORTHERN KABUNTALAN</t>
  </si>
  <si>
    <t>DATU HOFFER AMPATUAN</t>
  </si>
  <si>
    <t>DATU SALIBO</t>
  </si>
  <si>
    <t>SHARIFF SAYDONA MUSTAPHA</t>
  </si>
  <si>
    <t>ALAMADA</t>
  </si>
  <si>
    <t>KABACAN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</si>
  <si>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</si>
  <si>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</si>
  <si>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</si>
  <si>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</si>
  <si>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</si>
  <si>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</si>
  <si>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</si>
  <si>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</si>
  <si>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TULUNAN</t>
  </si>
  <si>
    <t>ANTIPAS</t>
  </si>
  <si>
    <t>BANISILAN</t>
  </si>
  <si>
    <t>ALEOSAN</t>
  </si>
  <si>
    <t>ARAKAN</t>
  </si>
  <si>
    <t>NORALA</t>
  </si>
  <si>
    <t>POLOMOLOK</t>
  </si>
  <si>
    <t>SURALLAH</t>
  </si>
  <si>
    <t>TAMPAKAN</t>
  </si>
  <si>
    <t>TANTANGAN</t>
  </si>
  <si>
    <t>T'BOLI</t>
  </si>
  <si>
    <t>TUPI</t>
  </si>
  <si>
    <t>LAKE SEBU</t>
  </si>
  <si>
    <t>BAGUMBAYAN</t>
  </si>
  <si>
    <t>COLUMBIO</t>
  </si>
  <si>
    <t>ISULAN</t>
  </si>
  <si>
    <t>KALAMANSIG</t>
  </si>
  <si>
    <t>LEBAK</t>
  </si>
  <si>
    <t>LUTAYAN</t>
  </si>
  <si>
    <t>LAMBAYONG(MARIANO MARCOS)</t>
  </si>
  <si>
    <t>PALIMBANG</t>
  </si>
  <si>
    <t>PRESIDENT QUIRINO</t>
  </si>
  <si>
    <t>SEN. NINOY AQUINO</t>
  </si>
  <si>
    <t>ALABEL</t>
  </si>
  <si>
    <t>GLAN</t>
  </si>
  <si>
    <t>KIAMBA</t>
  </si>
  <si>
    <t>MAASIM</t>
  </si>
  <si>
    <t>MAITUM</t>
  </si>
  <si>
    <t>MALAPATAN</t>
  </si>
  <si>
    <t>MALUNGON</t>
  </si>
  <si>
    <t>MANILA CITY</t>
  </si>
  <si>
    <t>MANDALUYONG CITY</t>
  </si>
  <si>
    <t>MARIKINA CITY</t>
  </si>
  <si>
    <t>PASIG CITY</t>
  </si>
  <si>
    <t>QUEZON CITY</t>
  </si>
  <si>
    <t>SAN JUAN CITY</t>
  </si>
  <si>
    <t>CALOOCAN CITY</t>
  </si>
  <si>
    <t>MALABON CITY</t>
  </si>
  <si>
    <t>NAVOTAS CITY</t>
  </si>
  <si>
    <t>VALENZUELA CITY</t>
  </si>
  <si>
    <t>LAS PINAS CITY</t>
  </si>
  <si>
    <t>MAKATI CITY</t>
  </si>
  <si>
    <t>MUNTINLUPA CITY</t>
  </si>
  <si>
    <t>PARANAQUE CITY</t>
  </si>
  <si>
    <t>PASAY CITY</t>
  </si>
  <si>
    <t>PATEROS</t>
  </si>
  <si>
    <t>TAGUIG CITY</t>
  </si>
  <si>
    <t>ABRA</t>
  </si>
  <si>
    <t>BENGUET</t>
  </si>
  <si>
    <t>IFUGAO</t>
  </si>
  <si>
    <t>KALINGA</t>
  </si>
  <si>
    <t>MOUNTAIN PROVINCE</t>
  </si>
  <si>
    <t>APAYAO</t>
  </si>
  <si>
    <t>BAGUIO CITY</t>
  </si>
  <si>
    <t>TABUK CITY</t>
  </si>
  <si>
    <t>BANGUED</t>
  </si>
  <si>
    <t>BOLINEY</t>
  </si>
  <si>
    <t>BUCAY</t>
  </si>
  <si>
    <t>BUCLOC</t>
  </si>
  <si>
    <t>DAGUIOMAN</t>
  </si>
  <si>
    <t>DANGLAS</t>
  </si>
  <si>
    <t>LACUB</t>
  </si>
  <si>
    <t>LAGANGILANG</t>
  </si>
  <si>
    <t>LAGAYAN</t>
  </si>
  <si>
    <t>LANGIDEN</t>
  </si>
  <si>
    <t>LICUAN-BAAY (LICUAN)</t>
  </si>
  <si>
    <t>LUBA</t>
  </si>
  <si>
    <t>MALIBCONG</t>
  </si>
  <si>
    <t>MANABO</t>
  </si>
  <si>
    <t>PENARRUBIA</t>
  </si>
  <si>
    <t>PIDIGAN</t>
  </si>
  <si>
    <t>SALLAPADAN</t>
  </si>
  <si>
    <t>TAYUM</t>
  </si>
  <si>
    <t>TINEG</t>
  </si>
  <si>
    <t>TUBO</t>
  </si>
  <si>
    <t>VILLAVICIOSA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</si>
  <si>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</si>
  <si>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</si>
  <si>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</si>
  <si>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</si>
  <si>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</si>
  <si>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</si>
  <si>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</si>
  <si>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</si>
  <si>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>LA TRINIDAD</t>
  </si>
  <si>
    <t>MANKAYAN</t>
  </si>
  <si>
    <t>SABLAN</t>
  </si>
  <si>
    <t>TUBA</t>
  </si>
  <si>
    <t>TUBLAY</t>
  </si>
  <si>
    <t>BANAUE</t>
  </si>
  <si>
    <t>HUNGDUAN</t>
  </si>
  <si>
    <t>KIANGAN</t>
  </si>
  <si>
    <t>LAGAWE</t>
  </si>
  <si>
    <t>LAMUT</t>
  </si>
  <si>
    <t>MAYOYAO</t>
  </si>
  <si>
    <t>ALFONSO LISTA (POTIA)</t>
  </si>
  <si>
    <t>AGUINALDO</t>
  </si>
  <si>
    <t>HINGYON</t>
  </si>
  <si>
    <t>TINOC</t>
  </si>
  <si>
    <t>ASIPULO</t>
  </si>
  <si>
    <t>BALBALAN</t>
  </si>
  <si>
    <t>LUBUAGAN</t>
  </si>
  <si>
    <t>PASIL</t>
  </si>
  <si>
    <t>PINUKPUK</t>
  </si>
  <si>
    <t>RIZAL (LIWAN)</t>
  </si>
  <si>
    <t>TANUDAN</t>
  </si>
  <si>
    <t>TINGLAYAN</t>
  </si>
  <si>
    <t>BARLIG</t>
  </si>
  <si>
    <t>BAUKO</t>
  </si>
  <si>
    <t>BESAO</t>
  </si>
  <si>
    <t>NATONIN</t>
  </si>
  <si>
    <t>PARACELIS</t>
  </si>
  <si>
    <t>SABANGAN</t>
  </si>
  <si>
    <t>SADANGA</t>
  </si>
  <si>
    <t>SAGADA</t>
  </si>
  <si>
    <t>TADIAN</t>
  </si>
  <si>
    <t>CALANASAN (BAYAG)</t>
  </si>
  <si>
    <t>CONNER</t>
  </si>
  <si>
    <t>FLORA</t>
  </si>
  <si>
    <t>KABUGAO</t>
  </si>
  <si>
    <t>PUDTOL</t>
  </si>
  <si>
    <t>SANTA MARCELA</t>
  </si>
  <si>
    <t>AGUSAN DEL NORTE</t>
  </si>
  <si>
    <t>AGUSAN DEL SUR</t>
  </si>
  <si>
    <t>SURIGAO DEL NORTE</t>
  </si>
  <si>
    <t>SURIGAO DEL SUR</t>
  </si>
  <si>
    <t>DINAGAT ISLANDS</t>
  </si>
  <si>
    <t>BUTUAN CITY</t>
  </si>
  <si>
    <t>CABADBARAN CITY</t>
  </si>
  <si>
    <t>BAYUGAN CITY</t>
  </si>
  <si>
    <t>SURIGAO CITY</t>
  </si>
  <si>
    <t>BISLIG CITY</t>
  </si>
  <si>
    <t>TANDAG CITY</t>
  </si>
  <si>
    <t>JABONGA</t>
  </si>
  <si>
    <t>KITCHARAO</t>
  </si>
  <si>
    <t>LAS NIEVES</t>
  </si>
  <si>
    <t>NASIPIT</t>
  </si>
  <si>
    <t>TUBAY</t>
  </si>
  <si>
    <t>REMEDIOS T. ROMUALDEZ</t>
  </si>
  <si>
    <t>BUNAWAN</t>
  </si>
  <si>
    <t>LORETO</t>
  </si>
  <si>
    <t>PROSPERIDAD</t>
  </si>
  <si>
    <t>SANTA JOSEFA</t>
  </si>
  <si>
    <t>TALACOGON</t>
  </si>
  <si>
    <t>TRENTO</t>
  </si>
  <si>
    <t>VERUELA</t>
  </si>
  <si>
    <t>SIBAGAT</t>
  </si>
  <si>
    <t>BACUAG</t>
  </si>
  <si>
    <t>CLAVER</t>
  </si>
  <si>
    <t>DAPA</t>
  </si>
  <si>
    <t>DEL CARMEN</t>
  </si>
  <si>
    <t>GIGAQUIT</t>
  </si>
  <si>
    <t>MAINIT</t>
  </si>
  <si>
    <t>MALIMONO</t>
  </si>
  <si>
    <t>SAN BENITO</t>
  </si>
  <si>
    <t>SAN FRANCISCO (ANAO-AON)</t>
  </si>
  <si>
    <t>SANTA MONICA(SAPAO)</t>
  </si>
  <si>
    <t>SOCORRO</t>
  </si>
  <si>
    <t>TAGANA-AN</t>
  </si>
  <si>
    <t>BAROBO</t>
  </si>
  <si>
    <t>BAYABAS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</si>
  <si>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</si>
  <si>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</si>
  <si>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</si>
  <si>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</si>
  <si>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</si>
  <si>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</si>
  <si>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</si>
  <si>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</si>
  <si>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</si>
  <si>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</si>
  <si>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</si>
  <si>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BASILISA(RIZAL)</t>
  </si>
  <si>
    <t>CAGDIANAO</t>
  </si>
  <si>
    <t>DINAGAT</t>
  </si>
  <si>
    <t>LIBJO(ALBOR)</t>
  </si>
  <si>
    <t>TUBAJON</t>
  </si>
  <si>
    <t>MARINDUQUE</t>
  </si>
  <si>
    <t>OCCIDENTAL MINDORO</t>
  </si>
  <si>
    <t>ORIENTAL MINDORO</t>
  </si>
  <si>
    <t>PALAWAN</t>
  </si>
  <si>
    <t>ROMBLON</t>
  </si>
  <si>
    <t>CALAPAN CITY</t>
  </si>
  <si>
    <t>PUERTO PRINCESA CITY</t>
  </si>
  <si>
    <t>BOAC</t>
  </si>
  <si>
    <t>GASAN</t>
  </si>
  <si>
    <t>MOGPOG</t>
  </si>
  <si>
    <t>TORRIJOS</t>
  </si>
  <si>
    <t>ABRA DE ILOG</t>
  </si>
  <si>
    <t>CALINTAAN</t>
  </si>
  <si>
    <t>LOOC</t>
  </si>
  <si>
    <t>LUBANG</t>
  </si>
  <si>
    <t>MAMBURAO</t>
  </si>
  <si>
    <t>PALUAN</t>
  </si>
  <si>
    <t>SABLAYAN</t>
  </si>
  <si>
    <t>BACO</t>
  </si>
  <si>
    <t>BANSUD</t>
  </si>
  <si>
    <t>BONGABONG</t>
  </si>
  <si>
    <t>BULALACAO</t>
  </si>
  <si>
    <t>GLORIA</t>
  </si>
  <si>
    <t>MANSALAY</t>
  </si>
  <si>
    <t>NAUJAN</t>
  </si>
  <si>
    <t>PINAMALAYAN</t>
  </si>
  <si>
    <t>POLA</t>
  </si>
  <si>
    <t>PUERTO GALERA</t>
  </si>
  <si>
    <t>SAN TEODORO</t>
  </si>
  <si>
    <t>ABORLAN</t>
  </si>
  <si>
    <t>AGUTAYA</t>
  </si>
  <si>
    <t>ARACELI</t>
  </si>
  <si>
    <t>BALABAC</t>
  </si>
  <si>
    <t>BATARAZA</t>
  </si>
  <si>
    <t>BROOKE'S POINT</t>
  </si>
  <si>
    <t>BUSUANGA</t>
  </si>
  <si>
    <t>CAGAYANCILLO</t>
  </si>
  <si>
    <t>CORON</t>
  </si>
  <si>
    <t>CUYO</t>
  </si>
  <si>
    <t>DUMARAN</t>
  </si>
  <si>
    <t>EL NIDO (BACUIT)</t>
  </si>
  <si>
    <t>LINAPACAN</t>
  </si>
  <si>
    <t>NARRA</t>
  </si>
  <si>
    <t>CULION</t>
  </si>
  <si>
    <t>RIZAL (MARCOS)</t>
  </si>
  <si>
    <t>SOFRONIO ESPANOLA</t>
  </si>
  <si>
    <t>BANTON</t>
  </si>
  <si>
    <t>CAJIDIOCAN</t>
  </si>
  <si>
    <t>CORCUERA</t>
  </si>
  <si>
    <t>MAGDIWANG</t>
  </si>
  <si>
    <t>ODIONGAN</t>
  </si>
  <si>
    <t>FERROL</t>
  </si>
  <si>
    <t>SANTA MARIA (IMELDA)</t>
  </si>
  <si>
    <t>REGION I</t>
  </si>
  <si>
    <t>REGION XIII (CARAGA)</t>
  </si>
  <si>
    <t>REGION II</t>
  </si>
  <si>
    <t>REGION III</t>
  </si>
  <si>
    <t>REGION IV-A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</si>
  <si>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</si>
  <si>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</si>
  <si>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</si>
  <si>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</si>
  <si>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</si>
  <si>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</si>
  <si>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</si>
  <si>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</si>
  <si>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REGION IV-B</t>
  </si>
  <si>
    <t>NET OPERATING INCOME/ (LOSS) FROM CURRENT OPERATIONS</t>
  </si>
  <si>
    <t>CAPITAL/ INVESTMENT EXPENDITURES</t>
  </si>
  <si>
    <r>
      <rPr>
        <b/>
        <sz val="10"/>
        <rFont val="Arial"/>
        <family val="2"/>
      </rPr>
      <t>STATEMENT OF RECEIPTS AND EXPENDITURES</t>
    </r>
  </si>
  <si>
    <t>FY 2016</t>
  </si>
  <si>
    <t>Coverage: By Province</t>
  </si>
  <si>
    <t>CURRENT OPERATING INCOME</t>
  </si>
  <si>
    <t>NON-INCOME RECEIPTS</t>
  </si>
  <si>
    <t>NON-OPERATING EXPENDITURES</t>
  </si>
  <si>
    <t>NET INCREASE/ (DECREASE) IN FUNDS</t>
  </si>
  <si>
    <t>FUND/ CASH AVAILABLE</t>
  </si>
  <si>
    <t>Less: Payment of Prior Year/ s Accounts Payable</t>
  </si>
  <si>
    <t>FUND/ CASH BALANCE, END</t>
  </si>
  <si>
    <t>TOTAL LOCAL SOURCES</t>
  </si>
  <si>
    <t>TOTAL EXTERNAL SOURCES</t>
  </si>
  <si>
    <t>Internal Revenue Allotment</t>
  </si>
  <si>
    <t>Other Shares from National Tax Collections</t>
  </si>
  <si>
    <t>Inter-Local Transfers</t>
  </si>
  <si>
    <t>Extraordinary Receipts/ Grants/ Donations/ Aids</t>
  </si>
  <si>
    <t>General Public Services</t>
  </si>
  <si>
    <t>Education, Culture &amp; Sports/ Manpower Development</t>
  </si>
  <si>
    <t>Health, Nutrition &amp; Population Control</t>
  </si>
  <si>
    <t>Labor and Employment</t>
  </si>
  <si>
    <t>Housing and Community Development</t>
  </si>
  <si>
    <t>Social Services and Social Welfare</t>
  </si>
  <si>
    <t>Economic Services</t>
  </si>
  <si>
    <t>Debt Service (FE) (Interest Expense &amp; Other Charges)</t>
  </si>
  <si>
    <t>CAPITAL/ INVESTMENT RECEIPTS</t>
  </si>
  <si>
    <t>Other Non-Income Receipts</t>
  </si>
  <si>
    <t>Other Non-Operating Expenditures</t>
  </si>
  <si>
    <t>TOTAL TAX REVENUE</t>
  </si>
  <si>
    <t>Real Property Tax</t>
  </si>
  <si>
    <t>Tax on Business</t>
  </si>
  <si>
    <t>Other Taxes</t>
  </si>
  <si>
    <t>Regulatory Fees (Permits and Licenses)</t>
  </si>
  <si>
    <t>Service/ User Charges (Service Income)</t>
  </si>
  <si>
    <t>Receipts from Economic Enterprises (Business Income)</t>
  </si>
  <si>
    <t>Other Receipts (Other General Income)</t>
  </si>
  <si>
    <t>TOTAL CAPITAL/ INVESTMENT RECEIPTS</t>
  </si>
  <si>
    <t>Proceeds from Sale of Assets</t>
  </si>
  <si>
    <t>Proceeds from Sale of Debt Securities of Other Entities</t>
  </si>
  <si>
    <t>Collection of Loans Receivables</t>
  </si>
  <si>
    <t>Acquisition of Loans</t>
  </si>
  <si>
    <t>Issuance of Bonds</t>
  </si>
  <si>
    <t>Purchase/ Construct of Property Plant and Equipment  (Assets/ Capital Outlay)</t>
  </si>
  <si>
    <t>Purchase of Debt Securities of Other Entities (Investment Outlay)</t>
  </si>
  <si>
    <t>Grant/ Make Loan to Other Entities (Investment Outlay)</t>
  </si>
  <si>
    <t>Payment of Loan Amortization</t>
  </si>
  <si>
    <t>Retirement/ Redemption of Bonds/ Debt Securities</t>
  </si>
  <si>
    <t>GRAND TOTAL</t>
  </si>
  <si>
    <t>TOTAL</t>
  </si>
  <si>
    <t>CORDILLERA ADMINISTRATIVE REGION</t>
  </si>
  <si>
    <t>NATIONAL CAPITAL REGION</t>
  </si>
  <si>
    <t>Coverage: By City</t>
  </si>
  <si>
    <t>Coverage: By Municipality</t>
  </si>
  <si>
    <t>Particulars</t>
  </si>
  <si>
    <t>PROVINCE</t>
  </si>
  <si>
    <t>LOCAL SOURCES (4+8)</t>
  </si>
  <si>
    <t>TAX REVENUE (5+6+7)</t>
  </si>
  <si>
    <t xml:space="preserve">  Real Property Tax</t>
  </si>
  <si>
    <t xml:space="preserve">  Tax on Business</t>
  </si>
  <si>
    <t xml:space="preserve">  Other Taxes</t>
  </si>
  <si>
    <t>NON-TAX REVENUE (9+10+11+12)</t>
  </si>
  <si>
    <t xml:space="preserve">  Regulatory Fees (Permit and Licenses)</t>
  </si>
  <si>
    <t xml:space="preserve">  Service/User Charges (Service Income)</t>
  </si>
  <si>
    <t xml:space="preserve">  Receipts from Economic Enterprises (Business Income)</t>
  </si>
  <si>
    <t xml:space="preserve">  Other Receipts (Other General Income)</t>
  </si>
  <si>
    <t>EXTERNAL SOURCES (14+15+16+17)</t>
  </si>
  <si>
    <t xml:space="preserve">  Internal Revenue Allotment</t>
  </si>
  <si>
    <t xml:space="preserve">  Other Shares from National Tax Collections</t>
  </si>
  <si>
    <t xml:space="preserve">  Inter-Local Transfer</t>
  </si>
  <si>
    <t xml:space="preserve">  Extraordinary Receipts/Grants/Donations/Aids</t>
  </si>
  <si>
    <t>TOTAL CURRENT OPERATING INCOME (3+13)</t>
  </si>
  <si>
    <t>LESS: CURRENT OPERATING EXPENDITURES (PS + MOOE+FE)</t>
  </si>
  <si>
    <t xml:space="preserve">  General Public Services</t>
  </si>
  <si>
    <t xml:space="preserve">  Education, Culture &amp; Sports/ Manpower Development</t>
  </si>
  <si>
    <t xml:space="preserve">  Health, Nutrition &amp; Population Control</t>
  </si>
  <si>
    <t xml:space="preserve">  Labor &amp; Employment</t>
  </si>
  <si>
    <t xml:space="preserve">  Housing &amp; Community Development</t>
  </si>
  <si>
    <t xml:space="preserve">  Social Services &amp; Social Welfare</t>
  </si>
  <si>
    <t xml:space="preserve">  Economic Services</t>
  </si>
  <si>
    <t xml:space="preserve">  Debt Service (FE) (Interest Expense &amp; Other Charges)</t>
  </si>
  <si>
    <t>TOTAL CURRENT OPERATING EXPENDITURES (20 to 27)</t>
  </si>
  <si>
    <t>NET OPERATING INCOME/(LOSS) FROM CURRENT OPERATIONS(18-28)</t>
  </si>
  <si>
    <t>ADD: NON INCOME RECEIPTS</t>
  </si>
  <si>
    <t>CAPITAL/INVESTMENT RECEIPTS (32+33+34)</t>
  </si>
  <si>
    <t xml:space="preserve">  Proceeds from Sale of Assets</t>
  </si>
  <si>
    <t xml:space="preserve">  Proceeds from Sale of Debt Securities of Other Entities</t>
  </si>
  <si>
    <t xml:space="preserve">  Collection of Loans Receivables</t>
  </si>
  <si>
    <t>RECEIPTS FROM LOANS AND BORROWINGS (36+37)</t>
  </si>
  <si>
    <t xml:space="preserve">  Acquisition of Loans</t>
  </si>
  <si>
    <t xml:space="preserve">  Issuance of Bonds</t>
  </si>
  <si>
    <t>OTHER NON-INCOME RECEIPTS</t>
  </si>
  <si>
    <t>TOTAL NON-INCOME RECEIPTS (31+35+38)</t>
  </si>
  <si>
    <t>LESS: NON OPERATING EXPENDITURES</t>
  </si>
  <si>
    <t>CAPITAL/INVESTMENT EXPENDITURES (42+43+44)</t>
  </si>
  <si>
    <r>
      <t xml:space="preserve">  Purchase/Construct of Property Plant and Equipment  (</t>
    </r>
    <r>
      <rPr>
        <b/>
        <sz val="10"/>
        <rFont val="Arial"/>
        <family val="2"/>
      </rPr>
      <t>Capital Outlay</t>
    </r>
    <r>
      <rPr>
        <sz val="10"/>
        <rFont val="Arial"/>
        <family val="2"/>
      </rPr>
      <t>)</t>
    </r>
  </si>
  <si>
    <t xml:space="preserve">  Purchase of Debt Securities of Other Entities (Investment Outlay)</t>
  </si>
  <si>
    <t xml:space="preserve">  Grant/Make Loan to Other Entities (Investment Outlay)</t>
  </si>
  <si>
    <t>DEBT SERVICE (46+47) (Principal Cost)</t>
  </si>
  <si>
    <t xml:space="preserve">  Payment of Loan Amortization</t>
  </si>
  <si>
    <t xml:space="preserve">  Retirement/Redemption of Bonds/Debt Securities</t>
  </si>
  <si>
    <t>OTHER NON-OPERATING EXPENDITURES</t>
  </si>
  <si>
    <t>TOTAL NON-OPERATING EXPENDITURES (41+45+48)</t>
  </si>
  <si>
    <t>NET INCREASE/(DECREASE) IN FUNDS ((29+39)-49)</t>
  </si>
  <si>
    <t>FUNDS AVAILABLE (50+51)</t>
  </si>
  <si>
    <t>Less: Payment of Prior Year Accounts Payable</t>
  </si>
  <si>
    <t>CONTINUING APPRORPIATION</t>
  </si>
  <si>
    <t>FUND BALANCE, END (52-53-54)</t>
  </si>
  <si>
    <t>Data as of September 7, 2017</t>
  </si>
  <si>
    <t>In Million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</si>
</sst>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0F8FF"/>
        <bgColor rgb="FFFFFFFF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52">
    <xf numFmtId="0" fontId="0" fillId="0" borderId="0" xfId="0"/>
    <xf numFmtId="0" fontId="3" fillId="0" borderId="0" xfId="0" applyFont="1"/>
    <xf numFmtId="43" fontId="3" fillId="0" borderId="0" xfId="1" applyFont="1"/>
    <xf numFmtId="43" fontId="5" fillId="0" borderId="0" xfId="1" applyFont="1" applyFill="1" applyBorder="1" applyAlignment="1" applyProtection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Fill="1" applyBorder="1" applyAlignment="1">
      <alignment vertical="center"/>
    </xf>
    <xf numFmtId="43" fontId="4" fillId="0" borderId="0" xfId="1" applyFont="1" applyFill="1" applyBorder="1" applyAlignment="1" applyProtection="1">
      <alignment horizontal="left" vertical="center"/>
    </xf>
    <xf numFmtId="43" fontId="8" fillId="0" borderId="0" xfId="1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3" fontId="3" fillId="0" borderId="1" xfId="1" applyFont="1" applyBorder="1"/>
    <xf numFmtId="0" fontId="8" fillId="0" borderId="0" xfId="0" applyFont="1" applyAlignment="1">
      <alignment horizontal="left" vertical="center"/>
    </xf>
    <xf numFmtId="43" fontId="7" fillId="7" borderId="1" xfId="1" applyFont="1" applyFill="1" applyBorder="1" applyAlignment="1" applyProtection="1">
      <alignment horizontal="center" vertical="center" wrapText="1"/>
    </xf>
    <xf numFmtId="43" fontId="7" fillId="8" borderId="1" xfId="1" applyFont="1" applyFill="1" applyBorder="1" applyAlignment="1" applyProtection="1">
      <alignment horizontal="center" vertical="center" wrapText="1"/>
    </xf>
    <xf numFmtId="43" fontId="7" fillId="9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</xf>
    <xf numFmtId="43" fontId="7" fillId="6" borderId="1" xfId="1" applyFont="1" applyFill="1" applyBorder="1" applyAlignment="1" applyProtection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43" fontId="2" fillId="10" borderId="1" xfId="1" applyFont="1" applyFill="1" applyBorder="1"/>
    <xf numFmtId="0" fontId="8" fillId="10" borderId="1" xfId="0" applyFont="1" applyFill="1" applyBorder="1" applyAlignment="1">
      <alignment horizontal="left" vertical="center"/>
    </xf>
    <xf numFmtId="43" fontId="8" fillId="10" borderId="1" xfId="1" applyFont="1" applyFill="1" applyBorder="1"/>
    <xf numFmtId="43" fontId="8" fillId="10" borderId="1" xfId="0" applyNumberFormat="1" applyFont="1" applyFill="1" applyBorder="1"/>
    <xf numFmtId="43" fontId="9" fillId="0" borderId="1" xfId="1" applyFont="1" applyBorder="1"/>
    <xf numFmtId="0" fontId="6" fillId="0" borderId="2" xfId="3" applyFont="1" applyFill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6" fillId="0" borderId="5" xfId="3" applyFont="1" applyFill="1" applyBorder="1" applyAlignment="1">
      <alignment horizontal="left" vertical="center" wrapText="1"/>
    </xf>
    <xf numFmtId="43" fontId="2" fillId="0" borderId="1" xfId="1" applyFont="1" applyBorder="1" applyAlignment="1">
      <alignment vertical="center"/>
    </xf>
    <xf numFmtId="43" fontId="2" fillId="0" borderId="6" xfId="1" applyFont="1" applyBorder="1" applyAlignment="1">
      <alignment vertical="center"/>
    </xf>
    <xf numFmtId="0" fontId="4" fillId="0" borderId="5" xfId="3" applyFont="1" applyFill="1" applyBorder="1" applyAlignment="1">
      <alignment vertical="center" wrapText="1"/>
    </xf>
    <xf numFmtId="43" fontId="3" fillId="0" borderId="1" xfId="1" applyFont="1" applyBorder="1" applyAlignment="1">
      <alignment vertical="center"/>
    </xf>
    <xf numFmtId="43" fontId="0" fillId="0" borderId="1" xfId="0" applyNumberFormat="1" applyBorder="1"/>
    <xf numFmtId="43" fontId="3" fillId="0" borderId="6" xfId="1" applyFont="1" applyBorder="1" applyAlignment="1">
      <alignment vertical="center"/>
    </xf>
    <xf numFmtId="0" fontId="6" fillId="0" borderId="5" xfId="3" applyFont="1" applyFill="1" applyBorder="1" applyAlignment="1">
      <alignment vertical="center" wrapText="1"/>
    </xf>
    <xf numFmtId="0" fontId="4" fillId="0" borderId="5" xfId="3" applyFont="1" applyFill="1" applyBorder="1" applyAlignment="1">
      <alignment horizontal="left" vertical="center" wrapText="1"/>
    </xf>
    <xf numFmtId="0" fontId="6" fillId="0" borderId="7" xfId="3" applyFont="1" applyFill="1" applyBorder="1" applyAlignment="1">
      <alignment vertical="center" wrapText="1"/>
    </xf>
    <xf numFmtId="43" fontId="2" fillId="0" borderId="8" xfId="1" applyFont="1" applyBorder="1" applyAlignment="1">
      <alignment vertical="center"/>
    </xf>
    <xf numFmtId="43" fontId="2" fillId="0" borderId="9" xfId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43" fontId="7" fillId="7" borderId="1" xfId="1" applyFont="1" applyFill="1" applyBorder="1" applyAlignment="1" applyProtection="1">
      <alignment horizontal="center" vertical="center" wrapText="1"/>
    </xf>
    <xf numFmtId="43" fontId="7" fillId="8" borderId="1" xfId="1" applyFont="1" applyFill="1" applyBorder="1" applyAlignment="1" applyProtection="1">
      <alignment horizontal="center" vertical="center" wrapText="1"/>
    </xf>
    <xf numFmtId="43" fontId="7" fillId="9" borderId="1" xfId="1" applyFont="1" applyFill="1" applyBorder="1" applyAlignment="1" applyProtection="1">
      <alignment horizontal="center" vertical="center" wrapText="1"/>
    </xf>
    <xf numFmtId="43" fontId="7" fillId="4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  <protection locked="0"/>
    </xf>
    <xf numFmtId="43" fontId="7" fillId="6" borderId="1" xfId="1" applyFont="1" applyFill="1" applyBorder="1" applyAlignment="1" applyProtection="1">
      <alignment horizontal="center" vertical="center" wrapText="1"/>
      <protection locked="0"/>
    </xf>
    <xf numFmtId="43" fontId="7" fillId="6" borderId="1" xfId="1" applyFont="1" applyFill="1" applyBorder="1" applyAlignment="1" applyProtection="1">
      <alignment horizontal="center" vertical="center" wrapText="1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</xf>
    <xf numFmtId="43" fontId="2" fillId="0" borderId="1" xfId="1" applyFont="1" applyBorder="1" applyAlignment="1">
      <alignment horizontal="left" vertical="center" wrapText="1"/>
    </xf>
    <xf numFmtId="43" fontId="4" fillId="2" borderId="1" xfId="1" applyFont="1" applyFill="1" applyBorder="1" applyAlignment="1" applyProtection="1">
      <alignment horizontal="center" vertical="center" wrapText="1"/>
      <protection locked="0"/>
    </xf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37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D20" sqref="D20"/>
    </sheetView>
  </sheetViews>
  <sheetFormatPr defaultColWidth="9.109375" defaultRowHeight="13.2" x14ac:dyDescent="0.25"/>
  <cols>
    <col min="1" max="1" width="2.109375" style="1" customWidth="1"/>
    <col min="2" max="2" width="34.33203125" style="8" customWidth="1"/>
    <col min="3" max="3" width="20.44140625" style="1" customWidth="1"/>
    <col min="4" max="4" width="22.6640625" style="1" bestFit="1" customWidth="1"/>
    <col min="5" max="6" width="21.44140625" style="1" bestFit="1" customWidth="1"/>
    <col min="7" max="7" width="20.109375" style="1" bestFit="1" customWidth="1"/>
    <col min="8" max="8" width="21.44140625" style="1" bestFit="1" customWidth="1"/>
    <col min="9" max="10" width="20.109375" style="1" bestFit="1" customWidth="1"/>
    <col min="11" max="11" width="23.88671875" style="1" customWidth="1"/>
    <col min="12" max="12" width="20.109375" style="1" bestFit="1" customWidth="1"/>
    <col min="13" max="14" width="22.6640625" style="1" bestFit="1" customWidth="1"/>
    <col min="15" max="15" width="20.109375" style="1" bestFit="1" customWidth="1"/>
    <col min="16" max="16" width="18.109375" style="1" bestFit="1" customWidth="1"/>
    <col min="17" max="17" width="20.109375" style="1" bestFit="1" customWidth="1"/>
    <col min="18" max="18" width="20.6640625" style="1" customWidth="1"/>
    <col min="19" max="21" width="21.44140625" style="1" bestFit="1" customWidth="1"/>
    <col min="22" max="22" width="18.109375" style="1" bestFit="1" customWidth="1"/>
    <col min="23" max="23" width="20.109375" style="1" bestFit="1" customWidth="1"/>
    <col min="24" max="25" width="21.44140625" style="1" bestFit="1" customWidth="1"/>
    <col min="26" max="26" width="20.109375" style="1" bestFit="1" customWidth="1"/>
    <col min="27" max="27" width="22.44140625" style="1" customWidth="1"/>
    <col min="28" max="28" width="25.33203125" style="1" customWidth="1"/>
    <col min="29" max="30" width="18.109375" style="1" bestFit="1" customWidth="1"/>
    <col min="31" max="31" width="25.5546875" style="1" customWidth="1"/>
    <col min="32" max="32" width="18.109375" style="1" bestFit="1" customWidth="1"/>
    <col min="33" max="34" width="20.109375" style="1" bestFit="1" customWidth="1"/>
    <col min="35" max="35" width="13.6640625" style="1" bestFit="1" customWidth="1"/>
    <col min="36" max="36" width="19.6640625" style="1" customWidth="1"/>
    <col min="37" max="37" width="20.44140625" style="1" customWidth="1"/>
    <col min="38" max="38" width="19.33203125" style="1" customWidth="1"/>
    <col min="39" max="41" width="28.109375" style="1" customWidth="1"/>
    <col min="42" max="42" width="19.88671875" style="1" customWidth="1"/>
    <col min="43" max="43" width="20.109375" style="1" bestFit="1" customWidth="1"/>
    <col min="44" max="44" width="24.44140625" style="1" customWidth="1"/>
    <col min="45" max="45" width="24" style="1" customWidth="1"/>
    <col min="46" max="46" width="19.33203125" style="1" customWidth="1"/>
    <col min="47" max="52" width="21.33203125" style="1" customWidth="1"/>
    <col min="53" max="16384" width="9.109375" style="1"/>
  </cols>
  <sheetData>
    <row r="2" spans="2:52" x14ac:dyDescent="0.25">
      <c r="B2" s="3" t="s">
        <v>1535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2:52" x14ac:dyDescent="0.25">
      <c r="B3" s="6" t="s">
        <v>1536</v>
      </c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2:52" x14ac:dyDescent="0.25">
      <c r="B4" s="6" t="s">
        <v>1537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2:52" x14ac:dyDescent="0.25">
      <c r="B5" s="6" t="s">
        <v>1642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2:52" ht="13.2" customHeight="1" x14ac:dyDescent="0.25">
      <c r="B6" s="50" t="s">
        <v>137</v>
      </c>
      <c r="C6" s="51" t="s">
        <v>1538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48" t="s">
        <v>5</v>
      </c>
      <c r="S6" s="49" t="s">
        <v>6</v>
      </c>
      <c r="T6" s="49"/>
      <c r="U6" s="49"/>
      <c r="V6" s="49"/>
      <c r="W6" s="49"/>
      <c r="X6" s="49"/>
      <c r="Y6" s="49"/>
      <c r="Z6" s="49"/>
      <c r="AA6" s="49" t="s">
        <v>6</v>
      </c>
      <c r="AB6" s="43" t="s">
        <v>1533</v>
      </c>
      <c r="AC6" s="48" t="s">
        <v>1539</v>
      </c>
      <c r="AD6" s="48"/>
      <c r="AE6" s="48"/>
      <c r="AF6" s="48"/>
      <c r="AG6" s="48"/>
      <c r="AH6" s="48"/>
      <c r="AI6" s="48"/>
      <c r="AJ6" s="48"/>
      <c r="AK6" s="48" t="s">
        <v>8</v>
      </c>
      <c r="AL6" s="49" t="s">
        <v>1540</v>
      </c>
      <c r="AM6" s="49"/>
      <c r="AN6" s="49"/>
      <c r="AO6" s="49"/>
      <c r="AP6" s="49"/>
      <c r="AQ6" s="49"/>
      <c r="AR6" s="49"/>
      <c r="AS6" s="49"/>
      <c r="AT6" s="49" t="s">
        <v>10</v>
      </c>
      <c r="AU6" s="43" t="s">
        <v>1541</v>
      </c>
      <c r="AV6" s="43" t="s">
        <v>11</v>
      </c>
      <c r="AW6" s="43" t="s">
        <v>1542</v>
      </c>
      <c r="AX6" s="43" t="s">
        <v>1543</v>
      </c>
      <c r="AY6" s="43" t="s">
        <v>12</v>
      </c>
      <c r="AZ6" s="43" t="s">
        <v>1544</v>
      </c>
    </row>
    <row r="7" spans="2:52" ht="13.2" customHeight="1" x14ac:dyDescent="0.25">
      <c r="B7" s="50"/>
      <c r="C7" s="44" t="s">
        <v>1545</v>
      </c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6" t="s">
        <v>4</v>
      </c>
      <c r="N7" s="46"/>
      <c r="O7" s="46"/>
      <c r="P7" s="46"/>
      <c r="Q7" s="46"/>
      <c r="R7" s="48"/>
      <c r="S7" s="49"/>
      <c r="T7" s="49"/>
      <c r="U7" s="49"/>
      <c r="V7" s="49"/>
      <c r="W7" s="49"/>
      <c r="X7" s="49"/>
      <c r="Y7" s="49"/>
      <c r="Z7" s="49"/>
      <c r="AA7" s="49"/>
      <c r="AB7" s="43"/>
      <c r="AC7" s="48"/>
      <c r="AD7" s="48"/>
      <c r="AE7" s="48"/>
      <c r="AF7" s="48"/>
      <c r="AG7" s="48"/>
      <c r="AH7" s="48"/>
      <c r="AI7" s="48"/>
      <c r="AJ7" s="48"/>
      <c r="AK7" s="48"/>
      <c r="AL7" s="49"/>
      <c r="AM7" s="49"/>
      <c r="AN7" s="49"/>
      <c r="AO7" s="49"/>
      <c r="AP7" s="49"/>
      <c r="AQ7" s="49"/>
      <c r="AR7" s="49"/>
      <c r="AS7" s="49"/>
      <c r="AT7" s="49"/>
      <c r="AU7" s="43"/>
      <c r="AV7" s="43"/>
      <c r="AW7" s="43"/>
      <c r="AX7" s="43"/>
      <c r="AY7" s="43"/>
      <c r="AZ7" s="43"/>
    </row>
    <row r="8" spans="2:52" ht="13.2" customHeight="1" x14ac:dyDescent="0.25">
      <c r="B8" s="50"/>
      <c r="C8" s="44"/>
      <c r="D8" s="40" t="s">
        <v>2</v>
      </c>
      <c r="E8" s="40"/>
      <c r="F8" s="40"/>
      <c r="G8" s="40"/>
      <c r="H8" s="41" t="s">
        <v>3</v>
      </c>
      <c r="I8" s="41"/>
      <c r="J8" s="41"/>
      <c r="K8" s="41"/>
      <c r="L8" s="41"/>
      <c r="M8" s="47" t="s">
        <v>1546</v>
      </c>
      <c r="N8" s="42" t="s">
        <v>1547</v>
      </c>
      <c r="O8" s="42" t="s">
        <v>1548</v>
      </c>
      <c r="P8" s="42" t="s">
        <v>1549</v>
      </c>
      <c r="Q8" s="42" t="s">
        <v>1550</v>
      </c>
      <c r="R8" s="48"/>
      <c r="S8" s="42" t="s">
        <v>1551</v>
      </c>
      <c r="T8" s="42" t="s">
        <v>1552</v>
      </c>
      <c r="U8" s="42" t="s">
        <v>1553</v>
      </c>
      <c r="V8" s="42" t="s">
        <v>1554</v>
      </c>
      <c r="W8" s="42" t="s">
        <v>1555</v>
      </c>
      <c r="X8" s="42" t="s">
        <v>1556</v>
      </c>
      <c r="Y8" s="42" t="s">
        <v>1557</v>
      </c>
      <c r="Z8" s="42" t="s">
        <v>1558</v>
      </c>
      <c r="AA8" s="49"/>
      <c r="AB8" s="43"/>
      <c r="AC8" s="40" t="s">
        <v>1559</v>
      </c>
      <c r="AD8" s="40"/>
      <c r="AE8" s="40"/>
      <c r="AF8" s="40"/>
      <c r="AG8" s="41" t="s">
        <v>7</v>
      </c>
      <c r="AH8" s="41"/>
      <c r="AI8" s="41"/>
      <c r="AJ8" s="42" t="s">
        <v>1560</v>
      </c>
      <c r="AK8" s="48"/>
      <c r="AL8" s="44" t="s">
        <v>1534</v>
      </c>
      <c r="AM8" s="44"/>
      <c r="AN8" s="44"/>
      <c r="AO8" s="44"/>
      <c r="AP8" s="47" t="s">
        <v>9</v>
      </c>
      <c r="AQ8" s="47"/>
      <c r="AR8" s="47"/>
      <c r="AS8" s="47" t="s">
        <v>1561</v>
      </c>
      <c r="AT8" s="49"/>
      <c r="AU8" s="43"/>
      <c r="AV8" s="43"/>
      <c r="AW8" s="43"/>
      <c r="AX8" s="43"/>
      <c r="AY8" s="43"/>
      <c r="AZ8" s="43"/>
    </row>
    <row r="9" spans="2:52" ht="39.6" x14ac:dyDescent="0.25">
      <c r="B9" s="50"/>
      <c r="C9" s="44"/>
      <c r="D9" s="13" t="s">
        <v>1562</v>
      </c>
      <c r="E9" s="15" t="s">
        <v>1563</v>
      </c>
      <c r="F9" s="15" t="s">
        <v>1564</v>
      </c>
      <c r="G9" s="15" t="s">
        <v>1565</v>
      </c>
      <c r="H9" s="14" t="s">
        <v>3</v>
      </c>
      <c r="I9" s="15" t="s">
        <v>1566</v>
      </c>
      <c r="J9" s="15" t="s">
        <v>1567</v>
      </c>
      <c r="K9" s="15" t="s">
        <v>1568</v>
      </c>
      <c r="L9" s="15" t="s">
        <v>1569</v>
      </c>
      <c r="M9" s="47"/>
      <c r="N9" s="42"/>
      <c r="O9" s="42"/>
      <c r="P9" s="42"/>
      <c r="Q9" s="42"/>
      <c r="R9" s="48"/>
      <c r="S9" s="42"/>
      <c r="T9" s="42"/>
      <c r="U9" s="42"/>
      <c r="V9" s="42"/>
      <c r="W9" s="42"/>
      <c r="X9" s="42"/>
      <c r="Y9" s="42"/>
      <c r="Z9" s="42"/>
      <c r="AA9" s="49"/>
      <c r="AB9" s="43"/>
      <c r="AC9" s="13" t="s">
        <v>1570</v>
      </c>
      <c r="AD9" s="15" t="s">
        <v>1571</v>
      </c>
      <c r="AE9" s="15" t="s">
        <v>1572</v>
      </c>
      <c r="AF9" s="15" t="s">
        <v>1573</v>
      </c>
      <c r="AG9" s="14" t="s">
        <v>7</v>
      </c>
      <c r="AH9" s="15" t="s">
        <v>1574</v>
      </c>
      <c r="AI9" s="15" t="s">
        <v>1575</v>
      </c>
      <c r="AJ9" s="42"/>
      <c r="AK9" s="48"/>
      <c r="AL9" s="16" t="s">
        <v>1534</v>
      </c>
      <c r="AM9" s="15" t="s">
        <v>1576</v>
      </c>
      <c r="AN9" s="15" t="s">
        <v>1577</v>
      </c>
      <c r="AO9" s="15" t="s">
        <v>1578</v>
      </c>
      <c r="AP9" s="17" t="s">
        <v>9</v>
      </c>
      <c r="AQ9" s="15" t="s">
        <v>1579</v>
      </c>
      <c r="AR9" s="15" t="s">
        <v>1580</v>
      </c>
      <c r="AS9" s="47"/>
      <c r="AT9" s="49"/>
      <c r="AU9" s="43"/>
      <c r="AV9" s="43"/>
      <c r="AW9" s="43"/>
      <c r="AX9" s="43"/>
      <c r="AY9" s="43"/>
      <c r="AZ9" s="43"/>
    </row>
    <row r="10" spans="2:52" x14ac:dyDescent="0.25">
      <c r="B10" s="18" t="s">
        <v>1581</v>
      </c>
      <c r="C10" s="19">
        <f>D10+H10</f>
        <v>23963.344201079999</v>
      </c>
      <c r="D10" s="19">
        <f>SUM(E10:G10)</f>
        <v>9235.5887004799988</v>
      </c>
      <c r="E10" s="19">
        <f t="shared" ref="E10:AZ10" si="0">E18+E25+E33+E43+E51+E59+E68+E77+E84+E93+E102+E110+E118+E127+E135</f>
        <v>7238.8045219899996</v>
      </c>
      <c r="F10" s="19">
        <f t="shared" si="0"/>
        <v>1290.8443159899998</v>
      </c>
      <c r="G10" s="19">
        <f t="shared" si="0"/>
        <v>705.93986250000012</v>
      </c>
      <c r="H10" s="19">
        <f>SUM(I10:L10)</f>
        <v>14727.7555006</v>
      </c>
      <c r="I10" s="19">
        <f t="shared" si="0"/>
        <v>313.36760254000001</v>
      </c>
      <c r="J10" s="19">
        <f t="shared" si="0"/>
        <v>6741.0351433799997</v>
      </c>
      <c r="K10" s="19">
        <f t="shared" si="0"/>
        <v>6017.5962939299998</v>
      </c>
      <c r="L10" s="19">
        <f t="shared" si="0"/>
        <v>1655.7564607499999</v>
      </c>
      <c r="M10" s="19">
        <f>SUM(N10:Q10)</f>
        <v>104809.57269445001</v>
      </c>
      <c r="N10" s="19">
        <f t="shared" si="0"/>
        <v>99596.923372310019</v>
      </c>
      <c r="O10" s="19">
        <f t="shared" si="0"/>
        <v>4030.9142278900003</v>
      </c>
      <c r="P10" s="19">
        <f t="shared" si="0"/>
        <v>805.08761920999996</v>
      </c>
      <c r="Q10" s="19">
        <f t="shared" si="0"/>
        <v>376.64747503999996</v>
      </c>
      <c r="R10" s="19">
        <f>C10+M10</f>
        <v>128772.91689553001</v>
      </c>
      <c r="S10" s="19">
        <f t="shared" si="0"/>
        <v>38088.842320040007</v>
      </c>
      <c r="T10" s="19">
        <f t="shared" si="0"/>
        <v>2190.7454707799998</v>
      </c>
      <c r="U10" s="19">
        <f t="shared" si="0"/>
        <v>16436.52438907</v>
      </c>
      <c r="V10" s="19">
        <f t="shared" si="0"/>
        <v>69.49806461</v>
      </c>
      <c r="W10" s="19">
        <f t="shared" si="0"/>
        <v>552.67175485999996</v>
      </c>
      <c r="X10" s="19">
        <f t="shared" si="0"/>
        <v>4898.3110182800001</v>
      </c>
      <c r="Y10" s="19">
        <f t="shared" si="0"/>
        <v>19109.741626499999</v>
      </c>
      <c r="Z10" s="19">
        <f t="shared" si="0"/>
        <v>1033.9494048100003</v>
      </c>
      <c r="AA10" s="19">
        <f>SUM(S10:Z10)</f>
        <v>82380.284048950009</v>
      </c>
      <c r="AB10" s="19">
        <f t="shared" si="0"/>
        <v>46392.632846579996</v>
      </c>
      <c r="AC10" s="19">
        <f>SUM(AD10:AF10)</f>
        <v>224.12860036000001</v>
      </c>
      <c r="AD10" s="19">
        <f t="shared" si="0"/>
        <v>15.367482090000003</v>
      </c>
      <c r="AE10" s="19">
        <f t="shared" si="0"/>
        <v>1.6818306299999999</v>
      </c>
      <c r="AF10" s="19">
        <f t="shared" si="0"/>
        <v>207.07928763999999</v>
      </c>
      <c r="AG10" s="19">
        <f>SUM(AH10:AI10)</f>
        <v>4986.94178999</v>
      </c>
      <c r="AH10" s="19">
        <f t="shared" si="0"/>
        <v>4986.94178999</v>
      </c>
      <c r="AI10" s="19">
        <f t="shared" si="0"/>
        <v>0</v>
      </c>
      <c r="AJ10" s="19">
        <f t="shared" si="0"/>
        <v>4922.6817307399997</v>
      </c>
      <c r="AK10" s="19">
        <f>AC10+AG10+AJ10</f>
        <v>10133.752121089999</v>
      </c>
      <c r="AL10" s="19">
        <f>SUM(AM10:AO10)</f>
        <v>13378.21281422</v>
      </c>
      <c r="AM10" s="19">
        <f t="shared" si="0"/>
        <v>13375.196567049999</v>
      </c>
      <c r="AN10" s="19">
        <f t="shared" si="0"/>
        <v>0</v>
      </c>
      <c r="AO10" s="19">
        <f t="shared" si="0"/>
        <v>3.0162471700000002</v>
      </c>
      <c r="AP10" s="19">
        <f>SUM(AQ10:AR10)</f>
        <v>3171.4000877899994</v>
      </c>
      <c r="AQ10" s="19">
        <f t="shared" si="0"/>
        <v>3171.4000877899994</v>
      </c>
      <c r="AR10" s="19">
        <f t="shared" si="0"/>
        <v>0</v>
      </c>
      <c r="AS10" s="19">
        <f t="shared" si="0"/>
        <v>4659.4363280700009</v>
      </c>
      <c r="AT10" s="19">
        <f>AL10+AP10+AS10</f>
        <v>21209.04923008</v>
      </c>
      <c r="AU10" s="19">
        <f t="shared" si="0"/>
        <v>35317.335737590001</v>
      </c>
      <c r="AV10" s="19">
        <f t="shared" si="0"/>
        <v>58639.45477004</v>
      </c>
      <c r="AW10" s="19">
        <f t="shared" si="0"/>
        <v>93956.790507629994</v>
      </c>
      <c r="AX10" s="19">
        <f t="shared" si="0"/>
        <v>11402.06294439</v>
      </c>
      <c r="AY10" s="19">
        <f t="shared" si="0"/>
        <v>6751.2867437500008</v>
      </c>
      <c r="AZ10" s="19">
        <f t="shared" si="0"/>
        <v>75803.440819490002</v>
      </c>
    </row>
    <row r="11" spans="2:52" x14ac:dyDescent="0.25">
      <c r="B11" s="12" t="s">
        <v>1583</v>
      </c>
    </row>
    <row r="12" spans="2:52" x14ac:dyDescent="0.25">
      <c r="B12" s="10" t="s">
        <v>1336</v>
      </c>
      <c r="C12" s="11">
        <v>120.55709784</v>
      </c>
      <c r="D12" s="11">
        <v>18.490474559999996</v>
      </c>
      <c r="E12" s="11">
        <v>12.50431772</v>
      </c>
      <c r="F12" s="11">
        <v>5.3218247600000002</v>
      </c>
      <c r="G12" s="11">
        <v>0.66433207999999999</v>
      </c>
      <c r="H12" s="11">
        <v>102.06662328</v>
      </c>
      <c r="I12" s="11">
        <v>1.34064476</v>
      </c>
      <c r="J12" s="11">
        <v>99.734959569999987</v>
      </c>
      <c r="K12" s="11">
        <v>0</v>
      </c>
      <c r="L12" s="11">
        <v>0.99101894999999995</v>
      </c>
      <c r="M12" s="11">
        <v>1117.1704007999999</v>
      </c>
      <c r="N12" s="11">
        <v>792.31356600000004</v>
      </c>
      <c r="O12" s="11">
        <v>324.10603480000003</v>
      </c>
      <c r="P12" s="11">
        <v>0</v>
      </c>
      <c r="Q12" s="11">
        <v>0.75080000000000002</v>
      </c>
      <c r="R12" s="11">
        <v>1237.7274986399998</v>
      </c>
      <c r="S12" s="11">
        <v>205.02308911</v>
      </c>
      <c r="T12" s="11">
        <v>5.89986443</v>
      </c>
      <c r="U12" s="11">
        <v>232.43222237999998</v>
      </c>
      <c r="V12" s="11">
        <v>0</v>
      </c>
      <c r="W12" s="11">
        <v>0</v>
      </c>
      <c r="X12" s="11">
        <v>23.273810620000003</v>
      </c>
      <c r="Y12" s="11">
        <v>141.85709750000001</v>
      </c>
      <c r="Z12" s="11">
        <v>20.961389390000001</v>
      </c>
      <c r="AA12" s="11">
        <v>629.44747342999995</v>
      </c>
      <c r="AB12" s="11">
        <v>608.28002520999996</v>
      </c>
      <c r="AC12" s="11">
        <v>0</v>
      </c>
      <c r="AD12" s="11">
        <v>0</v>
      </c>
      <c r="AE12" s="11">
        <v>0</v>
      </c>
      <c r="AF12" s="11">
        <v>0</v>
      </c>
      <c r="AG12" s="11">
        <v>18.560700000000001</v>
      </c>
      <c r="AH12" s="11">
        <v>18.560700000000001</v>
      </c>
      <c r="AI12" s="11">
        <v>0</v>
      </c>
      <c r="AJ12" s="11">
        <v>0.62209819999999993</v>
      </c>
      <c r="AK12" s="11">
        <v>19.182798200000001</v>
      </c>
      <c r="AL12" s="11">
        <v>229.08456021999999</v>
      </c>
      <c r="AM12" s="11">
        <v>229.08456021999999</v>
      </c>
      <c r="AN12" s="11">
        <v>0</v>
      </c>
      <c r="AO12" s="11">
        <v>0</v>
      </c>
      <c r="AP12" s="11">
        <v>49.649863479999993</v>
      </c>
      <c r="AQ12" s="11">
        <v>49.649863479999993</v>
      </c>
      <c r="AR12" s="11">
        <v>0</v>
      </c>
      <c r="AS12" s="11">
        <v>0</v>
      </c>
      <c r="AT12" s="11">
        <v>278.73442369999998</v>
      </c>
      <c r="AU12" s="11">
        <v>348.72839971000002</v>
      </c>
      <c r="AV12" s="11">
        <v>306.74892511000002</v>
      </c>
      <c r="AW12" s="11">
        <v>655.47732482000004</v>
      </c>
      <c r="AX12" s="11">
        <v>63.211720679999999</v>
      </c>
      <c r="AY12" s="11">
        <v>17.46504685</v>
      </c>
      <c r="AZ12" s="11">
        <v>574.80055728999992</v>
      </c>
    </row>
    <row r="13" spans="2:52" x14ac:dyDescent="0.25">
      <c r="B13" s="10" t="s">
        <v>1341</v>
      </c>
      <c r="C13" s="11">
        <v>65.608823189999995</v>
      </c>
      <c r="D13" s="11">
        <v>17.219645379999999</v>
      </c>
      <c r="E13" s="11">
        <v>7.7252683499999995</v>
      </c>
      <c r="F13" s="11">
        <v>9.2229207200000012</v>
      </c>
      <c r="G13" s="11">
        <v>0.27145630999999998</v>
      </c>
      <c r="H13" s="11">
        <v>48.38917781</v>
      </c>
      <c r="I13" s="11">
        <v>0.91595000000000004</v>
      </c>
      <c r="J13" s="11">
        <v>26.943336329999998</v>
      </c>
      <c r="K13" s="11">
        <v>15.40425842</v>
      </c>
      <c r="L13" s="11">
        <v>5.1256330600000002</v>
      </c>
      <c r="M13" s="11">
        <v>730.96720882999989</v>
      </c>
      <c r="N13" s="11">
        <v>708.98143500000003</v>
      </c>
      <c r="O13" s="11">
        <v>3.015052E-2</v>
      </c>
      <c r="P13" s="11">
        <v>9.9293114300000003</v>
      </c>
      <c r="Q13" s="11">
        <v>12.026311880000002</v>
      </c>
      <c r="R13" s="11">
        <v>796.57603201999996</v>
      </c>
      <c r="S13" s="11">
        <v>184.63717446000001</v>
      </c>
      <c r="T13" s="11">
        <v>2.8785075600000001</v>
      </c>
      <c r="U13" s="11">
        <v>68.485462439999992</v>
      </c>
      <c r="V13" s="11">
        <v>0</v>
      </c>
      <c r="W13" s="11">
        <v>0</v>
      </c>
      <c r="X13" s="11">
        <v>17.18375047</v>
      </c>
      <c r="Y13" s="11">
        <v>54.885600789999998</v>
      </c>
      <c r="Z13" s="11">
        <v>4.6247742999999994</v>
      </c>
      <c r="AA13" s="11">
        <v>332.69527002000007</v>
      </c>
      <c r="AB13" s="11">
        <v>463.880762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0.69012041000000002</v>
      </c>
      <c r="AK13" s="11">
        <v>0.69012041000000002</v>
      </c>
      <c r="AL13" s="11">
        <v>114.45959654000001</v>
      </c>
      <c r="AM13" s="11">
        <v>114.45959654000001</v>
      </c>
      <c r="AN13" s="11">
        <v>0</v>
      </c>
      <c r="AO13" s="11">
        <v>0</v>
      </c>
      <c r="AP13" s="11">
        <v>41.678247599999999</v>
      </c>
      <c r="AQ13" s="11">
        <v>41.678247599999999</v>
      </c>
      <c r="AR13" s="11">
        <v>0</v>
      </c>
      <c r="AS13" s="11">
        <v>0</v>
      </c>
      <c r="AT13" s="11">
        <v>156.13784414000003</v>
      </c>
      <c r="AU13" s="11">
        <v>308.43303827</v>
      </c>
      <c r="AV13" s="11">
        <v>452.04732432999998</v>
      </c>
      <c r="AW13" s="11">
        <v>760.48036260000003</v>
      </c>
      <c r="AX13" s="11">
        <v>110.21787397</v>
      </c>
      <c r="AY13" s="11">
        <v>0</v>
      </c>
      <c r="AZ13" s="11">
        <v>650.26248863000001</v>
      </c>
    </row>
    <row r="14" spans="2:52" x14ac:dyDescent="0.25">
      <c r="B14" s="10" t="s">
        <v>1337</v>
      </c>
      <c r="C14" s="11">
        <v>352.90532819000003</v>
      </c>
      <c r="D14" s="11">
        <v>136.44249370000003</v>
      </c>
      <c r="E14" s="11">
        <v>123.54648606000001</v>
      </c>
      <c r="F14" s="11">
        <v>4.4887877600000001</v>
      </c>
      <c r="G14" s="11">
        <v>8.4072198800000013</v>
      </c>
      <c r="H14" s="11">
        <v>216.46283449000001</v>
      </c>
      <c r="I14" s="11">
        <v>2.9430705000000001</v>
      </c>
      <c r="J14" s="11">
        <v>48.25831247</v>
      </c>
      <c r="K14" s="11">
        <v>152.34156299</v>
      </c>
      <c r="L14" s="11">
        <v>12.91988853</v>
      </c>
      <c r="M14" s="11">
        <v>836.52957704000005</v>
      </c>
      <c r="N14" s="11">
        <v>806.92650800000001</v>
      </c>
      <c r="O14" s="11">
        <v>29.536430210000002</v>
      </c>
      <c r="P14" s="11">
        <v>0</v>
      </c>
      <c r="Q14" s="11">
        <v>6.6638829999999996E-2</v>
      </c>
      <c r="R14" s="11">
        <v>1189.4349052299999</v>
      </c>
      <c r="S14" s="11">
        <v>269.72935160000003</v>
      </c>
      <c r="T14" s="11">
        <v>9.7213551799999998</v>
      </c>
      <c r="U14" s="11">
        <v>102.16863141</v>
      </c>
      <c r="V14" s="11">
        <v>0</v>
      </c>
      <c r="W14" s="11">
        <v>0</v>
      </c>
      <c r="X14" s="11">
        <v>14.97897328</v>
      </c>
      <c r="Y14" s="11">
        <v>271.52570792</v>
      </c>
      <c r="Z14" s="11">
        <v>0</v>
      </c>
      <c r="AA14" s="11">
        <v>668.12401939000006</v>
      </c>
      <c r="AB14" s="11">
        <v>521.31088584000008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164.69303683999999</v>
      </c>
      <c r="AM14" s="11">
        <v>164.69303683999999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164.69303683999999</v>
      </c>
      <c r="AU14" s="11">
        <v>356.61784899999998</v>
      </c>
      <c r="AV14" s="11">
        <v>810.88292167000009</v>
      </c>
      <c r="AW14" s="11">
        <v>1167.5007706700001</v>
      </c>
      <c r="AX14" s="11">
        <v>168.33810192999997</v>
      </c>
      <c r="AY14" s="11">
        <v>59.624007249999998</v>
      </c>
      <c r="AZ14" s="11">
        <v>939.53866148999998</v>
      </c>
    </row>
    <row r="15" spans="2:52" x14ac:dyDescent="0.25">
      <c r="B15" s="10" t="s">
        <v>1338</v>
      </c>
      <c r="C15" s="11">
        <v>113.65756343000001</v>
      </c>
      <c r="D15" s="11">
        <v>29.881980159999998</v>
      </c>
      <c r="E15" s="11">
        <v>25.515200799999999</v>
      </c>
      <c r="F15" s="11">
        <v>3.6542012100000001</v>
      </c>
      <c r="G15" s="11">
        <v>0.71257815000000002</v>
      </c>
      <c r="H15" s="11">
        <v>83.775583270000013</v>
      </c>
      <c r="I15" s="11">
        <v>0.23205300000000001</v>
      </c>
      <c r="J15" s="11">
        <v>64.187615129999998</v>
      </c>
      <c r="K15" s="11">
        <v>0</v>
      </c>
      <c r="L15" s="11">
        <v>19.35591514</v>
      </c>
      <c r="M15" s="11">
        <v>652.49360587000001</v>
      </c>
      <c r="N15" s="11">
        <v>651.44916799999999</v>
      </c>
      <c r="O15" s="11">
        <v>0.74706295</v>
      </c>
      <c r="P15" s="11">
        <v>0.29737491999999999</v>
      </c>
      <c r="Q15" s="11">
        <v>0</v>
      </c>
      <c r="R15" s="11">
        <v>766.15116929999999</v>
      </c>
      <c r="S15" s="11">
        <v>148.34794611000001</v>
      </c>
      <c r="T15" s="11">
        <v>7.99598779</v>
      </c>
      <c r="U15" s="11">
        <v>198.16054319999998</v>
      </c>
      <c r="V15" s="11">
        <v>0</v>
      </c>
      <c r="W15" s="11">
        <v>0</v>
      </c>
      <c r="X15" s="11">
        <v>8.0255054900000005</v>
      </c>
      <c r="Y15" s="11">
        <v>67.586991739999988</v>
      </c>
      <c r="Z15" s="11">
        <v>0</v>
      </c>
      <c r="AA15" s="11">
        <v>430.11697433000006</v>
      </c>
      <c r="AB15" s="11">
        <v>336.03419497000004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4.1546202699999997</v>
      </c>
      <c r="AK15" s="11">
        <v>4.1546202699999997</v>
      </c>
      <c r="AL15" s="11">
        <v>60.083525560000005</v>
      </c>
      <c r="AM15" s="11">
        <v>59.064278389999998</v>
      </c>
      <c r="AN15" s="11">
        <v>0</v>
      </c>
      <c r="AO15" s="11">
        <v>1.0192471700000001</v>
      </c>
      <c r="AP15" s="11">
        <v>0</v>
      </c>
      <c r="AQ15" s="11">
        <v>0</v>
      </c>
      <c r="AR15" s="11">
        <v>0</v>
      </c>
      <c r="AS15" s="11">
        <v>1.89153656</v>
      </c>
      <c r="AT15" s="11">
        <v>61.975062120000004</v>
      </c>
      <c r="AU15" s="11">
        <v>278.21375311999998</v>
      </c>
      <c r="AV15" s="11">
        <v>416.08520687999999</v>
      </c>
      <c r="AW15" s="11">
        <v>694.29895999999997</v>
      </c>
      <c r="AX15" s="11">
        <v>22.017834929999999</v>
      </c>
      <c r="AY15" s="11">
        <v>39.160750970000002</v>
      </c>
      <c r="AZ15" s="11">
        <v>633.12037410000005</v>
      </c>
    </row>
    <row r="16" spans="2:52" x14ac:dyDescent="0.25">
      <c r="B16" s="10" t="s">
        <v>1339</v>
      </c>
      <c r="C16" s="11">
        <v>139.45745750999998</v>
      </c>
      <c r="D16" s="11">
        <v>9.0851330600000004</v>
      </c>
      <c r="E16" s="11">
        <v>4.1260969000000003</v>
      </c>
      <c r="F16" s="11">
        <v>4.2502312599999996</v>
      </c>
      <c r="G16" s="11">
        <v>0.70880490000000007</v>
      </c>
      <c r="H16" s="11">
        <v>130.37232445000001</v>
      </c>
      <c r="I16" s="11">
        <v>0.4195412</v>
      </c>
      <c r="J16" s="11">
        <v>126.51626294</v>
      </c>
      <c r="K16" s="11">
        <v>0</v>
      </c>
      <c r="L16" s="11">
        <v>3.4365203100000001</v>
      </c>
      <c r="M16" s="11">
        <v>708.21314447999998</v>
      </c>
      <c r="N16" s="11">
        <v>707.998785</v>
      </c>
      <c r="O16" s="11">
        <v>0.11015248</v>
      </c>
      <c r="P16" s="11">
        <v>0</v>
      </c>
      <c r="Q16" s="11">
        <v>0.10420699999999999</v>
      </c>
      <c r="R16" s="11">
        <v>847.67060199000002</v>
      </c>
      <c r="S16" s="11">
        <v>201.40327216999998</v>
      </c>
      <c r="T16" s="11">
        <v>1.5418915</v>
      </c>
      <c r="U16" s="11">
        <v>209.35604990000002</v>
      </c>
      <c r="V16" s="11">
        <v>0</v>
      </c>
      <c r="W16" s="11">
        <v>0</v>
      </c>
      <c r="X16" s="11">
        <v>31.385225739999999</v>
      </c>
      <c r="Y16" s="11">
        <v>103.31910437000001</v>
      </c>
      <c r="Z16" s="11">
        <v>0</v>
      </c>
      <c r="AA16" s="11">
        <v>547.00554368000007</v>
      </c>
      <c r="AB16" s="11">
        <v>300.66505831000001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2.7893905000000001</v>
      </c>
      <c r="AM16" s="11">
        <v>2.7893905000000001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2.7893905000000001</v>
      </c>
      <c r="AU16" s="11">
        <v>297.87566780999998</v>
      </c>
      <c r="AV16" s="11">
        <v>432.73765033999996</v>
      </c>
      <c r="AW16" s="11">
        <v>730.61331814999994</v>
      </c>
      <c r="AX16" s="11">
        <v>98.656048980000008</v>
      </c>
      <c r="AY16" s="11">
        <v>137.06129457</v>
      </c>
      <c r="AZ16" s="11">
        <v>494.89597460000005</v>
      </c>
    </row>
    <row r="17" spans="2:52" x14ac:dyDescent="0.25">
      <c r="B17" s="10" t="s">
        <v>1340</v>
      </c>
      <c r="C17" s="11">
        <v>86.074025919999997</v>
      </c>
      <c r="D17" s="11">
        <v>19.875573339999999</v>
      </c>
      <c r="E17" s="11">
        <v>14.20502027</v>
      </c>
      <c r="F17" s="11">
        <v>5.5534498399999999</v>
      </c>
      <c r="G17" s="11">
        <v>0.11710323</v>
      </c>
      <c r="H17" s="11">
        <v>66.198452580000009</v>
      </c>
      <c r="I17" s="11">
        <v>6.8599999999999994E-2</v>
      </c>
      <c r="J17" s="11">
        <v>64.415139490000001</v>
      </c>
      <c r="K17" s="11">
        <v>0.59056489000000001</v>
      </c>
      <c r="L17" s="11">
        <v>1.1241482</v>
      </c>
      <c r="M17" s="11">
        <v>591.13451130999999</v>
      </c>
      <c r="N17" s="11">
        <v>587.54668400000003</v>
      </c>
      <c r="O17" s="11">
        <v>0.60282731000000001</v>
      </c>
      <c r="P17" s="11">
        <v>2.9849999999999999</v>
      </c>
      <c r="Q17" s="11">
        <v>0</v>
      </c>
      <c r="R17" s="11">
        <v>677.20853722999993</v>
      </c>
      <c r="S17" s="11">
        <v>186.17946758000002</v>
      </c>
      <c r="T17" s="11">
        <v>3.0258396099999998</v>
      </c>
      <c r="U17" s="11">
        <v>150.75964852999999</v>
      </c>
      <c r="V17" s="11">
        <v>0</v>
      </c>
      <c r="W17" s="11">
        <v>0</v>
      </c>
      <c r="X17" s="11">
        <v>8.0106287800000011</v>
      </c>
      <c r="Y17" s="11">
        <v>82.682691769999991</v>
      </c>
      <c r="Z17" s="11">
        <v>13.089199480000001</v>
      </c>
      <c r="AA17" s="11">
        <v>443.74747574999998</v>
      </c>
      <c r="AB17" s="11">
        <v>233.46106147999998</v>
      </c>
      <c r="AC17" s="11">
        <v>0</v>
      </c>
      <c r="AD17" s="11">
        <v>0</v>
      </c>
      <c r="AE17" s="11">
        <v>0</v>
      </c>
      <c r="AF17" s="11">
        <v>0</v>
      </c>
      <c r="AG17" s="11">
        <v>80.926236340000003</v>
      </c>
      <c r="AH17" s="11">
        <v>80.926236340000003</v>
      </c>
      <c r="AI17" s="11">
        <v>0</v>
      </c>
      <c r="AJ17" s="11">
        <v>4.2060449499999999</v>
      </c>
      <c r="AK17" s="11">
        <v>85.132281290000009</v>
      </c>
      <c r="AL17" s="11">
        <v>133.66347522999999</v>
      </c>
      <c r="AM17" s="11">
        <v>133.66347522999999</v>
      </c>
      <c r="AN17" s="11">
        <v>0</v>
      </c>
      <c r="AO17" s="11">
        <v>0</v>
      </c>
      <c r="AP17" s="11">
        <v>16.033635159999999</v>
      </c>
      <c r="AQ17" s="11">
        <v>16.033635159999999</v>
      </c>
      <c r="AR17" s="11">
        <v>0</v>
      </c>
      <c r="AS17" s="11">
        <v>0</v>
      </c>
      <c r="AT17" s="11">
        <v>149.69711038999998</v>
      </c>
      <c r="AU17" s="11">
        <v>168.89623237999999</v>
      </c>
      <c r="AV17" s="11">
        <v>224.50170636000001</v>
      </c>
      <c r="AW17" s="11">
        <v>393.39793874000003</v>
      </c>
      <c r="AX17" s="11">
        <v>30.049241859999999</v>
      </c>
      <c r="AY17" s="11">
        <v>80.891156359999997</v>
      </c>
      <c r="AZ17" s="11">
        <v>282.45754052000001</v>
      </c>
    </row>
    <row r="18" spans="2:52" x14ac:dyDescent="0.25">
      <c r="B18" s="20" t="s">
        <v>1582</v>
      </c>
      <c r="C18" s="21">
        <f t="shared" ref="C18:AH18" si="1">SUM(C12:C17)</f>
        <v>878.26029607999999</v>
      </c>
      <c r="D18" s="21">
        <f t="shared" si="1"/>
        <v>230.99530020000003</v>
      </c>
      <c r="E18" s="21">
        <f t="shared" si="1"/>
        <v>187.62239010000002</v>
      </c>
      <c r="F18" s="21">
        <f t="shared" si="1"/>
        <v>32.491415549999999</v>
      </c>
      <c r="G18" s="21">
        <f t="shared" si="1"/>
        <v>10.881494550000003</v>
      </c>
      <c r="H18" s="21">
        <f t="shared" si="1"/>
        <v>647.26499588000001</v>
      </c>
      <c r="I18" s="21">
        <f t="shared" si="1"/>
        <v>5.9198594599999996</v>
      </c>
      <c r="J18" s="21">
        <f t="shared" si="1"/>
        <v>430.05562592999996</v>
      </c>
      <c r="K18" s="21">
        <f t="shared" si="1"/>
        <v>168.33638629999999</v>
      </c>
      <c r="L18" s="21">
        <f t="shared" si="1"/>
        <v>42.953124189999997</v>
      </c>
      <c r="M18" s="21">
        <f t="shared" si="1"/>
        <v>4636.5084483299997</v>
      </c>
      <c r="N18" s="21">
        <f t="shared" si="1"/>
        <v>4255.2161459999998</v>
      </c>
      <c r="O18" s="21">
        <f t="shared" si="1"/>
        <v>355.13265827000004</v>
      </c>
      <c r="P18" s="21">
        <f t="shared" si="1"/>
        <v>13.211686349999999</v>
      </c>
      <c r="Q18" s="21">
        <f t="shared" si="1"/>
        <v>12.947957710000003</v>
      </c>
      <c r="R18" s="21">
        <f t="shared" si="1"/>
        <v>5514.7687444100002</v>
      </c>
      <c r="S18" s="21">
        <f t="shared" si="1"/>
        <v>1195.3203010300001</v>
      </c>
      <c r="T18" s="21">
        <f t="shared" si="1"/>
        <v>31.063446069999998</v>
      </c>
      <c r="U18" s="21">
        <f t="shared" si="1"/>
        <v>961.36255785999992</v>
      </c>
      <c r="V18" s="21">
        <f t="shared" si="1"/>
        <v>0</v>
      </c>
      <c r="W18" s="21">
        <f t="shared" si="1"/>
        <v>0</v>
      </c>
      <c r="X18" s="21">
        <f t="shared" si="1"/>
        <v>102.85789438</v>
      </c>
      <c r="Y18" s="21">
        <f t="shared" si="1"/>
        <v>721.85719409000001</v>
      </c>
      <c r="Z18" s="21">
        <f t="shared" si="1"/>
        <v>38.675363169999997</v>
      </c>
      <c r="AA18" s="21">
        <f t="shared" si="1"/>
        <v>3051.1367566000004</v>
      </c>
      <c r="AB18" s="21">
        <f t="shared" si="1"/>
        <v>2463.6319878099998</v>
      </c>
      <c r="AC18" s="21">
        <f t="shared" si="1"/>
        <v>0</v>
      </c>
      <c r="AD18" s="21">
        <f t="shared" si="1"/>
        <v>0</v>
      </c>
      <c r="AE18" s="21">
        <f t="shared" si="1"/>
        <v>0</v>
      </c>
      <c r="AF18" s="21">
        <f t="shared" si="1"/>
        <v>0</v>
      </c>
      <c r="AG18" s="21">
        <f t="shared" si="1"/>
        <v>99.48693634</v>
      </c>
      <c r="AH18" s="21">
        <f t="shared" si="1"/>
        <v>99.48693634</v>
      </c>
      <c r="AI18" s="21">
        <f t="shared" ref="AI18:AZ18" si="2">SUM(AI12:AI17)</f>
        <v>0</v>
      </c>
      <c r="AJ18" s="21">
        <f t="shared" si="2"/>
        <v>9.67288383</v>
      </c>
      <c r="AK18" s="21">
        <f t="shared" si="2"/>
        <v>109.15982017</v>
      </c>
      <c r="AL18" s="21">
        <f t="shared" si="2"/>
        <v>704.77358488999994</v>
      </c>
      <c r="AM18" s="21">
        <f t="shared" si="2"/>
        <v>703.75433771999997</v>
      </c>
      <c r="AN18" s="21">
        <f t="shared" si="2"/>
        <v>0</v>
      </c>
      <c r="AO18" s="21">
        <f t="shared" si="2"/>
        <v>1.0192471700000001</v>
      </c>
      <c r="AP18" s="21">
        <f t="shared" si="2"/>
        <v>107.36174623999999</v>
      </c>
      <c r="AQ18" s="21">
        <f t="shared" si="2"/>
        <v>107.36174623999999</v>
      </c>
      <c r="AR18" s="21">
        <f t="shared" si="2"/>
        <v>0</v>
      </c>
      <c r="AS18" s="21">
        <f t="shared" si="2"/>
        <v>1.89153656</v>
      </c>
      <c r="AT18" s="21">
        <f t="shared" si="2"/>
        <v>814.02686769000002</v>
      </c>
      <c r="AU18" s="21">
        <f t="shared" si="2"/>
        <v>1758.7649402899999</v>
      </c>
      <c r="AV18" s="21">
        <f t="shared" si="2"/>
        <v>2643.0037346899999</v>
      </c>
      <c r="AW18" s="21">
        <f t="shared" si="2"/>
        <v>4401.7686749800005</v>
      </c>
      <c r="AX18" s="21">
        <f t="shared" si="2"/>
        <v>492.49082234999997</v>
      </c>
      <c r="AY18" s="21">
        <f t="shared" si="2"/>
        <v>334.20225600000003</v>
      </c>
      <c r="AZ18" s="21">
        <f t="shared" si="2"/>
        <v>3575.0755966299998</v>
      </c>
    </row>
    <row r="19" spans="2:52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2:52" x14ac:dyDescent="0.25">
      <c r="B20" s="12" t="s">
        <v>1519</v>
      </c>
    </row>
    <row r="21" spans="2:52" x14ac:dyDescent="0.25">
      <c r="B21" s="10" t="s">
        <v>0</v>
      </c>
      <c r="C21" s="11">
        <v>290.72292544999999</v>
      </c>
      <c r="D21" s="11">
        <v>179.09533662999999</v>
      </c>
      <c r="E21" s="11">
        <v>167.88418962</v>
      </c>
      <c r="F21" s="11">
        <v>9.7321166999999988</v>
      </c>
      <c r="G21" s="11">
        <v>1.47903031</v>
      </c>
      <c r="H21" s="11">
        <v>111.62758882000001</v>
      </c>
      <c r="I21" s="11">
        <v>8.071395990000001</v>
      </c>
      <c r="J21" s="11">
        <v>101.03819404000001</v>
      </c>
      <c r="K21" s="11">
        <v>0</v>
      </c>
      <c r="L21" s="11">
        <v>2.51799879</v>
      </c>
      <c r="M21" s="11">
        <v>1448.9045371700001</v>
      </c>
      <c r="N21" s="11">
        <v>976.772154</v>
      </c>
      <c r="O21" s="11">
        <v>472.13238317000003</v>
      </c>
      <c r="P21" s="11">
        <v>0</v>
      </c>
      <c r="Q21" s="11">
        <v>0</v>
      </c>
      <c r="R21" s="11">
        <v>1739.6274626200002</v>
      </c>
      <c r="S21" s="11">
        <v>551.28734503999999</v>
      </c>
      <c r="T21" s="11">
        <v>47.01006976</v>
      </c>
      <c r="U21" s="11">
        <v>222.57932621</v>
      </c>
      <c r="V21" s="11">
        <v>0</v>
      </c>
      <c r="W21" s="11">
        <v>0.55699500000000002</v>
      </c>
      <c r="X21" s="11">
        <v>383.74362733999999</v>
      </c>
      <c r="Y21" s="11">
        <v>91.720625249999998</v>
      </c>
      <c r="Z21" s="11">
        <v>23.18372591</v>
      </c>
      <c r="AA21" s="11">
        <v>1320.08171451</v>
      </c>
      <c r="AB21" s="11">
        <v>419.54574811000003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20.049311079999999</v>
      </c>
      <c r="AM21" s="11">
        <v>20.049311079999999</v>
      </c>
      <c r="AN21" s="11">
        <v>0</v>
      </c>
      <c r="AO21" s="11">
        <v>0</v>
      </c>
      <c r="AP21" s="11">
        <v>51.50511908</v>
      </c>
      <c r="AQ21" s="11">
        <v>51.50511908</v>
      </c>
      <c r="AR21" s="11">
        <v>0</v>
      </c>
      <c r="AS21" s="11">
        <v>0</v>
      </c>
      <c r="AT21" s="11">
        <v>71.554430159999995</v>
      </c>
      <c r="AU21" s="11">
        <v>347.99131795</v>
      </c>
      <c r="AV21" s="11">
        <v>330.72421884999994</v>
      </c>
      <c r="AW21" s="11">
        <v>678.71553680000011</v>
      </c>
      <c r="AX21" s="11">
        <v>28.110408940000003</v>
      </c>
      <c r="AY21" s="11">
        <v>22.927356879999998</v>
      </c>
      <c r="AZ21" s="11">
        <v>627.67777097999999</v>
      </c>
    </row>
    <row r="22" spans="2:52" x14ac:dyDescent="0.25">
      <c r="B22" s="10" t="s">
        <v>13</v>
      </c>
      <c r="C22" s="11">
        <v>475.74354370999998</v>
      </c>
      <c r="D22" s="11">
        <v>43.206361689999994</v>
      </c>
      <c r="E22" s="11">
        <v>32.052452690000003</v>
      </c>
      <c r="F22" s="11">
        <v>9.2890783500000005</v>
      </c>
      <c r="G22" s="11">
        <v>1.8648306499999998</v>
      </c>
      <c r="H22" s="11">
        <v>432.53718201999999</v>
      </c>
      <c r="I22" s="11">
        <v>9.43017225</v>
      </c>
      <c r="J22" s="11">
        <v>416.46085077999999</v>
      </c>
      <c r="K22" s="11">
        <v>0</v>
      </c>
      <c r="L22" s="11">
        <v>6.64615899</v>
      </c>
      <c r="M22" s="11">
        <v>2873.2167749</v>
      </c>
      <c r="N22" s="11">
        <v>990.46356400000002</v>
      </c>
      <c r="O22" s="11">
        <v>1837.7056959400002</v>
      </c>
      <c r="P22" s="11">
        <v>45.047514960000001</v>
      </c>
      <c r="Q22" s="11">
        <v>0</v>
      </c>
      <c r="R22" s="11">
        <v>3348.9603186100003</v>
      </c>
      <c r="S22" s="11">
        <v>422.13356955</v>
      </c>
      <c r="T22" s="11">
        <v>27.674573129999999</v>
      </c>
      <c r="U22" s="11">
        <v>401.66973977999999</v>
      </c>
      <c r="V22" s="11">
        <v>0</v>
      </c>
      <c r="W22" s="11">
        <v>0</v>
      </c>
      <c r="X22" s="11">
        <v>142.25576289</v>
      </c>
      <c r="Y22" s="11">
        <v>329.71246831999997</v>
      </c>
      <c r="Z22" s="11">
        <v>0</v>
      </c>
      <c r="AA22" s="11">
        <v>1323.4461136700002</v>
      </c>
      <c r="AB22" s="11">
        <v>2025.5142049400001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4.8028503699999998</v>
      </c>
      <c r="AK22" s="11">
        <v>4.8028503699999998</v>
      </c>
      <c r="AL22" s="11">
        <v>395.73606358000001</v>
      </c>
      <c r="AM22" s="11">
        <v>395.73606358000001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217.86845511999999</v>
      </c>
      <c r="AT22" s="11">
        <v>613.60451870000009</v>
      </c>
      <c r="AU22" s="11">
        <v>1416.7125366100001</v>
      </c>
      <c r="AV22" s="11">
        <v>526.86548171000004</v>
      </c>
      <c r="AW22" s="11">
        <v>1943.57801832</v>
      </c>
      <c r="AX22" s="11">
        <v>190.52618235999998</v>
      </c>
      <c r="AY22" s="11">
        <v>0</v>
      </c>
      <c r="AZ22" s="11">
        <v>1753.0518359600001</v>
      </c>
    </row>
    <row r="23" spans="2:52" x14ac:dyDescent="0.25">
      <c r="B23" s="10" t="s">
        <v>14</v>
      </c>
      <c r="C23" s="11">
        <v>587.84140165999997</v>
      </c>
      <c r="D23" s="11">
        <v>145.11402702999999</v>
      </c>
      <c r="E23" s="11">
        <v>128.48432414999999</v>
      </c>
      <c r="F23" s="11">
        <v>6.28985532</v>
      </c>
      <c r="G23" s="11">
        <v>10.339847560000001</v>
      </c>
      <c r="H23" s="11">
        <v>442.72737462999993</v>
      </c>
      <c r="I23" s="11">
        <v>7.8517716500000008</v>
      </c>
      <c r="J23" s="11">
        <v>1.319939</v>
      </c>
      <c r="K23" s="11">
        <v>402.56167102999996</v>
      </c>
      <c r="L23" s="11">
        <v>30.993992949999999</v>
      </c>
      <c r="M23" s="11">
        <v>1466.6415178400002</v>
      </c>
      <c r="N23" s="11">
        <v>950.1204987000001</v>
      </c>
      <c r="O23" s="11">
        <v>511.83487594000002</v>
      </c>
      <c r="P23" s="11">
        <v>0</v>
      </c>
      <c r="Q23" s="11">
        <v>4.6861432000000001</v>
      </c>
      <c r="R23" s="11">
        <v>2054.4829195000002</v>
      </c>
      <c r="S23" s="11">
        <v>373.83616472000006</v>
      </c>
      <c r="T23" s="11">
        <v>49.090177799999999</v>
      </c>
      <c r="U23" s="11">
        <v>70.554106900000008</v>
      </c>
      <c r="V23" s="11">
        <v>0</v>
      </c>
      <c r="W23" s="11">
        <v>0</v>
      </c>
      <c r="X23" s="11">
        <v>570.08629600999996</v>
      </c>
      <c r="Y23" s="11">
        <v>191.99195763</v>
      </c>
      <c r="Z23" s="11">
        <v>0.41536923999999997</v>
      </c>
      <c r="AA23" s="11">
        <v>1255.9740723</v>
      </c>
      <c r="AB23" s="11">
        <v>798.50884719999999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28.81161123</v>
      </c>
      <c r="AK23" s="11">
        <v>28.81161123</v>
      </c>
      <c r="AL23" s="11">
        <v>79.131495229999999</v>
      </c>
      <c r="AM23" s="11">
        <v>79.131495229999999</v>
      </c>
      <c r="AN23" s="11">
        <v>0</v>
      </c>
      <c r="AO23" s="11">
        <v>0</v>
      </c>
      <c r="AP23" s="11">
        <v>1.4145785200000001</v>
      </c>
      <c r="AQ23" s="11">
        <v>1.4145785200000001</v>
      </c>
      <c r="AR23" s="11">
        <v>0</v>
      </c>
      <c r="AS23" s="11">
        <v>0</v>
      </c>
      <c r="AT23" s="11">
        <v>80.546073750000005</v>
      </c>
      <c r="AU23" s="11">
        <v>746.77438468000003</v>
      </c>
      <c r="AV23" s="11">
        <v>387.17079735999994</v>
      </c>
      <c r="AW23" s="11">
        <v>1133.94518204</v>
      </c>
      <c r="AX23" s="11">
        <v>300.89478631999998</v>
      </c>
      <c r="AY23" s="11">
        <v>11.60857947</v>
      </c>
      <c r="AZ23" s="11">
        <v>821.44181624999999</v>
      </c>
    </row>
    <row r="24" spans="2:52" x14ac:dyDescent="0.25">
      <c r="B24" s="10" t="s">
        <v>15</v>
      </c>
      <c r="C24" s="11">
        <v>707.48264272000006</v>
      </c>
      <c r="D24" s="11">
        <v>302.13229871999999</v>
      </c>
      <c r="E24" s="11">
        <v>266.77561141999996</v>
      </c>
      <c r="F24" s="11">
        <v>21.622195600000001</v>
      </c>
      <c r="G24" s="11">
        <v>13.7344917</v>
      </c>
      <c r="H24" s="11">
        <v>405.35034400000001</v>
      </c>
      <c r="I24" s="11">
        <v>0.39396500000000001</v>
      </c>
      <c r="J24" s="11">
        <v>374.33080138999998</v>
      </c>
      <c r="K24" s="11">
        <v>0</v>
      </c>
      <c r="L24" s="11">
        <v>30.625577610000001</v>
      </c>
      <c r="M24" s="11">
        <v>2698.1999657299998</v>
      </c>
      <c r="N24" s="11">
        <v>2665.563431</v>
      </c>
      <c r="O24" s="11">
        <v>32.636534730000001</v>
      </c>
      <c r="P24" s="11">
        <v>0</v>
      </c>
      <c r="Q24" s="11">
        <v>0</v>
      </c>
      <c r="R24" s="11">
        <v>3405.6826084499999</v>
      </c>
      <c r="S24" s="11">
        <v>824.69457492999993</v>
      </c>
      <c r="T24" s="11">
        <v>276.55827649000003</v>
      </c>
      <c r="U24" s="11">
        <v>844.1489865499999</v>
      </c>
      <c r="V24" s="11">
        <v>6.08819526</v>
      </c>
      <c r="W24" s="11">
        <v>132.74128587000001</v>
      </c>
      <c r="X24" s="11">
        <v>44.690898279999999</v>
      </c>
      <c r="Y24" s="11">
        <v>295.76582566000002</v>
      </c>
      <c r="Z24" s="11">
        <v>41.595937229999997</v>
      </c>
      <c r="AA24" s="11">
        <v>2466.28398027</v>
      </c>
      <c r="AB24" s="11">
        <v>939.39862817999995</v>
      </c>
      <c r="AC24" s="11">
        <v>13.451220629999998</v>
      </c>
      <c r="AD24" s="11">
        <v>2.0500000000000001E-2</v>
      </c>
      <c r="AE24" s="11">
        <v>1.6818306299999999</v>
      </c>
      <c r="AF24" s="11">
        <v>11.748889999999999</v>
      </c>
      <c r="AG24" s="11">
        <v>499.79573243999999</v>
      </c>
      <c r="AH24" s="11">
        <v>499.79573243999999</v>
      </c>
      <c r="AI24" s="11">
        <v>0</v>
      </c>
      <c r="AJ24" s="11">
        <v>231.69467649000001</v>
      </c>
      <c r="AK24" s="11">
        <v>744.94162955999991</v>
      </c>
      <c r="AL24" s="11">
        <v>1040.0665946099998</v>
      </c>
      <c r="AM24" s="11">
        <v>1040.0665946099998</v>
      </c>
      <c r="AN24" s="11">
        <v>0</v>
      </c>
      <c r="AO24" s="11">
        <v>0</v>
      </c>
      <c r="AP24" s="11">
        <v>132.27957022000001</v>
      </c>
      <c r="AQ24" s="11">
        <v>132.27957022000001</v>
      </c>
      <c r="AR24" s="11">
        <v>0</v>
      </c>
      <c r="AS24" s="11">
        <v>0</v>
      </c>
      <c r="AT24" s="11">
        <v>1172.3461648299999</v>
      </c>
      <c r="AU24" s="11">
        <v>511.99409291000001</v>
      </c>
      <c r="AV24" s="11">
        <v>1106.69400793</v>
      </c>
      <c r="AW24" s="11">
        <v>1618.6881008399998</v>
      </c>
      <c r="AX24" s="11">
        <v>149.57243257000002</v>
      </c>
      <c r="AY24" s="11">
        <v>124.60622064</v>
      </c>
      <c r="AZ24" s="11">
        <v>1344.5094476299998</v>
      </c>
    </row>
    <row r="25" spans="2:52" x14ac:dyDescent="0.25">
      <c r="B25" s="20" t="s">
        <v>1582</v>
      </c>
      <c r="C25" s="21">
        <f t="shared" ref="C25:AH25" si="3">SUM(C21:C24)</f>
        <v>2061.7905135400001</v>
      </c>
      <c r="D25" s="21">
        <f t="shared" si="3"/>
        <v>669.54802407</v>
      </c>
      <c r="E25" s="21">
        <f t="shared" si="3"/>
        <v>595.19657787999995</v>
      </c>
      <c r="F25" s="21">
        <f t="shared" si="3"/>
        <v>46.933245970000002</v>
      </c>
      <c r="G25" s="21">
        <f t="shared" si="3"/>
        <v>27.418200219999999</v>
      </c>
      <c r="H25" s="21">
        <f t="shared" si="3"/>
        <v>1392.2424894699998</v>
      </c>
      <c r="I25" s="21">
        <f t="shared" si="3"/>
        <v>25.747304890000002</v>
      </c>
      <c r="J25" s="21">
        <f t="shared" si="3"/>
        <v>893.14978520999989</v>
      </c>
      <c r="K25" s="21">
        <f t="shared" si="3"/>
        <v>402.56167102999996</v>
      </c>
      <c r="L25" s="21">
        <f t="shared" si="3"/>
        <v>70.78372834000001</v>
      </c>
      <c r="M25" s="21">
        <f t="shared" si="3"/>
        <v>8486.96279564</v>
      </c>
      <c r="N25" s="21">
        <f t="shared" si="3"/>
        <v>5582.9196477000005</v>
      </c>
      <c r="O25" s="21">
        <f t="shared" si="3"/>
        <v>2854.3094897800006</v>
      </c>
      <c r="P25" s="21">
        <f t="shared" si="3"/>
        <v>45.047514960000001</v>
      </c>
      <c r="Q25" s="21">
        <f t="shared" si="3"/>
        <v>4.6861432000000001</v>
      </c>
      <c r="R25" s="21">
        <f t="shared" si="3"/>
        <v>10548.75330918</v>
      </c>
      <c r="S25" s="21">
        <f t="shared" si="3"/>
        <v>2171.9516542399997</v>
      </c>
      <c r="T25" s="21">
        <f t="shared" si="3"/>
        <v>400.33309717999998</v>
      </c>
      <c r="U25" s="21">
        <f t="shared" si="3"/>
        <v>1538.9521594399998</v>
      </c>
      <c r="V25" s="21">
        <f t="shared" si="3"/>
        <v>6.08819526</v>
      </c>
      <c r="W25" s="21">
        <f t="shared" si="3"/>
        <v>133.29828087000001</v>
      </c>
      <c r="X25" s="21">
        <f t="shared" si="3"/>
        <v>1140.7765845200001</v>
      </c>
      <c r="Y25" s="21">
        <f t="shared" si="3"/>
        <v>909.19087686</v>
      </c>
      <c r="Z25" s="21">
        <f t="shared" si="3"/>
        <v>65.195032380000001</v>
      </c>
      <c r="AA25" s="21">
        <f t="shared" si="3"/>
        <v>6365.7858807499997</v>
      </c>
      <c r="AB25" s="21">
        <f t="shared" si="3"/>
        <v>4182.9674284299999</v>
      </c>
      <c r="AC25" s="21">
        <f t="shared" si="3"/>
        <v>13.451220629999998</v>
      </c>
      <c r="AD25" s="21">
        <f t="shared" si="3"/>
        <v>2.0500000000000001E-2</v>
      </c>
      <c r="AE25" s="21">
        <f t="shared" si="3"/>
        <v>1.6818306299999999</v>
      </c>
      <c r="AF25" s="21">
        <f t="shared" si="3"/>
        <v>11.748889999999999</v>
      </c>
      <c r="AG25" s="21">
        <f t="shared" si="3"/>
        <v>499.79573243999999</v>
      </c>
      <c r="AH25" s="21">
        <f t="shared" si="3"/>
        <v>499.79573243999999</v>
      </c>
      <c r="AI25" s="21">
        <f t="shared" ref="AI25:AZ25" si="4">SUM(AI21:AI24)</f>
        <v>0</v>
      </c>
      <c r="AJ25" s="21">
        <f t="shared" si="4"/>
        <v>265.30913809000003</v>
      </c>
      <c r="AK25" s="21">
        <f t="shared" si="4"/>
        <v>778.55609115999994</v>
      </c>
      <c r="AL25" s="21">
        <f t="shared" si="4"/>
        <v>1534.9834644999999</v>
      </c>
      <c r="AM25" s="21">
        <f t="shared" si="4"/>
        <v>1534.9834644999999</v>
      </c>
      <c r="AN25" s="21">
        <f t="shared" si="4"/>
        <v>0</v>
      </c>
      <c r="AO25" s="21">
        <f t="shared" si="4"/>
        <v>0</v>
      </c>
      <c r="AP25" s="21">
        <f t="shared" si="4"/>
        <v>185.19926782000002</v>
      </c>
      <c r="AQ25" s="21">
        <f t="shared" si="4"/>
        <v>185.19926782000002</v>
      </c>
      <c r="AR25" s="21">
        <f t="shared" si="4"/>
        <v>0</v>
      </c>
      <c r="AS25" s="21">
        <f t="shared" si="4"/>
        <v>217.86845511999999</v>
      </c>
      <c r="AT25" s="21">
        <f t="shared" si="4"/>
        <v>1938.0511874399999</v>
      </c>
      <c r="AU25" s="21">
        <f t="shared" si="4"/>
        <v>3023.4723321500001</v>
      </c>
      <c r="AV25" s="21">
        <f t="shared" si="4"/>
        <v>2351.4545058499998</v>
      </c>
      <c r="AW25" s="21">
        <f t="shared" si="4"/>
        <v>5374.9268379999994</v>
      </c>
      <c r="AX25" s="21">
        <f t="shared" si="4"/>
        <v>669.10381018999999</v>
      </c>
      <c r="AY25" s="21">
        <f t="shared" si="4"/>
        <v>159.14215698999999</v>
      </c>
      <c r="AZ25" s="21">
        <f t="shared" si="4"/>
        <v>4546.6808708199997</v>
      </c>
    </row>
    <row r="26" spans="2:52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2:52" x14ac:dyDescent="0.25">
      <c r="B27" s="12" t="s">
        <v>1521</v>
      </c>
    </row>
    <row r="28" spans="2:52" x14ac:dyDescent="0.25">
      <c r="B28" s="10" t="s">
        <v>138</v>
      </c>
      <c r="C28" s="11">
        <v>11.126639280000001</v>
      </c>
      <c r="D28" s="11">
        <v>3.1103125999999999</v>
      </c>
      <c r="E28" s="11">
        <v>2.9240951900000005</v>
      </c>
      <c r="F28" s="11">
        <v>5.4486529999999998E-2</v>
      </c>
      <c r="G28" s="11">
        <v>0.13173087999999999</v>
      </c>
      <c r="H28" s="11">
        <v>8.0163266800000006</v>
      </c>
      <c r="I28" s="11">
        <v>0.29970752000000001</v>
      </c>
      <c r="J28" s="11">
        <v>0.13959495999999999</v>
      </c>
      <c r="K28" s="11">
        <v>6.1804336700000002</v>
      </c>
      <c r="L28" s="11">
        <v>1.3965905300000001</v>
      </c>
      <c r="M28" s="11">
        <v>335.94259679999999</v>
      </c>
      <c r="N28" s="11">
        <v>335.92255599999999</v>
      </c>
      <c r="O28" s="11">
        <v>2.0040800000000001E-2</v>
      </c>
      <c r="P28" s="11">
        <v>0</v>
      </c>
      <c r="Q28" s="11">
        <v>0</v>
      </c>
      <c r="R28" s="11">
        <v>347.06923608000005</v>
      </c>
      <c r="S28" s="11">
        <v>103.84840709000001</v>
      </c>
      <c r="T28" s="11">
        <v>1.1604771200000001</v>
      </c>
      <c r="U28" s="11">
        <v>32.845468289999999</v>
      </c>
      <c r="V28" s="11">
        <v>0</v>
      </c>
      <c r="W28" s="11">
        <v>0</v>
      </c>
      <c r="X28" s="11">
        <v>26.386751069999999</v>
      </c>
      <c r="Y28" s="11">
        <v>68.060143760000003</v>
      </c>
      <c r="Z28" s="11">
        <v>1.4607435800000002</v>
      </c>
      <c r="AA28" s="11">
        <v>233.76199091000001</v>
      </c>
      <c r="AB28" s="11">
        <v>113.30724517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8.5333727699999997</v>
      </c>
      <c r="AM28" s="11">
        <v>8.5333727699999997</v>
      </c>
      <c r="AN28" s="11">
        <v>0</v>
      </c>
      <c r="AO28" s="11">
        <v>0</v>
      </c>
      <c r="AP28" s="11">
        <v>3.6285436</v>
      </c>
      <c r="AQ28" s="11">
        <v>3.6285436</v>
      </c>
      <c r="AR28" s="11">
        <v>0</v>
      </c>
      <c r="AS28" s="11">
        <v>0</v>
      </c>
      <c r="AT28" s="11">
        <v>12.161916369999998</v>
      </c>
      <c r="AU28" s="11">
        <v>101.1453288</v>
      </c>
      <c r="AV28" s="11">
        <v>174.78683838999999</v>
      </c>
      <c r="AW28" s="11">
        <v>275.93216719000003</v>
      </c>
      <c r="AX28" s="11">
        <v>67.024647399999992</v>
      </c>
      <c r="AY28" s="11">
        <v>31.603195360000001</v>
      </c>
      <c r="AZ28" s="11">
        <v>177.30432443000001</v>
      </c>
    </row>
    <row r="29" spans="2:52" x14ac:dyDescent="0.25">
      <c r="B29" s="10" t="s">
        <v>139</v>
      </c>
      <c r="C29" s="11">
        <v>183.43724431999999</v>
      </c>
      <c r="D29" s="11">
        <v>74.034196730000005</v>
      </c>
      <c r="E29" s="11">
        <v>58.432197610000003</v>
      </c>
      <c r="F29" s="11">
        <v>10.056871039999999</v>
      </c>
      <c r="G29" s="11">
        <v>5.5451280800000005</v>
      </c>
      <c r="H29" s="11">
        <v>109.40304759</v>
      </c>
      <c r="I29" s="11">
        <v>5.8963873499999995</v>
      </c>
      <c r="J29" s="11">
        <v>77.758397470000006</v>
      </c>
      <c r="K29" s="11">
        <v>15.967809369999999</v>
      </c>
      <c r="L29" s="11">
        <v>9.7804534000000007</v>
      </c>
      <c r="M29" s="11">
        <v>1814.1075735499999</v>
      </c>
      <c r="N29" s="11">
        <v>1799.61294</v>
      </c>
      <c r="O29" s="11">
        <v>14.494633550000001</v>
      </c>
      <c r="P29" s="11">
        <v>0</v>
      </c>
      <c r="Q29" s="11">
        <v>0</v>
      </c>
      <c r="R29" s="11">
        <v>1997.5448178699999</v>
      </c>
      <c r="S29" s="11">
        <v>490.73250093000001</v>
      </c>
      <c r="T29" s="11">
        <v>8.0746608900000005</v>
      </c>
      <c r="U29" s="11">
        <v>273.30146901000001</v>
      </c>
      <c r="V29" s="11">
        <v>0</v>
      </c>
      <c r="W29" s="11">
        <v>0</v>
      </c>
      <c r="X29" s="11">
        <v>9.8862141300000008</v>
      </c>
      <c r="Y29" s="11">
        <v>168.26997102000001</v>
      </c>
      <c r="Z29" s="11">
        <v>0</v>
      </c>
      <c r="AA29" s="11">
        <v>950.26481597999987</v>
      </c>
      <c r="AB29" s="11">
        <v>1047.28000189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6.0102912800000006</v>
      </c>
      <c r="AK29" s="11">
        <v>6.0102912800000006</v>
      </c>
      <c r="AL29" s="11">
        <v>9.4431502399999996</v>
      </c>
      <c r="AM29" s="11">
        <v>9.4431502399999996</v>
      </c>
      <c r="AN29" s="11">
        <v>0</v>
      </c>
      <c r="AO29" s="11">
        <v>0</v>
      </c>
      <c r="AP29" s="11">
        <v>6.3403150000000004</v>
      </c>
      <c r="AQ29" s="11">
        <v>6.3403150000000004</v>
      </c>
      <c r="AR29" s="11">
        <v>0</v>
      </c>
      <c r="AS29" s="11">
        <v>0</v>
      </c>
      <c r="AT29" s="11">
        <v>15.78346524</v>
      </c>
      <c r="AU29" s="11">
        <v>1037.5068279300001</v>
      </c>
      <c r="AV29" s="11">
        <v>1448.6863793400003</v>
      </c>
      <c r="AW29" s="11">
        <v>2486.1932072700001</v>
      </c>
      <c r="AX29" s="11">
        <v>245.57138302000001</v>
      </c>
      <c r="AY29" s="11">
        <v>42.218133510000001</v>
      </c>
      <c r="AZ29" s="11">
        <v>2198.4036907399995</v>
      </c>
    </row>
    <row r="30" spans="2:52" x14ac:dyDescent="0.25">
      <c r="B30" s="10" t="s">
        <v>140</v>
      </c>
      <c r="C30" s="11">
        <v>439.23323040000002</v>
      </c>
      <c r="D30" s="11">
        <v>127.78645829000001</v>
      </c>
      <c r="E30" s="11">
        <v>102.8333035</v>
      </c>
      <c r="F30" s="11">
        <v>16.787599</v>
      </c>
      <c r="G30" s="11">
        <v>8.1655557900000009</v>
      </c>
      <c r="H30" s="11">
        <v>311.44677211000004</v>
      </c>
      <c r="I30" s="11">
        <v>1.4158500000000001</v>
      </c>
      <c r="J30" s="11">
        <v>307.17912588999997</v>
      </c>
      <c r="K30" s="11">
        <v>0</v>
      </c>
      <c r="L30" s="11">
        <v>2.8517962199999998</v>
      </c>
      <c r="M30" s="11">
        <v>2303.20201671</v>
      </c>
      <c r="N30" s="11">
        <v>2212.8783969999999</v>
      </c>
      <c r="O30" s="11">
        <v>48.123418130000005</v>
      </c>
      <c r="P30" s="11">
        <v>38.56670158</v>
      </c>
      <c r="Q30" s="11">
        <v>3.6335000000000002</v>
      </c>
      <c r="R30" s="11">
        <v>2742.4352471100001</v>
      </c>
      <c r="S30" s="11">
        <v>1431.9289658800001</v>
      </c>
      <c r="T30" s="11">
        <v>23.854599649999997</v>
      </c>
      <c r="U30" s="11">
        <v>250.20481749999999</v>
      </c>
      <c r="V30" s="11">
        <v>0</v>
      </c>
      <c r="W30" s="11">
        <v>0</v>
      </c>
      <c r="X30" s="11">
        <v>52.642259509999995</v>
      </c>
      <c r="Y30" s="11">
        <v>368.15896750999997</v>
      </c>
      <c r="Z30" s="11">
        <v>0</v>
      </c>
      <c r="AA30" s="11">
        <v>2126.7896100500002</v>
      </c>
      <c r="AB30" s="11">
        <v>615.6456370599999</v>
      </c>
      <c r="AC30" s="11">
        <v>0</v>
      </c>
      <c r="AD30" s="11">
        <v>0</v>
      </c>
      <c r="AE30" s="11">
        <v>0</v>
      </c>
      <c r="AF30" s="11">
        <v>0</v>
      </c>
      <c r="AG30" s="11">
        <v>1081.7951629200002</v>
      </c>
      <c r="AH30" s="11">
        <v>1081.7951629200002</v>
      </c>
      <c r="AI30" s="11">
        <v>0</v>
      </c>
      <c r="AJ30" s="11">
        <v>5.3594603799999998</v>
      </c>
      <c r="AK30" s="11">
        <v>1087.1546233000001</v>
      </c>
      <c r="AL30" s="11">
        <v>301.69356787999999</v>
      </c>
      <c r="AM30" s="11">
        <v>301.69356787999999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0.19600000000000001</v>
      </c>
      <c r="AT30" s="11">
        <v>301.88956788000002</v>
      </c>
      <c r="AU30" s="11">
        <v>1400.9106924800001</v>
      </c>
      <c r="AV30" s="11">
        <v>1784.3366651400002</v>
      </c>
      <c r="AW30" s="11">
        <v>3185.24735762</v>
      </c>
      <c r="AX30" s="11">
        <v>270.20228656</v>
      </c>
      <c r="AY30" s="11">
        <v>1182.7185307899999</v>
      </c>
      <c r="AZ30" s="11">
        <v>1732.3265402699999</v>
      </c>
    </row>
    <row r="31" spans="2:52" x14ac:dyDescent="0.25">
      <c r="B31" s="10" t="s">
        <v>141</v>
      </c>
      <c r="C31" s="11">
        <v>272.03568284000005</v>
      </c>
      <c r="D31" s="11">
        <v>81.661533159999991</v>
      </c>
      <c r="E31" s="11">
        <v>71.324571669999997</v>
      </c>
      <c r="F31" s="11">
        <v>3.5001039700000001</v>
      </c>
      <c r="G31" s="11">
        <v>6.8368575199999997</v>
      </c>
      <c r="H31" s="11">
        <v>190.37414968000002</v>
      </c>
      <c r="I31" s="11">
        <v>1.21375425</v>
      </c>
      <c r="J31" s="11">
        <v>182.91704421</v>
      </c>
      <c r="K31" s="11">
        <v>0</v>
      </c>
      <c r="L31" s="11">
        <v>6.2433512200000001</v>
      </c>
      <c r="M31" s="11">
        <v>959.72060285999999</v>
      </c>
      <c r="N31" s="11">
        <v>934.02731600000004</v>
      </c>
      <c r="O31" s="11">
        <v>7.7877215700000004</v>
      </c>
      <c r="P31" s="11">
        <v>0</v>
      </c>
      <c r="Q31" s="11">
        <v>17.905565289999998</v>
      </c>
      <c r="R31" s="11">
        <v>1231.7562857</v>
      </c>
      <c r="S31" s="11">
        <v>477.45360332000001</v>
      </c>
      <c r="T31" s="11">
        <v>18.200442899999999</v>
      </c>
      <c r="U31" s="11">
        <v>234.02170644999998</v>
      </c>
      <c r="V31" s="11">
        <v>0</v>
      </c>
      <c r="W31" s="11">
        <v>0</v>
      </c>
      <c r="X31" s="11">
        <v>22.243813859999999</v>
      </c>
      <c r="Y31" s="11">
        <v>136.10221153999998</v>
      </c>
      <c r="Z31" s="11">
        <v>0.56679862000000003</v>
      </c>
      <c r="AA31" s="11">
        <v>888.58857668999997</v>
      </c>
      <c r="AB31" s="11">
        <v>343.16770901000001</v>
      </c>
      <c r="AC31" s="11">
        <v>0</v>
      </c>
      <c r="AD31" s="11">
        <v>0</v>
      </c>
      <c r="AE31" s="11">
        <v>0</v>
      </c>
      <c r="AF31" s="11">
        <v>0</v>
      </c>
      <c r="AG31" s="11">
        <v>12.75306425</v>
      </c>
      <c r="AH31" s="11">
        <v>12.75306425</v>
      </c>
      <c r="AI31" s="11">
        <v>0</v>
      </c>
      <c r="AJ31" s="11">
        <v>230.3526075</v>
      </c>
      <c r="AK31" s="11">
        <v>243.10567175</v>
      </c>
      <c r="AL31" s="11">
        <v>73.518862939999991</v>
      </c>
      <c r="AM31" s="11">
        <v>73.518862939999991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157.93735649999999</v>
      </c>
      <c r="AT31" s="11">
        <v>231.45621943999998</v>
      </c>
      <c r="AU31" s="11">
        <v>354.81716131999997</v>
      </c>
      <c r="AV31" s="11">
        <v>830.20189187000005</v>
      </c>
      <c r="AW31" s="11">
        <v>1185.01905319</v>
      </c>
      <c r="AX31" s="11">
        <v>156.46477625</v>
      </c>
      <c r="AY31" s="11">
        <v>136.64519053000001</v>
      </c>
      <c r="AZ31" s="11">
        <v>891.9090864100001</v>
      </c>
    </row>
    <row r="32" spans="2:52" x14ac:dyDescent="0.25">
      <c r="B32" s="10" t="s">
        <v>60</v>
      </c>
      <c r="C32" s="11">
        <v>204.78314509999998</v>
      </c>
      <c r="D32" s="11">
        <v>13.806799180000001</v>
      </c>
      <c r="E32" s="11">
        <v>9.9852818499999998</v>
      </c>
      <c r="F32" s="11">
        <v>3.1362934900000004</v>
      </c>
      <c r="G32" s="11">
        <v>0.68522383999999992</v>
      </c>
      <c r="H32" s="11">
        <v>190.97634592</v>
      </c>
      <c r="I32" s="11">
        <v>1.1385401799999999</v>
      </c>
      <c r="J32" s="11">
        <v>176.48868109</v>
      </c>
      <c r="K32" s="11">
        <v>12.55402542</v>
      </c>
      <c r="L32" s="11">
        <v>0.79509922999999993</v>
      </c>
      <c r="M32" s="11">
        <v>704.48426274999997</v>
      </c>
      <c r="N32" s="11">
        <v>700.32079032000001</v>
      </c>
      <c r="O32" s="11">
        <v>0.16347243</v>
      </c>
      <c r="P32" s="11">
        <v>3.8</v>
      </c>
      <c r="Q32" s="11">
        <v>0.2</v>
      </c>
      <c r="R32" s="11">
        <v>909.26740785000004</v>
      </c>
      <c r="S32" s="11">
        <v>340.63841126</v>
      </c>
      <c r="T32" s="11">
        <v>4.1134709799999998</v>
      </c>
      <c r="U32" s="11">
        <v>179.36238536000002</v>
      </c>
      <c r="V32" s="11">
        <v>0</v>
      </c>
      <c r="W32" s="11">
        <v>0</v>
      </c>
      <c r="X32" s="11">
        <v>12.516927519999999</v>
      </c>
      <c r="Y32" s="11">
        <v>60.152386189999994</v>
      </c>
      <c r="Z32" s="11">
        <v>6.9454176299999997</v>
      </c>
      <c r="AA32" s="11">
        <v>603.72899893999988</v>
      </c>
      <c r="AB32" s="11">
        <v>305.53840891000004</v>
      </c>
      <c r="AC32" s="11">
        <v>0</v>
      </c>
      <c r="AD32" s="11">
        <v>0</v>
      </c>
      <c r="AE32" s="11">
        <v>0</v>
      </c>
      <c r="AF32" s="11">
        <v>0</v>
      </c>
      <c r="AG32" s="11">
        <v>17.076072850000003</v>
      </c>
      <c r="AH32" s="11">
        <v>17.076072850000003</v>
      </c>
      <c r="AI32" s="11">
        <v>0</v>
      </c>
      <c r="AJ32" s="11">
        <v>1.3125348700000001</v>
      </c>
      <c r="AK32" s="11">
        <v>18.388607720000003</v>
      </c>
      <c r="AL32" s="11">
        <v>24.95529573</v>
      </c>
      <c r="AM32" s="11">
        <v>24.95529573</v>
      </c>
      <c r="AN32" s="11">
        <v>0</v>
      </c>
      <c r="AO32" s="11">
        <v>0</v>
      </c>
      <c r="AP32" s="11">
        <v>24.030494860000001</v>
      </c>
      <c r="AQ32" s="11">
        <v>24.030494860000001</v>
      </c>
      <c r="AR32" s="11">
        <v>0</v>
      </c>
      <c r="AS32" s="11">
        <v>0</v>
      </c>
      <c r="AT32" s="11">
        <v>48.985790590000001</v>
      </c>
      <c r="AU32" s="11">
        <v>274.94122604</v>
      </c>
      <c r="AV32" s="11">
        <v>335.74493724000001</v>
      </c>
      <c r="AW32" s="11">
        <v>610.68616327999996</v>
      </c>
      <c r="AX32" s="11">
        <v>37.907258570000003</v>
      </c>
      <c r="AY32" s="11">
        <v>89.085638549999999</v>
      </c>
      <c r="AZ32" s="11">
        <v>483.69326616000001</v>
      </c>
    </row>
    <row r="33" spans="2:52" x14ac:dyDescent="0.25">
      <c r="B33" s="20" t="s">
        <v>1582</v>
      </c>
      <c r="C33" s="21">
        <f t="shared" ref="C33:AH33" si="5">SUM(C28:C32)</f>
        <v>1110.6159419400001</v>
      </c>
      <c r="D33" s="21">
        <f t="shared" si="5"/>
        <v>300.39929996000001</v>
      </c>
      <c r="E33" s="21">
        <f t="shared" si="5"/>
        <v>245.49944982000002</v>
      </c>
      <c r="F33" s="21">
        <f t="shared" si="5"/>
        <v>33.535354030000001</v>
      </c>
      <c r="G33" s="21">
        <f t="shared" si="5"/>
        <v>21.364496110000001</v>
      </c>
      <c r="H33" s="21">
        <f t="shared" si="5"/>
        <v>810.21664197999996</v>
      </c>
      <c r="I33" s="21">
        <f t="shared" si="5"/>
        <v>9.9642392999999991</v>
      </c>
      <c r="J33" s="21">
        <f t="shared" si="5"/>
        <v>744.48284361999993</v>
      </c>
      <c r="K33" s="21">
        <f t="shared" si="5"/>
        <v>34.702268459999999</v>
      </c>
      <c r="L33" s="21">
        <f t="shared" si="5"/>
        <v>21.0672906</v>
      </c>
      <c r="M33" s="21">
        <f t="shared" si="5"/>
        <v>6117.4570526699999</v>
      </c>
      <c r="N33" s="21">
        <f t="shared" si="5"/>
        <v>5982.7619993199996</v>
      </c>
      <c r="O33" s="21">
        <f t="shared" si="5"/>
        <v>70.589286479999998</v>
      </c>
      <c r="P33" s="21">
        <f t="shared" si="5"/>
        <v>42.366701579999997</v>
      </c>
      <c r="Q33" s="21">
        <f t="shared" si="5"/>
        <v>21.739065289999999</v>
      </c>
      <c r="R33" s="21">
        <f t="shared" si="5"/>
        <v>7228.0729946100009</v>
      </c>
      <c r="S33" s="21">
        <f t="shared" si="5"/>
        <v>2844.6018884800001</v>
      </c>
      <c r="T33" s="21">
        <f t="shared" si="5"/>
        <v>55.403651539999998</v>
      </c>
      <c r="U33" s="21">
        <f t="shared" si="5"/>
        <v>969.73584660999995</v>
      </c>
      <c r="V33" s="21">
        <f t="shared" si="5"/>
        <v>0</v>
      </c>
      <c r="W33" s="21">
        <f t="shared" si="5"/>
        <v>0</v>
      </c>
      <c r="X33" s="21">
        <f t="shared" si="5"/>
        <v>123.67596608999999</v>
      </c>
      <c r="Y33" s="21">
        <f t="shared" si="5"/>
        <v>800.74368001999994</v>
      </c>
      <c r="Z33" s="21">
        <f t="shared" si="5"/>
        <v>8.9729598300000006</v>
      </c>
      <c r="AA33" s="21">
        <f t="shared" si="5"/>
        <v>4803.1339925699995</v>
      </c>
      <c r="AB33" s="21">
        <f t="shared" si="5"/>
        <v>2424.9390020399997</v>
      </c>
      <c r="AC33" s="21">
        <f t="shared" si="5"/>
        <v>0</v>
      </c>
      <c r="AD33" s="21">
        <f t="shared" si="5"/>
        <v>0</v>
      </c>
      <c r="AE33" s="21">
        <f t="shared" si="5"/>
        <v>0</v>
      </c>
      <c r="AF33" s="21">
        <f t="shared" si="5"/>
        <v>0</v>
      </c>
      <c r="AG33" s="21">
        <f t="shared" si="5"/>
        <v>1111.6243000200002</v>
      </c>
      <c r="AH33" s="21">
        <f t="shared" si="5"/>
        <v>1111.6243000200002</v>
      </c>
      <c r="AI33" s="21">
        <f t="shared" ref="AI33:AZ33" si="6">SUM(AI28:AI32)</f>
        <v>0</v>
      </c>
      <c r="AJ33" s="21">
        <f t="shared" si="6"/>
        <v>243.03489403</v>
      </c>
      <c r="AK33" s="21">
        <f t="shared" si="6"/>
        <v>1354.6591940500002</v>
      </c>
      <c r="AL33" s="21">
        <f t="shared" si="6"/>
        <v>418.14424955999993</v>
      </c>
      <c r="AM33" s="21">
        <f t="shared" si="6"/>
        <v>418.14424955999993</v>
      </c>
      <c r="AN33" s="21">
        <f t="shared" si="6"/>
        <v>0</v>
      </c>
      <c r="AO33" s="21">
        <f t="shared" si="6"/>
        <v>0</v>
      </c>
      <c r="AP33" s="21">
        <f t="shared" si="6"/>
        <v>33.999353460000002</v>
      </c>
      <c r="AQ33" s="21">
        <f t="shared" si="6"/>
        <v>33.999353460000002</v>
      </c>
      <c r="AR33" s="21">
        <f t="shared" si="6"/>
        <v>0</v>
      </c>
      <c r="AS33" s="21">
        <f t="shared" si="6"/>
        <v>158.13335649999999</v>
      </c>
      <c r="AT33" s="21">
        <f t="shared" si="6"/>
        <v>610.27695951999988</v>
      </c>
      <c r="AU33" s="21">
        <f t="shared" si="6"/>
        <v>3169.3212365700006</v>
      </c>
      <c r="AV33" s="21">
        <f t="shared" si="6"/>
        <v>4573.7567119799996</v>
      </c>
      <c r="AW33" s="21">
        <f t="shared" si="6"/>
        <v>7743.0779485500007</v>
      </c>
      <c r="AX33" s="21">
        <f t="shared" si="6"/>
        <v>777.17035179999993</v>
      </c>
      <c r="AY33" s="21">
        <f t="shared" si="6"/>
        <v>1482.27068874</v>
      </c>
      <c r="AZ33" s="21">
        <f t="shared" si="6"/>
        <v>5483.6369080099994</v>
      </c>
    </row>
    <row r="34" spans="2:52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2:52" x14ac:dyDescent="0.25">
      <c r="B35" s="12" t="s">
        <v>1522</v>
      </c>
    </row>
    <row r="36" spans="2:52" x14ac:dyDescent="0.25">
      <c r="B36" s="10" t="s">
        <v>181</v>
      </c>
      <c r="C36" s="11">
        <v>57.506433270000009</v>
      </c>
      <c r="D36" s="11">
        <v>27.096990020000003</v>
      </c>
      <c r="E36" s="11">
        <v>20.533497749999999</v>
      </c>
      <c r="F36" s="11">
        <v>4.3668400300000005</v>
      </c>
      <c r="G36" s="11">
        <v>2.1966522400000001</v>
      </c>
      <c r="H36" s="11">
        <v>30.409443250000002</v>
      </c>
      <c r="I36" s="11">
        <v>0.65623799999999999</v>
      </c>
      <c r="J36" s="11">
        <v>1.1964961200000002</v>
      </c>
      <c r="K36" s="11">
        <v>26.50587603</v>
      </c>
      <c r="L36" s="11">
        <v>2.0508331000000002</v>
      </c>
      <c r="M36" s="11">
        <v>685.93902045000004</v>
      </c>
      <c r="N36" s="11">
        <v>683.40739499999995</v>
      </c>
      <c r="O36" s="11">
        <v>0.28882875000000002</v>
      </c>
      <c r="P36" s="11">
        <v>2.2427967</v>
      </c>
      <c r="Q36" s="11">
        <v>0</v>
      </c>
      <c r="R36" s="11">
        <v>743.44545372000005</v>
      </c>
      <c r="S36" s="11">
        <v>166.94028943000001</v>
      </c>
      <c r="T36" s="11">
        <v>9.9409423699999984</v>
      </c>
      <c r="U36" s="11">
        <v>61.965460469999996</v>
      </c>
      <c r="V36" s="11">
        <v>0</v>
      </c>
      <c r="W36" s="11">
        <v>0</v>
      </c>
      <c r="X36" s="11">
        <v>41.465015600000001</v>
      </c>
      <c r="Y36" s="11">
        <v>55.61887935</v>
      </c>
      <c r="Z36" s="11">
        <v>0.29505068000000001</v>
      </c>
      <c r="AA36" s="11">
        <v>336.22563790000004</v>
      </c>
      <c r="AB36" s="11">
        <v>407.21981582000001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28.624283809999998</v>
      </c>
      <c r="AK36" s="11">
        <v>28.624283809999998</v>
      </c>
      <c r="AL36" s="11">
        <v>53.166570310000004</v>
      </c>
      <c r="AM36" s="11">
        <v>53.166570310000004</v>
      </c>
      <c r="AN36" s="11">
        <v>0</v>
      </c>
      <c r="AO36" s="11">
        <v>0</v>
      </c>
      <c r="AP36" s="11">
        <v>1.29</v>
      </c>
      <c r="AQ36" s="11">
        <v>1.29</v>
      </c>
      <c r="AR36" s="11">
        <v>0</v>
      </c>
      <c r="AS36" s="11">
        <v>206.94591724</v>
      </c>
      <c r="AT36" s="11">
        <v>261.40248754999999</v>
      </c>
      <c r="AU36" s="11">
        <v>174.44161207999997</v>
      </c>
      <c r="AV36" s="11">
        <v>321.33164373</v>
      </c>
      <c r="AW36" s="11">
        <v>495.77325581000002</v>
      </c>
      <c r="AX36" s="11">
        <v>40.902540539999997</v>
      </c>
      <c r="AY36" s="11">
        <v>0</v>
      </c>
      <c r="AZ36" s="11">
        <v>454.87071527000006</v>
      </c>
    </row>
    <row r="37" spans="2:52" x14ac:dyDescent="0.25">
      <c r="B37" s="10" t="s">
        <v>226</v>
      </c>
      <c r="C37" s="11">
        <v>851.22109884000008</v>
      </c>
      <c r="D37" s="11">
        <v>724.28147346000003</v>
      </c>
      <c r="E37" s="11">
        <v>680.02083250999999</v>
      </c>
      <c r="F37" s="11">
        <v>15.047162369999999</v>
      </c>
      <c r="G37" s="11">
        <v>29.213478579999997</v>
      </c>
      <c r="H37" s="11">
        <v>126.93962538000001</v>
      </c>
      <c r="I37" s="11">
        <v>2.0805337499999998</v>
      </c>
      <c r="J37" s="11">
        <v>80.630301090000003</v>
      </c>
      <c r="K37" s="11">
        <v>0</v>
      </c>
      <c r="L37" s="11">
        <v>44.228790540000006</v>
      </c>
      <c r="M37" s="11">
        <v>915.12817614999994</v>
      </c>
      <c r="N37" s="11">
        <v>895.71122700000001</v>
      </c>
      <c r="O37" s="11">
        <v>13.09535915</v>
      </c>
      <c r="P37" s="11">
        <v>0</v>
      </c>
      <c r="Q37" s="11">
        <v>6.3215899999999996</v>
      </c>
      <c r="R37" s="11">
        <v>1766.3492749899999</v>
      </c>
      <c r="S37" s="11">
        <v>586.65203655999994</v>
      </c>
      <c r="T37" s="11">
        <v>73.851700109999996</v>
      </c>
      <c r="U37" s="11">
        <v>101.72918145999999</v>
      </c>
      <c r="V37" s="11">
        <v>8.0232705499999994</v>
      </c>
      <c r="W37" s="11">
        <v>0</v>
      </c>
      <c r="X37" s="11">
        <v>7.0336431799999994</v>
      </c>
      <c r="Y37" s="11">
        <v>70.084842430000009</v>
      </c>
      <c r="Z37" s="11">
        <v>23.423126649999997</v>
      </c>
      <c r="AA37" s="11">
        <v>870.79780093999989</v>
      </c>
      <c r="AB37" s="11">
        <v>895.55147404999991</v>
      </c>
      <c r="AC37" s="11">
        <v>0</v>
      </c>
      <c r="AD37" s="11">
        <v>0</v>
      </c>
      <c r="AE37" s="11">
        <v>0</v>
      </c>
      <c r="AF37" s="11">
        <v>0</v>
      </c>
      <c r="AG37" s="11">
        <v>60</v>
      </c>
      <c r="AH37" s="11">
        <v>60</v>
      </c>
      <c r="AI37" s="11">
        <v>0</v>
      </c>
      <c r="AJ37" s="11">
        <v>0</v>
      </c>
      <c r="AK37" s="11">
        <v>60</v>
      </c>
      <c r="AL37" s="11">
        <v>160.57508479000003</v>
      </c>
      <c r="AM37" s="11">
        <v>160.57508479000003</v>
      </c>
      <c r="AN37" s="11">
        <v>0</v>
      </c>
      <c r="AO37" s="11">
        <v>0</v>
      </c>
      <c r="AP37" s="11">
        <v>139.66676365000001</v>
      </c>
      <c r="AQ37" s="11">
        <v>139.66676365000001</v>
      </c>
      <c r="AR37" s="11">
        <v>0</v>
      </c>
      <c r="AS37" s="11">
        <v>0</v>
      </c>
      <c r="AT37" s="11">
        <v>300.24184844000007</v>
      </c>
      <c r="AU37" s="11">
        <v>655.30962561000001</v>
      </c>
      <c r="AV37" s="11">
        <v>896.39041347</v>
      </c>
      <c r="AW37" s="11">
        <v>1551.7000390799999</v>
      </c>
      <c r="AX37" s="11">
        <v>171.12412313999999</v>
      </c>
      <c r="AY37" s="11">
        <v>0</v>
      </c>
      <c r="AZ37" s="11">
        <v>1380.57591594</v>
      </c>
    </row>
    <row r="38" spans="2:52" x14ac:dyDescent="0.25">
      <c r="B38" s="10" t="s">
        <v>227</v>
      </c>
      <c r="C38" s="11">
        <v>1331.8646452799999</v>
      </c>
      <c r="D38" s="11">
        <v>762.01390415999992</v>
      </c>
      <c r="E38" s="11">
        <v>550.16398003999996</v>
      </c>
      <c r="F38" s="11">
        <v>104.9036004</v>
      </c>
      <c r="G38" s="11">
        <v>106.94632372</v>
      </c>
      <c r="H38" s="11">
        <v>569.85074111999995</v>
      </c>
      <c r="I38" s="11">
        <v>46.577543390000002</v>
      </c>
      <c r="J38" s="11">
        <v>1.84891725</v>
      </c>
      <c r="K38" s="11">
        <v>482.26926330000003</v>
      </c>
      <c r="L38" s="11">
        <v>39.155017180000002</v>
      </c>
      <c r="M38" s="11">
        <v>2623.69486048</v>
      </c>
      <c r="N38" s="11">
        <v>2557.876021</v>
      </c>
      <c r="O38" s="11">
        <v>10.541800039999998</v>
      </c>
      <c r="P38" s="11">
        <v>0</v>
      </c>
      <c r="Q38" s="11">
        <v>55.277039439999996</v>
      </c>
      <c r="R38" s="11">
        <v>3955.5595057600003</v>
      </c>
      <c r="S38" s="11">
        <v>1088.14797473</v>
      </c>
      <c r="T38" s="11">
        <v>130.11040631</v>
      </c>
      <c r="U38" s="11">
        <v>899.04465420000008</v>
      </c>
      <c r="V38" s="11">
        <v>15.820379320000001</v>
      </c>
      <c r="W38" s="11">
        <v>0</v>
      </c>
      <c r="X38" s="11">
        <v>410.61087822000002</v>
      </c>
      <c r="Y38" s="11">
        <v>447.93761198999999</v>
      </c>
      <c r="Z38" s="11">
        <v>54.49223551</v>
      </c>
      <c r="AA38" s="11">
        <v>3046.1641402799996</v>
      </c>
      <c r="AB38" s="11">
        <v>909.39536548000001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108.18042618000001</v>
      </c>
      <c r="AK38" s="11">
        <v>108.18042618000001</v>
      </c>
      <c r="AL38" s="11">
        <v>471.38983454999993</v>
      </c>
      <c r="AM38" s="11">
        <v>471.38983454999993</v>
      </c>
      <c r="AN38" s="11">
        <v>0</v>
      </c>
      <c r="AO38" s="11">
        <v>0</v>
      </c>
      <c r="AP38" s="11">
        <v>124.12898195</v>
      </c>
      <c r="AQ38" s="11">
        <v>124.12898195</v>
      </c>
      <c r="AR38" s="11">
        <v>0</v>
      </c>
      <c r="AS38" s="11">
        <v>0</v>
      </c>
      <c r="AT38" s="11">
        <v>595.51881649999996</v>
      </c>
      <c r="AU38" s="11">
        <v>422.05697516000004</v>
      </c>
      <c r="AV38" s="11">
        <v>334.50981335</v>
      </c>
      <c r="AW38" s="11">
        <v>756.56678851000004</v>
      </c>
      <c r="AX38" s="11">
        <v>404.97231982</v>
      </c>
      <c r="AY38" s="11">
        <v>0</v>
      </c>
      <c r="AZ38" s="11">
        <v>351.59446868999999</v>
      </c>
    </row>
    <row r="39" spans="2:52" x14ac:dyDescent="0.25">
      <c r="B39" s="10" t="s">
        <v>228</v>
      </c>
      <c r="C39" s="11">
        <v>342.81620654000005</v>
      </c>
      <c r="D39" s="11">
        <v>180.12590835000003</v>
      </c>
      <c r="E39" s="11">
        <v>165.59881297000001</v>
      </c>
      <c r="F39" s="11">
        <v>5.1420518</v>
      </c>
      <c r="G39" s="11">
        <v>9.3850435799999996</v>
      </c>
      <c r="H39" s="11">
        <v>162.69029819000002</v>
      </c>
      <c r="I39" s="11">
        <v>12.9804175</v>
      </c>
      <c r="J39" s="11">
        <v>1.3793871499999999</v>
      </c>
      <c r="K39" s="11">
        <v>142.38922233000002</v>
      </c>
      <c r="L39" s="11">
        <v>5.94127121</v>
      </c>
      <c r="M39" s="11">
        <v>2104.2331171300002</v>
      </c>
      <c r="N39" s="11">
        <v>2093.2222320000001</v>
      </c>
      <c r="O39" s="11">
        <v>10.91088513</v>
      </c>
      <c r="P39" s="11">
        <v>0</v>
      </c>
      <c r="Q39" s="11">
        <v>0.1</v>
      </c>
      <c r="R39" s="11">
        <v>2447.0493236699999</v>
      </c>
      <c r="S39" s="11">
        <v>784.76594382000007</v>
      </c>
      <c r="T39" s="11">
        <v>51.304120259999998</v>
      </c>
      <c r="U39" s="11">
        <v>59.963742109999998</v>
      </c>
      <c r="V39" s="11">
        <v>0</v>
      </c>
      <c r="W39" s="11">
        <v>0</v>
      </c>
      <c r="X39" s="11">
        <v>132.02589316000001</v>
      </c>
      <c r="Y39" s="11">
        <v>493.11983941000005</v>
      </c>
      <c r="Z39" s="11">
        <v>0</v>
      </c>
      <c r="AA39" s="11">
        <v>1521.17953876</v>
      </c>
      <c r="AB39" s="11">
        <v>925.86978491000002</v>
      </c>
      <c r="AC39" s="11">
        <v>0</v>
      </c>
      <c r="AD39" s="11">
        <v>0</v>
      </c>
      <c r="AE39" s="11">
        <v>0</v>
      </c>
      <c r="AF39" s="11">
        <v>0</v>
      </c>
      <c r="AG39" s="11">
        <v>465.33706949999998</v>
      </c>
      <c r="AH39" s="11">
        <v>465.33706949999998</v>
      </c>
      <c r="AI39" s="11">
        <v>0</v>
      </c>
      <c r="AJ39" s="11">
        <v>0</v>
      </c>
      <c r="AK39" s="11">
        <v>465.33706949999998</v>
      </c>
      <c r="AL39" s="11">
        <v>356.24401754000002</v>
      </c>
      <c r="AM39" s="11">
        <v>356.24401754000002</v>
      </c>
      <c r="AN39" s="11">
        <v>0</v>
      </c>
      <c r="AO39" s="11">
        <v>0</v>
      </c>
      <c r="AP39" s="11">
        <v>99.07808378</v>
      </c>
      <c r="AQ39" s="11">
        <v>99.07808378</v>
      </c>
      <c r="AR39" s="11">
        <v>0</v>
      </c>
      <c r="AS39" s="11">
        <v>0</v>
      </c>
      <c r="AT39" s="11">
        <v>455.32210132000006</v>
      </c>
      <c r="AU39" s="11">
        <v>935.88475308999989</v>
      </c>
      <c r="AV39" s="11">
        <v>571.07257122999999</v>
      </c>
      <c r="AW39" s="11">
        <v>1506.95732432</v>
      </c>
      <c r="AX39" s="11">
        <v>0</v>
      </c>
      <c r="AY39" s="11">
        <v>0</v>
      </c>
      <c r="AZ39" s="11">
        <v>1506.95732432</v>
      </c>
    </row>
    <row r="40" spans="2:52" x14ac:dyDescent="0.25">
      <c r="B40" s="10" t="s">
        <v>229</v>
      </c>
      <c r="C40" s="11">
        <v>889.46968414999992</v>
      </c>
      <c r="D40" s="11">
        <v>415.76797859999999</v>
      </c>
      <c r="E40" s="11">
        <v>106.34974831999999</v>
      </c>
      <c r="F40" s="11">
        <v>279.73075625999996</v>
      </c>
      <c r="G40" s="11">
        <v>29.68747402</v>
      </c>
      <c r="H40" s="11">
        <v>473.70170554999999</v>
      </c>
      <c r="I40" s="11">
        <v>33.901384</v>
      </c>
      <c r="J40" s="11">
        <v>0.93378099999999997</v>
      </c>
      <c r="K40" s="11">
        <v>418.48927387999998</v>
      </c>
      <c r="L40" s="11">
        <v>20.377266670000001</v>
      </c>
      <c r="M40" s="11">
        <v>1873.9964417399999</v>
      </c>
      <c r="N40" s="11">
        <v>1864.9765950000001</v>
      </c>
      <c r="O40" s="11">
        <v>9.0198467400000002</v>
      </c>
      <c r="P40" s="11">
        <v>0</v>
      </c>
      <c r="Q40" s="11">
        <v>0</v>
      </c>
      <c r="R40" s="11">
        <v>2763.4661258900001</v>
      </c>
      <c r="S40" s="11">
        <v>687.26604250000003</v>
      </c>
      <c r="T40" s="11">
        <v>73.996911049999994</v>
      </c>
      <c r="U40" s="11">
        <v>126.03315395</v>
      </c>
      <c r="V40" s="11">
        <v>0</v>
      </c>
      <c r="W40" s="11">
        <v>0</v>
      </c>
      <c r="X40" s="11">
        <v>218.64756697999999</v>
      </c>
      <c r="Y40" s="11">
        <v>666.94882077</v>
      </c>
      <c r="Z40" s="11">
        <v>0</v>
      </c>
      <c r="AA40" s="11">
        <v>1772.8924952499999</v>
      </c>
      <c r="AB40" s="11">
        <v>990.57363064000015</v>
      </c>
      <c r="AC40" s="11">
        <v>0.80109034999999995</v>
      </c>
      <c r="AD40" s="11">
        <v>0.80109034999999995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0.80109034999999995</v>
      </c>
      <c r="AL40" s="11">
        <v>74.283504569999991</v>
      </c>
      <c r="AM40" s="11">
        <v>74.283504569999991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74.283504569999991</v>
      </c>
      <c r="AU40" s="11">
        <v>917.09121642000002</v>
      </c>
      <c r="AV40" s="11">
        <v>1046.85706508</v>
      </c>
      <c r="AW40" s="11">
        <v>1963.9482814999999</v>
      </c>
      <c r="AX40" s="11">
        <v>0</v>
      </c>
      <c r="AY40" s="11">
        <v>244.40319202000001</v>
      </c>
      <c r="AZ40" s="11">
        <v>1719.5450894800001</v>
      </c>
    </row>
    <row r="41" spans="2:52" x14ac:dyDescent="0.25">
      <c r="B41" s="10" t="s">
        <v>230</v>
      </c>
      <c r="C41" s="11">
        <v>233.82436522</v>
      </c>
      <c r="D41" s="11">
        <v>95.373589749999994</v>
      </c>
      <c r="E41" s="11">
        <v>64.760128769999994</v>
      </c>
      <c r="F41" s="11">
        <v>11.97008164</v>
      </c>
      <c r="G41" s="11">
        <v>18.643379339999999</v>
      </c>
      <c r="H41" s="11">
        <v>138.45077547</v>
      </c>
      <c r="I41" s="11">
        <v>1.94292004</v>
      </c>
      <c r="J41" s="11">
        <v>130.13754230000001</v>
      </c>
      <c r="K41" s="11">
        <v>0</v>
      </c>
      <c r="L41" s="11">
        <v>6.3703131299999995</v>
      </c>
      <c r="M41" s="11">
        <v>1408.5694547199998</v>
      </c>
      <c r="N41" s="11">
        <v>1403.3970360000001</v>
      </c>
      <c r="O41" s="11">
        <v>4.1004498599999994</v>
      </c>
      <c r="P41" s="11">
        <v>0</v>
      </c>
      <c r="Q41" s="11">
        <v>1.0719688600000001</v>
      </c>
      <c r="R41" s="11">
        <v>1642.3938199399997</v>
      </c>
      <c r="S41" s="11">
        <v>494.83598517000001</v>
      </c>
      <c r="T41" s="11">
        <v>18.155612210000001</v>
      </c>
      <c r="U41" s="11">
        <v>299.68758868000003</v>
      </c>
      <c r="V41" s="11">
        <v>0</v>
      </c>
      <c r="W41" s="11">
        <v>59.300107340000004</v>
      </c>
      <c r="X41" s="11">
        <v>5.8323165799999996</v>
      </c>
      <c r="Y41" s="11">
        <v>61.89957046</v>
      </c>
      <c r="Z41" s="11">
        <v>0</v>
      </c>
      <c r="AA41" s="11">
        <v>939.71118044000002</v>
      </c>
      <c r="AB41" s="11">
        <v>702.68263950000005</v>
      </c>
      <c r="AC41" s="11">
        <v>1.96464499</v>
      </c>
      <c r="AD41" s="11">
        <v>0</v>
      </c>
      <c r="AE41" s="11">
        <v>0</v>
      </c>
      <c r="AF41" s="11">
        <v>1.96464499</v>
      </c>
      <c r="AG41" s="11">
        <v>7.3868</v>
      </c>
      <c r="AH41" s="11">
        <v>7.3868</v>
      </c>
      <c r="AI41" s="11">
        <v>0</v>
      </c>
      <c r="AJ41" s="11">
        <v>4.3507546900000005</v>
      </c>
      <c r="AK41" s="11">
        <v>13.70219968</v>
      </c>
      <c r="AL41" s="11">
        <v>745.49087302999999</v>
      </c>
      <c r="AM41" s="11">
        <v>745.49087302999999</v>
      </c>
      <c r="AN41" s="11">
        <v>0</v>
      </c>
      <c r="AO41" s="11">
        <v>0</v>
      </c>
      <c r="AP41" s="11">
        <v>113.94054786</v>
      </c>
      <c r="AQ41" s="11">
        <v>113.94054786</v>
      </c>
      <c r="AR41" s="11">
        <v>0</v>
      </c>
      <c r="AS41" s="11">
        <v>0</v>
      </c>
      <c r="AT41" s="11">
        <v>859.43142089000003</v>
      </c>
      <c r="AU41" s="11">
        <v>-143.04658171</v>
      </c>
      <c r="AV41" s="11">
        <v>814.49190197999997</v>
      </c>
      <c r="AW41" s="11">
        <v>671.44532027000002</v>
      </c>
      <c r="AX41" s="11">
        <v>0</v>
      </c>
      <c r="AY41" s="11">
        <v>0</v>
      </c>
      <c r="AZ41" s="11">
        <v>671.44532027000002</v>
      </c>
    </row>
    <row r="42" spans="2:52" x14ac:dyDescent="0.25">
      <c r="B42" s="10" t="s">
        <v>231</v>
      </c>
      <c r="C42" s="11">
        <v>243.52830351999998</v>
      </c>
      <c r="D42" s="11">
        <v>213.25492726999997</v>
      </c>
      <c r="E42" s="11">
        <v>195.98886543999998</v>
      </c>
      <c r="F42" s="11">
        <v>10.265348380000001</v>
      </c>
      <c r="G42" s="11">
        <v>7.0007134500000001</v>
      </c>
      <c r="H42" s="11">
        <v>30.273376249999995</v>
      </c>
      <c r="I42" s="11">
        <v>0.42478758</v>
      </c>
      <c r="J42" s="11">
        <v>17.393310079999999</v>
      </c>
      <c r="K42" s="11">
        <v>0</v>
      </c>
      <c r="L42" s="11">
        <v>12.455278590000001</v>
      </c>
      <c r="M42" s="11">
        <v>981.27368172000001</v>
      </c>
      <c r="N42" s="11">
        <v>961.70207300000004</v>
      </c>
      <c r="O42" s="11">
        <v>19.57160872</v>
      </c>
      <c r="P42" s="11">
        <v>0</v>
      </c>
      <c r="Q42" s="11">
        <v>0</v>
      </c>
      <c r="R42" s="11">
        <v>1224.80198524</v>
      </c>
      <c r="S42" s="11">
        <v>397.67318114</v>
      </c>
      <c r="T42" s="11">
        <v>43.14483791</v>
      </c>
      <c r="U42" s="11">
        <v>157.21578924000002</v>
      </c>
      <c r="V42" s="11">
        <v>0</v>
      </c>
      <c r="W42" s="11">
        <v>0</v>
      </c>
      <c r="X42" s="11">
        <v>1.3934073500000002</v>
      </c>
      <c r="Y42" s="11">
        <v>59.238472039999998</v>
      </c>
      <c r="Z42" s="11">
        <v>27.077690390000001</v>
      </c>
      <c r="AA42" s="11">
        <v>685.74337806999995</v>
      </c>
      <c r="AB42" s="11">
        <v>539.05860717000007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18.225792970000001</v>
      </c>
      <c r="AK42" s="11">
        <v>18.225792970000001</v>
      </c>
      <c r="AL42" s="11">
        <v>240.32983755000001</v>
      </c>
      <c r="AM42" s="11">
        <v>240.32983755000001</v>
      </c>
      <c r="AN42" s="11">
        <v>0</v>
      </c>
      <c r="AO42" s="11">
        <v>0</v>
      </c>
      <c r="AP42" s="11">
        <v>85.299539480000007</v>
      </c>
      <c r="AQ42" s="11">
        <v>85.299539480000007</v>
      </c>
      <c r="AR42" s="11">
        <v>0</v>
      </c>
      <c r="AS42" s="11">
        <v>100.21781571</v>
      </c>
      <c r="AT42" s="11">
        <v>425.84719274000003</v>
      </c>
      <c r="AU42" s="11">
        <v>131.43720740000001</v>
      </c>
      <c r="AV42" s="11">
        <v>626.89566439999999</v>
      </c>
      <c r="AW42" s="11">
        <v>758.33287180000002</v>
      </c>
      <c r="AX42" s="11">
        <v>113.54405017000001</v>
      </c>
      <c r="AY42" s="11">
        <v>18.50834188</v>
      </c>
      <c r="AZ42" s="11">
        <v>626.28047975000004</v>
      </c>
    </row>
    <row r="43" spans="2:52" x14ac:dyDescent="0.25">
      <c r="B43" s="20" t="s">
        <v>1582</v>
      </c>
      <c r="C43" s="21">
        <f t="shared" ref="C43:AH43" si="7">SUM(C36:C42)</f>
        <v>3950.2307368199999</v>
      </c>
      <c r="D43" s="21">
        <f t="shared" si="7"/>
        <v>2417.9147716099997</v>
      </c>
      <c r="E43" s="21">
        <f t="shared" si="7"/>
        <v>1783.4158657999997</v>
      </c>
      <c r="F43" s="21">
        <f t="shared" si="7"/>
        <v>431.4258408799999</v>
      </c>
      <c r="G43" s="21">
        <f t="shared" si="7"/>
        <v>203.07306492999999</v>
      </c>
      <c r="H43" s="21">
        <f t="shared" si="7"/>
        <v>1532.3159652100001</v>
      </c>
      <c r="I43" s="21">
        <f t="shared" si="7"/>
        <v>98.563824260000018</v>
      </c>
      <c r="J43" s="21">
        <f t="shared" si="7"/>
        <v>233.51973499000002</v>
      </c>
      <c r="K43" s="21">
        <f t="shared" si="7"/>
        <v>1069.6536355400001</v>
      </c>
      <c r="L43" s="21">
        <f t="shared" si="7"/>
        <v>130.57877041999998</v>
      </c>
      <c r="M43" s="21">
        <f t="shared" si="7"/>
        <v>10592.834752390001</v>
      </c>
      <c r="N43" s="21">
        <f t="shared" si="7"/>
        <v>10460.292579000001</v>
      </c>
      <c r="O43" s="21">
        <f t="shared" si="7"/>
        <v>67.528778389999985</v>
      </c>
      <c r="P43" s="21">
        <f t="shared" si="7"/>
        <v>2.2427967</v>
      </c>
      <c r="Q43" s="21">
        <f t="shared" si="7"/>
        <v>62.770598299999996</v>
      </c>
      <c r="R43" s="21">
        <f t="shared" si="7"/>
        <v>14543.065489209999</v>
      </c>
      <c r="S43" s="21">
        <f t="shared" si="7"/>
        <v>4206.2814533500004</v>
      </c>
      <c r="T43" s="21">
        <f t="shared" si="7"/>
        <v>400.50453021999999</v>
      </c>
      <c r="U43" s="21">
        <f t="shared" si="7"/>
        <v>1705.6395701100005</v>
      </c>
      <c r="V43" s="21">
        <f t="shared" si="7"/>
        <v>23.84364987</v>
      </c>
      <c r="W43" s="21">
        <f t="shared" si="7"/>
        <v>59.300107340000004</v>
      </c>
      <c r="X43" s="21">
        <f t="shared" si="7"/>
        <v>817.00872106999998</v>
      </c>
      <c r="Y43" s="21">
        <f t="shared" si="7"/>
        <v>1854.8480364499999</v>
      </c>
      <c r="Z43" s="21">
        <f t="shared" si="7"/>
        <v>105.28810323</v>
      </c>
      <c r="AA43" s="21">
        <f t="shared" si="7"/>
        <v>9172.7141716399983</v>
      </c>
      <c r="AB43" s="21">
        <f t="shared" si="7"/>
        <v>5370.35131757</v>
      </c>
      <c r="AC43" s="21">
        <f t="shared" si="7"/>
        <v>2.76573534</v>
      </c>
      <c r="AD43" s="21">
        <f t="shared" si="7"/>
        <v>0.80109034999999995</v>
      </c>
      <c r="AE43" s="21">
        <f t="shared" si="7"/>
        <v>0</v>
      </c>
      <c r="AF43" s="21">
        <f t="shared" si="7"/>
        <v>1.96464499</v>
      </c>
      <c r="AG43" s="21">
        <f t="shared" si="7"/>
        <v>532.72386949999998</v>
      </c>
      <c r="AH43" s="21">
        <f t="shared" si="7"/>
        <v>532.72386949999998</v>
      </c>
      <c r="AI43" s="21">
        <f t="shared" ref="AI43:AZ43" si="8">SUM(AI36:AI42)</f>
        <v>0</v>
      </c>
      <c r="AJ43" s="21">
        <f t="shared" si="8"/>
        <v>159.38125765000001</v>
      </c>
      <c r="AK43" s="21">
        <f t="shared" si="8"/>
        <v>694.87086249000004</v>
      </c>
      <c r="AL43" s="21">
        <f t="shared" si="8"/>
        <v>2101.4797223399996</v>
      </c>
      <c r="AM43" s="21">
        <f t="shared" si="8"/>
        <v>2101.4797223399996</v>
      </c>
      <c r="AN43" s="21">
        <f t="shared" si="8"/>
        <v>0</v>
      </c>
      <c r="AO43" s="21">
        <f t="shared" si="8"/>
        <v>0</v>
      </c>
      <c r="AP43" s="21">
        <f t="shared" si="8"/>
        <v>563.40391671999998</v>
      </c>
      <c r="AQ43" s="21">
        <f t="shared" si="8"/>
        <v>563.40391671999998</v>
      </c>
      <c r="AR43" s="21">
        <f t="shared" si="8"/>
        <v>0</v>
      </c>
      <c r="AS43" s="21">
        <f t="shared" si="8"/>
        <v>307.16373295</v>
      </c>
      <c r="AT43" s="21">
        <f t="shared" si="8"/>
        <v>2972.0473720099999</v>
      </c>
      <c r="AU43" s="21">
        <f t="shared" si="8"/>
        <v>3093.1748080499997</v>
      </c>
      <c r="AV43" s="21">
        <f t="shared" si="8"/>
        <v>4611.5490732400003</v>
      </c>
      <c r="AW43" s="21">
        <f t="shared" si="8"/>
        <v>7704.7238812900005</v>
      </c>
      <c r="AX43" s="21">
        <f t="shared" si="8"/>
        <v>730.54303367</v>
      </c>
      <c r="AY43" s="21">
        <f t="shared" si="8"/>
        <v>262.91153389999999</v>
      </c>
      <c r="AZ43" s="21">
        <f t="shared" si="8"/>
        <v>6711.2693137200004</v>
      </c>
    </row>
    <row r="44" spans="2:52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2:52" x14ac:dyDescent="0.25">
      <c r="B45" s="12" t="s">
        <v>1523</v>
      </c>
    </row>
    <row r="46" spans="2:52" x14ac:dyDescent="0.25">
      <c r="B46" s="10" t="s">
        <v>349</v>
      </c>
      <c r="C46" s="11">
        <v>911.85389089000012</v>
      </c>
      <c r="D46" s="11">
        <v>734.72147093000012</v>
      </c>
      <c r="E46" s="11">
        <v>629.41466545000003</v>
      </c>
      <c r="F46" s="11">
        <v>40.888813490000004</v>
      </c>
      <c r="G46" s="11">
        <v>64.417991990000004</v>
      </c>
      <c r="H46" s="11">
        <v>177.13241995999996</v>
      </c>
      <c r="I46" s="11">
        <v>0.6456402</v>
      </c>
      <c r="J46" s="11">
        <v>164.52588381000001</v>
      </c>
      <c r="K46" s="11">
        <v>0</v>
      </c>
      <c r="L46" s="11">
        <v>11.960895950000001</v>
      </c>
      <c r="M46" s="11">
        <v>2202.9442729899997</v>
      </c>
      <c r="N46" s="11">
        <v>2194.4605839999999</v>
      </c>
      <c r="O46" s="11">
        <v>8.483688990000001</v>
      </c>
      <c r="P46" s="11">
        <v>0</v>
      </c>
      <c r="Q46" s="11">
        <v>0</v>
      </c>
      <c r="R46" s="11">
        <v>3114.7981638800002</v>
      </c>
      <c r="S46" s="11">
        <v>761.02766999999994</v>
      </c>
      <c r="T46" s="11">
        <v>32.128996190000002</v>
      </c>
      <c r="U46" s="11">
        <v>510.75518627999998</v>
      </c>
      <c r="V46" s="11">
        <v>0</v>
      </c>
      <c r="W46" s="11">
        <v>128.32716167000001</v>
      </c>
      <c r="X46" s="11">
        <v>255.13997149000002</v>
      </c>
      <c r="Y46" s="11">
        <v>254.87284790999999</v>
      </c>
      <c r="Z46" s="11">
        <v>36.296783829999995</v>
      </c>
      <c r="AA46" s="11">
        <v>1978.5486173700001</v>
      </c>
      <c r="AB46" s="11">
        <v>1136.2495465100001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130.12306369000001</v>
      </c>
      <c r="AK46" s="11">
        <v>130.12306369000001</v>
      </c>
      <c r="AL46" s="11">
        <v>565.14677112000004</v>
      </c>
      <c r="AM46" s="11">
        <v>565.14677112000004</v>
      </c>
      <c r="AN46" s="11">
        <v>0</v>
      </c>
      <c r="AO46" s="11">
        <v>0</v>
      </c>
      <c r="AP46" s="11">
        <v>140.50492438999999</v>
      </c>
      <c r="AQ46" s="11">
        <v>140.50492438999999</v>
      </c>
      <c r="AR46" s="11">
        <v>0</v>
      </c>
      <c r="AS46" s="11">
        <v>0</v>
      </c>
      <c r="AT46" s="11">
        <v>705.65169550999997</v>
      </c>
      <c r="AU46" s="11">
        <v>560.72091469000009</v>
      </c>
      <c r="AV46" s="11">
        <v>970.25941329</v>
      </c>
      <c r="AW46" s="11">
        <v>1530.9803279800001</v>
      </c>
      <c r="AX46" s="11">
        <v>349.12499651000002</v>
      </c>
      <c r="AY46" s="11">
        <v>0</v>
      </c>
      <c r="AZ46" s="11">
        <v>1181.85533147</v>
      </c>
    </row>
    <row r="47" spans="2:52" x14ac:dyDescent="0.25">
      <c r="B47" s="10" t="s">
        <v>350</v>
      </c>
      <c r="C47" s="11">
        <v>793.12284386999988</v>
      </c>
      <c r="D47" s="11">
        <v>668.15937431999998</v>
      </c>
      <c r="E47" s="11">
        <v>469.36705869999997</v>
      </c>
      <c r="F47" s="11">
        <v>101.15653061</v>
      </c>
      <c r="G47" s="11">
        <v>97.635785010000006</v>
      </c>
      <c r="H47" s="11">
        <v>124.96346955</v>
      </c>
      <c r="I47" s="11">
        <v>4.6807019600000004</v>
      </c>
      <c r="J47" s="11">
        <v>102.20397195</v>
      </c>
      <c r="K47" s="11">
        <v>15.1470059</v>
      </c>
      <c r="L47" s="11">
        <v>2.9317897400000001</v>
      </c>
      <c r="M47" s="11">
        <v>2587.9895835300003</v>
      </c>
      <c r="N47" s="11">
        <v>2558.176872</v>
      </c>
      <c r="O47" s="11">
        <v>3.2769105299999999</v>
      </c>
      <c r="P47" s="11">
        <v>26.535800999999999</v>
      </c>
      <c r="Q47" s="11">
        <v>0</v>
      </c>
      <c r="R47" s="11">
        <v>3381.1124273999999</v>
      </c>
      <c r="S47" s="11">
        <v>987.45941300000004</v>
      </c>
      <c r="T47" s="11">
        <v>95.109966</v>
      </c>
      <c r="U47" s="11">
        <v>464.51995599999998</v>
      </c>
      <c r="V47" s="11">
        <v>0.29910199999999998</v>
      </c>
      <c r="W47" s="11">
        <v>2.101658</v>
      </c>
      <c r="X47" s="11">
        <v>103.88258399999999</v>
      </c>
      <c r="Y47" s="11">
        <v>182.529572</v>
      </c>
      <c r="Z47" s="11">
        <v>20.446251449999998</v>
      </c>
      <c r="AA47" s="11">
        <v>1856.3485024500001</v>
      </c>
      <c r="AB47" s="11">
        <v>1524.76392495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165.96051</v>
      </c>
      <c r="AM47" s="11">
        <v>165.96051</v>
      </c>
      <c r="AN47" s="11">
        <v>0</v>
      </c>
      <c r="AO47" s="11">
        <v>0</v>
      </c>
      <c r="AP47" s="11">
        <v>70.974553999999998</v>
      </c>
      <c r="AQ47" s="11">
        <v>70.974553999999998</v>
      </c>
      <c r="AR47" s="11">
        <v>0</v>
      </c>
      <c r="AS47" s="11">
        <v>0</v>
      </c>
      <c r="AT47" s="11">
        <v>236.93506400000001</v>
      </c>
      <c r="AU47" s="11">
        <v>1287.82886095</v>
      </c>
      <c r="AV47" s="11">
        <v>1129.760407</v>
      </c>
      <c r="AW47" s="11">
        <v>2417.5892679499998</v>
      </c>
      <c r="AX47" s="11">
        <v>905.71795158999987</v>
      </c>
      <c r="AY47" s="11">
        <v>0</v>
      </c>
      <c r="AZ47" s="11">
        <v>1511.8713163599998</v>
      </c>
    </row>
    <row r="48" spans="2:52" x14ac:dyDescent="0.25">
      <c r="B48" s="10" t="s">
        <v>351</v>
      </c>
      <c r="C48" s="11">
        <v>455.08102201999998</v>
      </c>
      <c r="D48" s="11">
        <v>198.54152503</v>
      </c>
      <c r="E48" s="11">
        <v>149.48499609000001</v>
      </c>
      <c r="F48" s="11">
        <v>29.441182379999997</v>
      </c>
      <c r="G48" s="11">
        <v>19.615346559999999</v>
      </c>
      <c r="H48" s="11">
        <v>256.53949698999998</v>
      </c>
      <c r="I48" s="11">
        <v>3.4116450600000001</v>
      </c>
      <c r="J48" s="11">
        <v>221.78086288999998</v>
      </c>
      <c r="K48" s="11">
        <v>25.047945329999997</v>
      </c>
      <c r="L48" s="11">
        <v>6.2990437100000003</v>
      </c>
      <c r="M48" s="11">
        <v>2334.2183440900003</v>
      </c>
      <c r="N48" s="11">
        <v>2309.9656730000002</v>
      </c>
      <c r="O48" s="11">
        <v>24.24967109</v>
      </c>
      <c r="P48" s="11">
        <v>0</v>
      </c>
      <c r="Q48" s="11">
        <v>3.0000000000000001E-3</v>
      </c>
      <c r="R48" s="11">
        <v>2789.2993661099999</v>
      </c>
      <c r="S48" s="11">
        <v>682.85803737000003</v>
      </c>
      <c r="T48" s="11">
        <v>96.010296340000011</v>
      </c>
      <c r="U48" s="11">
        <v>792.34325623000007</v>
      </c>
      <c r="V48" s="11">
        <v>2.2826233300000003</v>
      </c>
      <c r="W48" s="11">
        <v>4.2417075999999998</v>
      </c>
      <c r="X48" s="11">
        <v>24.523603909999999</v>
      </c>
      <c r="Y48" s="11">
        <v>463.48371214999997</v>
      </c>
      <c r="Z48" s="11">
        <v>55.803232689999994</v>
      </c>
      <c r="AA48" s="11">
        <v>2121.5464696199997</v>
      </c>
      <c r="AB48" s="11">
        <v>667.75289649000001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245.66087555000001</v>
      </c>
      <c r="AM48" s="11">
        <v>245.66087555000001</v>
      </c>
      <c r="AN48" s="11">
        <v>0</v>
      </c>
      <c r="AO48" s="11">
        <v>0</v>
      </c>
      <c r="AP48" s="11">
        <v>164.45358295</v>
      </c>
      <c r="AQ48" s="11">
        <v>164.45358295</v>
      </c>
      <c r="AR48" s="11">
        <v>0</v>
      </c>
      <c r="AS48" s="11">
        <v>0</v>
      </c>
      <c r="AT48" s="11">
        <v>410.11445850000001</v>
      </c>
      <c r="AU48" s="11">
        <v>257.63843799</v>
      </c>
      <c r="AV48" s="11">
        <v>1326.4258860699999</v>
      </c>
      <c r="AW48" s="11">
        <v>1584.06432406</v>
      </c>
      <c r="AX48" s="11">
        <v>80.883108030000002</v>
      </c>
      <c r="AY48" s="11">
        <v>0</v>
      </c>
      <c r="AZ48" s="11">
        <v>1503.1812160299999</v>
      </c>
    </row>
    <row r="49" spans="2:52" x14ac:dyDescent="0.25">
      <c r="B49" s="10" t="s">
        <v>195</v>
      </c>
      <c r="C49" s="11">
        <v>661.32171290000008</v>
      </c>
      <c r="D49" s="11">
        <v>241.02881028000004</v>
      </c>
      <c r="E49" s="11">
        <v>224.86756596000001</v>
      </c>
      <c r="F49" s="11">
        <v>6.5754976799999998</v>
      </c>
      <c r="G49" s="11">
        <v>9.58574664</v>
      </c>
      <c r="H49" s="11">
        <v>420.29290262000001</v>
      </c>
      <c r="I49" s="11">
        <v>0.84233499999999994</v>
      </c>
      <c r="J49" s="11">
        <v>183.77682180000002</v>
      </c>
      <c r="K49" s="11">
        <v>219.69967154</v>
      </c>
      <c r="L49" s="11">
        <v>15.974074280000002</v>
      </c>
      <c r="M49" s="11">
        <v>2216.6559108800002</v>
      </c>
      <c r="N49" s="11">
        <v>2216.371905</v>
      </c>
      <c r="O49" s="11">
        <v>0.28400587999999999</v>
      </c>
      <c r="P49" s="11">
        <v>0</v>
      </c>
      <c r="Q49" s="11">
        <v>0</v>
      </c>
      <c r="R49" s="11">
        <v>2877.9776237800002</v>
      </c>
      <c r="S49" s="11">
        <v>515.46432166</v>
      </c>
      <c r="T49" s="11">
        <v>140.92606294000001</v>
      </c>
      <c r="U49" s="11">
        <v>377.48787449999998</v>
      </c>
      <c r="V49" s="11">
        <v>0</v>
      </c>
      <c r="W49" s="11">
        <v>0</v>
      </c>
      <c r="X49" s="11">
        <v>68.492007849999993</v>
      </c>
      <c r="Y49" s="11">
        <v>595.53769915999999</v>
      </c>
      <c r="Z49" s="11">
        <v>24.086844080000002</v>
      </c>
      <c r="AA49" s="11">
        <v>1721.99481019</v>
      </c>
      <c r="AB49" s="11">
        <v>1155.9828135900002</v>
      </c>
      <c r="AC49" s="11">
        <v>0</v>
      </c>
      <c r="AD49" s="11">
        <v>0</v>
      </c>
      <c r="AE49" s="11">
        <v>0</v>
      </c>
      <c r="AF49" s="11">
        <v>0</v>
      </c>
      <c r="AG49" s="11">
        <v>163.52247696000001</v>
      </c>
      <c r="AH49" s="11">
        <v>163.52247696000001</v>
      </c>
      <c r="AI49" s="11">
        <v>0</v>
      </c>
      <c r="AJ49" s="11">
        <v>0</v>
      </c>
      <c r="AK49" s="11">
        <v>163.52247696000001</v>
      </c>
      <c r="AL49" s="11">
        <v>15.46296068</v>
      </c>
      <c r="AM49" s="11">
        <v>15.46296068</v>
      </c>
      <c r="AN49" s="11">
        <v>0</v>
      </c>
      <c r="AO49" s="11">
        <v>0</v>
      </c>
      <c r="AP49" s="11">
        <v>133.67545602999999</v>
      </c>
      <c r="AQ49" s="11">
        <v>133.67545602999999</v>
      </c>
      <c r="AR49" s="11">
        <v>0</v>
      </c>
      <c r="AS49" s="11">
        <v>0</v>
      </c>
      <c r="AT49" s="11">
        <v>149.13841671</v>
      </c>
      <c r="AU49" s="11">
        <v>1170.3668738399999</v>
      </c>
      <c r="AV49" s="11">
        <v>1417.1336996300001</v>
      </c>
      <c r="AW49" s="11">
        <v>2587.5005734700003</v>
      </c>
      <c r="AX49" s="11">
        <v>555.34308737000003</v>
      </c>
      <c r="AY49" s="11">
        <v>0</v>
      </c>
      <c r="AZ49" s="11">
        <v>2032.1574861000001</v>
      </c>
    </row>
    <row r="50" spans="2:52" x14ac:dyDescent="0.25">
      <c r="B50" s="10" t="s">
        <v>171</v>
      </c>
      <c r="C50" s="11">
        <v>1248.96343262</v>
      </c>
      <c r="D50" s="11">
        <v>818.75074120000022</v>
      </c>
      <c r="E50" s="11">
        <v>689.97799190000012</v>
      </c>
      <c r="F50" s="11">
        <v>66.683370330000002</v>
      </c>
      <c r="G50" s="11">
        <v>62.089378969999999</v>
      </c>
      <c r="H50" s="11">
        <v>430.21269141999994</v>
      </c>
      <c r="I50" s="11">
        <v>0.24984999999999999</v>
      </c>
      <c r="J50" s="11">
        <v>378.49396945000001</v>
      </c>
      <c r="K50" s="11">
        <v>26.969339820000002</v>
      </c>
      <c r="L50" s="11">
        <v>24.49953215</v>
      </c>
      <c r="M50" s="11">
        <v>2096.9996876299997</v>
      </c>
      <c r="N50" s="11">
        <v>2096.1593895599999</v>
      </c>
      <c r="O50" s="11">
        <v>0.8402980699999999</v>
      </c>
      <c r="P50" s="11">
        <v>0</v>
      </c>
      <c r="Q50" s="11">
        <v>0</v>
      </c>
      <c r="R50" s="11">
        <v>3345.96312025</v>
      </c>
      <c r="S50" s="11">
        <v>677.02467555999999</v>
      </c>
      <c r="T50" s="11">
        <v>38.281370619999997</v>
      </c>
      <c r="U50" s="11">
        <v>292.06129222999999</v>
      </c>
      <c r="V50" s="11">
        <v>0</v>
      </c>
      <c r="W50" s="11">
        <v>0</v>
      </c>
      <c r="X50" s="11">
        <v>14.25611293</v>
      </c>
      <c r="Y50" s="11">
        <v>90.705798389999998</v>
      </c>
      <c r="Z50" s="11">
        <v>10.23412225</v>
      </c>
      <c r="AA50" s="11">
        <v>1122.5633719800001</v>
      </c>
      <c r="AB50" s="11">
        <v>2223.3997482700001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570.49024070000007</v>
      </c>
      <c r="AM50" s="11">
        <v>570.49024070000007</v>
      </c>
      <c r="AN50" s="11">
        <v>0</v>
      </c>
      <c r="AO50" s="11">
        <v>0</v>
      </c>
      <c r="AP50" s="11">
        <v>26.622003120000002</v>
      </c>
      <c r="AQ50" s="11">
        <v>26.622003120000002</v>
      </c>
      <c r="AR50" s="11">
        <v>0</v>
      </c>
      <c r="AS50" s="11">
        <v>0</v>
      </c>
      <c r="AT50" s="11">
        <v>597.11224382</v>
      </c>
      <c r="AU50" s="11">
        <v>1626.2875044499999</v>
      </c>
      <c r="AV50" s="11">
        <v>2834.32181575</v>
      </c>
      <c r="AW50" s="11">
        <v>4460.6093202000002</v>
      </c>
      <c r="AX50" s="11">
        <v>117.20998514</v>
      </c>
      <c r="AY50" s="11">
        <v>473.14564812000003</v>
      </c>
      <c r="AZ50" s="11">
        <v>3870.2536869400001</v>
      </c>
    </row>
    <row r="51" spans="2:52" x14ac:dyDescent="0.25">
      <c r="B51" s="20" t="s">
        <v>1582</v>
      </c>
      <c r="C51" s="21">
        <f t="shared" ref="C51:AH51" si="9">SUM(C46:C50)</f>
        <v>4070.3429022999999</v>
      </c>
      <c r="D51" s="21">
        <f t="shared" si="9"/>
        <v>2661.2019217600005</v>
      </c>
      <c r="E51" s="21">
        <f t="shared" si="9"/>
        <v>2163.1122781000004</v>
      </c>
      <c r="F51" s="21">
        <f t="shared" si="9"/>
        <v>244.74539449000002</v>
      </c>
      <c r="G51" s="21">
        <f t="shared" si="9"/>
        <v>253.34424917000001</v>
      </c>
      <c r="H51" s="21">
        <f t="shared" si="9"/>
        <v>1409.1409805399999</v>
      </c>
      <c r="I51" s="21">
        <f t="shared" si="9"/>
        <v>9.8301722200000015</v>
      </c>
      <c r="J51" s="21">
        <f t="shared" si="9"/>
        <v>1050.7815098999999</v>
      </c>
      <c r="K51" s="21">
        <f t="shared" si="9"/>
        <v>286.86396259000003</v>
      </c>
      <c r="L51" s="21">
        <f t="shared" si="9"/>
        <v>61.665335830000004</v>
      </c>
      <c r="M51" s="21">
        <f t="shared" si="9"/>
        <v>11438.807799120001</v>
      </c>
      <c r="N51" s="21">
        <f t="shared" si="9"/>
        <v>11375.134423560001</v>
      </c>
      <c r="O51" s="21">
        <f t="shared" si="9"/>
        <v>37.134574560000004</v>
      </c>
      <c r="P51" s="21">
        <f t="shared" si="9"/>
        <v>26.535800999999999</v>
      </c>
      <c r="Q51" s="21">
        <f t="shared" si="9"/>
        <v>3.0000000000000001E-3</v>
      </c>
      <c r="R51" s="21">
        <f t="shared" si="9"/>
        <v>15509.150701420001</v>
      </c>
      <c r="S51" s="21">
        <f t="shared" si="9"/>
        <v>3623.8341175900005</v>
      </c>
      <c r="T51" s="21">
        <f t="shared" si="9"/>
        <v>402.45669209000005</v>
      </c>
      <c r="U51" s="21">
        <f t="shared" si="9"/>
        <v>2437.1675652400004</v>
      </c>
      <c r="V51" s="21">
        <f t="shared" si="9"/>
        <v>2.5817253300000003</v>
      </c>
      <c r="W51" s="21">
        <f t="shared" si="9"/>
        <v>134.67052727000001</v>
      </c>
      <c r="X51" s="21">
        <f t="shared" si="9"/>
        <v>466.29428017999999</v>
      </c>
      <c r="Y51" s="21">
        <f t="shared" si="9"/>
        <v>1587.1296296099999</v>
      </c>
      <c r="Z51" s="21">
        <f t="shared" si="9"/>
        <v>146.86723430000001</v>
      </c>
      <c r="AA51" s="21">
        <f t="shared" si="9"/>
        <v>8801.0017716099992</v>
      </c>
      <c r="AB51" s="21">
        <f t="shared" si="9"/>
        <v>6708.1489298100005</v>
      </c>
      <c r="AC51" s="21">
        <f t="shared" si="9"/>
        <v>0</v>
      </c>
      <c r="AD51" s="21">
        <f t="shared" si="9"/>
        <v>0</v>
      </c>
      <c r="AE51" s="21">
        <f t="shared" si="9"/>
        <v>0</v>
      </c>
      <c r="AF51" s="21">
        <f t="shared" si="9"/>
        <v>0</v>
      </c>
      <c r="AG51" s="21">
        <f t="shared" si="9"/>
        <v>163.52247696000001</v>
      </c>
      <c r="AH51" s="21">
        <f t="shared" si="9"/>
        <v>163.52247696000001</v>
      </c>
      <c r="AI51" s="21">
        <f t="shared" ref="AI51:AZ51" si="10">SUM(AI46:AI50)</f>
        <v>0</v>
      </c>
      <c r="AJ51" s="21">
        <f t="shared" si="10"/>
        <v>130.12306369000001</v>
      </c>
      <c r="AK51" s="21">
        <f t="shared" si="10"/>
        <v>293.64554065000004</v>
      </c>
      <c r="AL51" s="21">
        <f t="shared" si="10"/>
        <v>1562.7213580500002</v>
      </c>
      <c r="AM51" s="21">
        <f t="shared" si="10"/>
        <v>1562.7213580500002</v>
      </c>
      <c r="AN51" s="21">
        <f t="shared" si="10"/>
        <v>0</v>
      </c>
      <c r="AO51" s="21">
        <f t="shared" si="10"/>
        <v>0</v>
      </c>
      <c r="AP51" s="21">
        <f t="shared" si="10"/>
        <v>536.23052049</v>
      </c>
      <c r="AQ51" s="21">
        <f t="shared" si="10"/>
        <v>536.23052049</v>
      </c>
      <c r="AR51" s="21">
        <f t="shared" si="10"/>
        <v>0</v>
      </c>
      <c r="AS51" s="21">
        <f t="shared" si="10"/>
        <v>0</v>
      </c>
      <c r="AT51" s="21">
        <f t="shared" si="10"/>
        <v>2098.9518785400001</v>
      </c>
      <c r="AU51" s="21">
        <f t="shared" si="10"/>
        <v>4902.8425919199999</v>
      </c>
      <c r="AV51" s="21">
        <f t="shared" si="10"/>
        <v>7677.9012217399995</v>
      </c>
      <c r="AW51" s="21">
        <f t="shared" si="10"/>
        <v>12580.743813659999</v>
      </c>
      <c r="AX51" s="21">
        <f t="shared" si="10"/>
        <v>2008.27912864</v>
      </c>
      <c r="AY51" s="21">
        <f t="shared" si="10"/>
        <v>473.14564812000003</v>
      </c>
      <c r="AZ51" s="21">
        <f t="shared" si="10"/>
        <v>10099.3190369</v>
      </c>
    </row>
    <row r="52" spans="2:52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2:52" x14ac:dyDescent="0.25">
      <c r="B53" s="12" t="s">
        <v>1532</v>
      </c>
    </row>
    <row r="54" spans="2:52" x14ac:dyDescent="0.25">
      <c r="B54" s="10" t="s">
        <v>1466</v>
      </c>
      <c r="C54" s="11">
        <v>37.204136609999999</v>
      </c>
      <c r="D54" s="11">
        <v>12.89727274</v>
      </c>
      <c r="E54" s="11">
        <v>10.7305048</v>
      </c>
      <c r="F54" s="11">
        <v>1.65623611</v>
      </c>
      <c r="G54" s="11">
        <v>0.51053183000000002</v>
      </c>
      <c r="H54" s="11">
        <v>24.306863870000001</v>
      </c>
      <c r="I54" s="11">
        <v>6.8049999999999999E-2</v>
      </c>
      <c r="J54" s="11">
        <v>20.270512710000002</v>
      </c>
      <c r="K54" s="11">
        <v>0</v>
      </c>
      <c r="L54" s="11">
        <v>3.9683011600000002</v>
      </c>
      <c r="M54" s="11">
        <v>544.14477410000006</v>
      </c>
      <c r="N54" s="11">
        <v>543.44942000000003</v>
      </c>
      <c r="O54" s="11">
        <v>0.69535409999999997</v>
      </c>
      <c r="P54" s="11">
        <v>0</v>
      </c>
      <c r="Q54" s="11">
        <v>0</v>
      </c>
      <c r="R54" s="11">
        <v>581.34891071000004</v>
      </c>
      <c r="S54" s="11">
        <v>135.98106963000001</v>
      </c>
      <c r="T54" s="11">
        <v>0.50088975000000002</v>
      </c>
      <c r="U54" s="11">
        <v>115.22174664000001</v>
      </c>
      <c r="V54" s="11">
        <v>0</v>
      </c>
      <c r="W54" s="11">
        <v>3.3174000000000002E-2</v>
      </c>
      <c r="X54" s="11">
        <v>4.7797319900000002</v>
      </c>
      <c r="Y54" s="11">
        <v>68.625963930000012</v>
      </c>
      <c r="Z54" s="11">
        <v>0.43588125999999999</v>
      </c>
      <c r="AA54" s="11">
        <v>325.5784572</v>
      </c>
      <c r="AB54" s="11">
        <v>255.77045351000001</v>
      </c>
      <c r="AC54" s="11">
        <v>1.3070324899999999</v>
      </c>
      <c r="AD54" s="11">
        <v>0</v>
      </c>
      <c r="AE54" s="11">
        <v>0</v>
      </c>
      <c r="AF54" s="11">
        <v>1.3070324899999999</v>
      </c>
      <c r="AG54" s="11">
        <v>0</v>
      </c>
      <c r="AH54" s="11">
        <v>0</v>
      </c>
      <c r="AI54" s="11">
        <v>0</v>
      </c>
      <c r="AJ54" s="11">
        <v>119.37233947</v>
      </c>
      <c r="AK54" s="11">
        <v>120.67937196</v>
      </c>
      <c r="AL54" s="11">
        <v>14.896428960000001</v>
      </c>
      <c r="AM54" s="11">
        <v>14.896428960000001</v>
      </c>
      <c r="AN54" s="11">
        <v>0</v>
      </c>
      <c r="AO54" s="11">
        <v>0</v>
      </c>
      <c r="AP54" s="11">
        <v>2.96547056</v>
      </c>
      <c r="AQ54" s="11">
        <v>2.96547056</v>
      </c>
      <c r="AR54" s="11">
        <v>0</v>
      </c>
      <c r="AS54" s="11">
        <v>151.89189621</v>
      </c>
      <c r="AT54" s="11">
        <v>169.75379573000001</v>
      </c>
      <c r="AU54" s="11">
        <v>206.69602974</v>
      </c>
      <c r="AV54" s="11">
        <v>542.1048217</v>
      </c>
      <c r="AW54" s="11">
        <v>748.80085144000009</v>
      </c>
      <c r="AX54" s="11">
        <v>29.136367379999999</v>
      </c>
      <c r="AY54" s="11">
        <v>60.137817800000001</v>
      </c>
      <c r="AZ54" s="11">
        <v>659.52666626000007</v>
      </c>
    </row>
    <row r="55" spans="2:52" x14ac:dyDescent="0.25">
      <c r="B55" s="10" t="s">
        <v>1467</v>
      </c>
      <c r="C55" s="11">
        <v>89.323919119999999</v>
      </c>
      <c r="D55" s="11">
        <v>45.769218080000009</v>
      </c>
      <c r="E55" s="11">
        <v>38.988291450000006</v>
      </c>
      <c r="F55" s="11">
        <v>4.9433475400000004</v>
      </c>
      <c r="G55" s="11">
        <v>1.8375790900000002</v>
      </c>
      <c r="H55" s="11">
        <v>43.554701039999998</v>
      </c>
      <c r="I55" s="11">
        <v>1.8629275000000001</v>
      </c>
      <c r="J55" s="11">
        <v>31.343139409999999</v>
      </c>
      <c r="K55" s="11">
        <v>0</v>
      </c>
      <c r="L55" s="11">
        <v>10.348634130000001</v>
      </c>
      <c r="M55" s="11">
        <v>1081.2044075199999</v>
      </c>
      <c r="N55" s="11">
        <v>1070.94542</v>
      </c>
      <c r="O55" s="11">
        <v>0.11498752000000001</v>
      </c>
      <c r="P55" s="11">
        <v>0</v>
      </c>
      <c r="Q55" s="11">
        <v>10.144</v>
      </c>
      <c r="R55" s="11">
        <v>1170.5283266399999</v>
      </c>
      <c r="S55" s="11">
        <v>427.24630174999999</v>
      </c>
      <c r="T55" s="11">
        <v>14.670680630000001</v>
      </c>
      <c r="U55" s="11">
        <v>214.04742155000002</v>
      </c>
      <c r="V55" s="11">
        <v>0</v>
      </c>
      <c r="W55" s="11">
        <v>135.29939677000002</v>
      </c>
      <c r="X55" s="11">
        <v>40.717926759999997</v>
      </c>
      <c r="Y55" s="11">
        <v>109.01744584000001</v>
      </c>
      <c r="Z55" s="11">
        <v>20.290764020000001</v>
      </c>
      <c r="AA55" s="11">
        <v>961.28993732000004</v>
      </c>
      <c r="AB55" s="11">
        <v>209.23838931999998</v>
      </c>
      <c r="AC55" s="11">
        <v>0</v>
      </c>
      <c r="AD55" s="11">
        <v>0</v>
      </c>
      <c r="AE55" s="11">
        <v>0</v>
      </c>
      <c r="AF55" s="11">
        <v>0</v>
      </c>
      <c r="AG55" s="11">
        <v>3.83799584</v>
      </c>
      <c r="AH55" s="11">
        <v>3.83799584</v>
      </c>
      <c r="AI55" s="11">
        <v>0</v>
      </c>
      <c r="AJ55" s="11">
        <v>78.470352230000003</v>
      </c>
      <c r="AK55" s="11">
        <v>82.308348070000008</v>
      </c>
      <c r="AL55" s="11">
        <v>123.98134614</v>
      </c>
      <c r="AM55" s="11">
        <v>123.98134614</v>
      </c>
      <c r="AN55" s="11">
        <v>0</v>
      </c>
      <c r="AO55" s="11">
        <v>0</v>
      </c>
      <c r="AP55" s="11">
        <v>76.155477349999998</v>
      </c>
      <c r="AQ55" s="11">
        <v>76.155477349999998</v>
      </c>
      <c r="AR55" s="11">
        <v>0</v>
      </c>
      <c r="AS55" s="11">
        <v>0</v>
      </c>
      <c r="AT55" s="11">
        <v>200.13682349000001</v>
      </c>
      <c r="AU55" s="11">
        <v>91.409913900000006</v>
      </c>
      <c r="AV55" s="11">
        <v>23.785871989999997</v>
      </c>
      <c r="AW55" s="11">
        <v>115.19578589</v>
      </c>
      <c r="AX55" s="11">
        <v>88.643431209999989</v>
      </c>
      <c r="AY55" s="11">
        <v>0</v>
      </c>
      <c r="AZ55" s="11">
        <v>26.552354680000001</v>
      </c>
    </row>
    <row r="56" spans="2:52" x14ac:dyDescent="0.25">
      <c r="B56" s="10" t="s">
        <v>1468</v>
      </c>
      <c r="C56" s="11">
        <v>184.06429513</v>
      </c>
      <c r="D56" s="11">
        <v>73.213390189999998</v>
      </c>
      <c r="E56" s="11">
        <v>59.599888929999999</v>
      </c>
      <c r="F56" s="11">
        <v>8.8215819199999999</v>
      </c>
      <c r="G56" s="11">
        <v>4.7919193399999997</v>
      </c>
      <c r="H56" s="11">
        <v>110.85090493999999</v>
      </c>
      <c r="I56" s="11">
        <v>2.9559099999999998</v>
      </c>
      <c r="J56" s="11">
        <v>93.901295430000005</v>
      </c>
      <c r="K56" s="11">
        <v>7.9316915799999999</v>
      </c>
      <c r="L56" s="11">
        <v>6.06200793</v>
      </c>
      <c r="M56" s="11">
        <v>1183.29907807</v>
      </c>
      <c r="N56" s="11">
        <v>1178.712524</v>
      </c>
      <c r="O56" s="11">
        <v>0.19814785000000001</v>
      </c>
      <c r="P56" s="11">
        <v>0</v>
      </c>
      <c r="Q56" s="11">
        <v>4.3884062199999994</v>
      </c>
      <c r="R56" s="11">
        <v>1367.3633731999998</v>
      </c>
      <c r="S56" s="11">
        <v>306.20410562000001</v>
      </c>
      <c r="T56" s="11">
        <v>9.7345161099999995</v>
      </c>
      <c r="U56" s="11">
        <v>166.51888603</v>
      </c>
      <c r="V56" s="11">
        <v>17.961291170000003</v>
      </c>
      <c r="W56" s="11">
        <v>16.872993000000001</v>
      </c>
      <c r="X56" s="11">
        <v>18.022068829999998</v>
      </c>
      <c r="Y56" s="11">
        <v>107.51166144</v>
      </c>
      <c r="Z56" s="11">
        <v>10.589932060000001</v>
      </c>
      <c r="AA56" s="11">
        <v>653.41545426000005</v>
      </c>
      <c r="AB56" s="11">
        <v>713.94791894000002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199.19213588</v>
      </c>
      <c r="AM56" s="11">
        <v>199.19213588</v>
      </c>
      <c r="AN56" s="11">
        <v>0</v>
      </c>
      <c r="AO56" s="11">
        <v>0</v>
      </c>
      <c r="AP56" s="11">
        <v>7.2219139800000001</v>
      </c>
      <c r="AQ56" s="11">
        <v>7.2219139800000001</v>
      </c>
      <c r="AR56" s="11">
        <v>0</v>
      </c>
      <c r="AS56" s="11">
        <v>0</v>
      </c>
      <c r="AT56" s="11">
        <v>206.41404985999998</v>
      </c>
      <c r="AU56" s="11">
        <v>507.53386907999999</v>
      </c>
      <c r="AV56" s="11">
        <v>618.20938008000007</v>
      </c>
      <c r="AW56" s="11">
        <v>1125.7432491599998</v>
      </c>
      <c r="AX56" s="11">
        <v>250.98821525</v>
      </c>
      <c r="AY56" s="11">
        <v>46.890640399999995</v>
      </c>
      <c r="AZ56" s="11">
        <v>827.86439351000001</v>
      </c>
    </row>
    <row r="57" spans="2:52" x14ac:dyDescent="0.25">
      <c r="B57" s="10" t="s">
        <v>1469</v>
      </c>
      <c r="C57" s="11">
        <v>255.15089890000002</v>
      </c>
      <c r="D57" s="11">
        <v>163.64479774</v>
      </c>
      <c r="E57" s="11">
        <v>59.295766320000006</v>
      </c>
      <c r="F57" s="11">
        <v>89.696686310000004</v>
      </c>
      <c r="G57" s="11">
        <v>14.652345109999999</v>
      </c>
      <c r="H57" s="11">
        <v>91.50610116</v>
      </c>
      <c r="I57" s="11">
        <v>46.796507800000001</v>
      </c>
      <c r="J57" s="11">
        <v>11.685035259999999</v>
      </c>
      <c r="K57" s="11">
        <v>3.5601250299999996</v>
      </c>
      <c r="L57" s="11">
        <v>29.464433070000002</v>
      </c>
      <c r="M57" s="11">
        <v>1969.3006999900001</v>
      </c>
      <c r="N57" s="11">
        <v>1944.445054</v>
      </c>
      <c r="O57" s="11">
        <v>24.855645989999999</v>
      </c>
      <c r="P57" s="11">
        <v>0</v>
      </c>
      <c r="Q57" s="11">
        <v>0</v>
      </c>
      <c r="R57" s="11">
        <v>2224.4515988899998</v>
      </c>
      <c r="S57" s="11">
        <v>746.97521153000002</v>
      </c>
      <c r="T57" s="11">
        <v>6.8993044100000001</v>
      </c>
      <c r="U57" s="11">
        <v>203.85883336000001</v>
      </c>
      <c r="V57" s="11">
        <v>0</v>
      </c>
      <c r="W57" s="11">
        <v>0</v>
      </c>
      <c r="X57" s="11">
        <v>7.3116339899999998</v>
      </c>
      <c r="Y57" s="11">
        <v>130.95495853</v>
      </c>
      <c r="Z57" s="11">
        <v>67.076970310000007</v>
      </c>
      <c r="AA57" s="11">
        <v>1163.07691213</v>
      </c>
      <c r="AB57" s="11">
        <v>1061.37468676</v>
      </c>
      <c r="AC57" s="11">
        <v>0</v>
      </c>
      <c r="AD57" s="11">
        <v>0</v>
      </c>
      <c r="AE57" s="11">
        <v>0</v>
      </c>
      <c r="AF57" s="11">
        <v>0</v>
      </c>
      <c r="AG57" s="11">
        <v>36.969662920000005</v>
      </c>
      <c r="AH57" s="11">
        <v>36.969662920000005</v>
      </c>
      <c r="AI57" s="11">
        <v>0</v>
      </c>
      <c r="AJ57" s="11">
        <v>0</v>
      </c>
      <c r="AK57" s="11">
        <v>36.969662920000005</v>
      </c>
      <c r="AL57" s="11">
        <v>86.939775580000003</v>
      </c>
      <c r="AM57" s="11">
        <v>86.939775580000003</v>
      </c>
      <c r="AN57" s="11">
        <v>0</v>
      </c>
      <c r="AO57" s="11">
        <v>0</v>
      </c>
      <c r="AP57" s="11">
        <v>5.09952439</v>
      </c>
      <c r="AQ57" s="11">
        <v>5.09952439</v>
      </c>
      <c r="AR57" s="11">
        <v>0</v>
      </c>
      <c r="AS57" s="11">
        <v>0</v>
      </c>
      <c r="AT57" s="11">
        <v>92.039299970000002</v>
      </c>
      <c r="AU57" s="11">
        <v>1006.3050497099999</v>
      </c>
      <c r="AV57" s="11">
        <v>1240.1164924300001</v>
      </c>
      <c r="AW57" s="11">
        <v>2246.4215421399999</v>
      </c>
      <c r="AX57" s="11">
        <v>205.61537335</v>
      </c>
      <c r="AY57" s="11">
        <v>174.58031079</v>
      </c>
      <c r="AZ57" s="11">
        <v>1866.225858</v>
      </c>
    </row>
    <row r="58" spans="2:52" x14ac:dyDescent="0.25">
      <c r="B58" s="10" t="s">
        <v>1470</v>
      </c>
      <c r="C58" s="11">
        <v>63.722147959999994</v>
      </c>
      <c r="D58" s="11">
        <v>16.850759279999998</v>
      </c>
      <c r="E58" s="11">
        <v>12.908918289999999</v>
      </c>
      <c r="F58" s="11">
        <v>3.4436990999999999</v>
      </c>
      <c r="G58" s="11">
        <v>0.49814189000000003</v>
      </c>
      <c r="H58" s="11">
        <v>46.871388680000003</v>
      </c>
      <c r="I58" s="11">
        <v>1.2082215000000001</v>
      </c>
      <c r="J58" s="11">
        <v>4.7085957399999998</v>
      </c>
      <c r="K58" s="11">
        <v>38.295241229999995</v>
      </c>
      <c r="L58" s="11">
        <v>2.6593302099999998</v>
      </c>
      <c r="M58" s="11">
        <v>642.17220134000002</v>
      </c>
      <c r="N58" s="11">
        <v>638.19447195000009</v>
      </c>
      <c r="O58" s="11">
        <v>0.13106972</v>
      </c>
      <c r="P58" s="11">
        <v>0</v>
      </c>
      <c r="Q58" s="11">
        <v>3.8466596699999998</v>
      </c>
      <c r="R58" s="11">
        <v>705.89434930000004</v>
      </c>
      <c r="S58" s="11">
        <v>192.61305874000001</v>
      </c>
      <c r="T58" s="11">
        <v>2.4172560000000001</v>
      </c>
      <c r="U58" s="11">
        <v>9.88053326</v>
      </c>
      <c r="V58" s="11">
        <v>0</v>
      </c>
      <c r="W58" s="11">
        <v>0</v>
      </c>
      <c r="X58" s="11">
        <v>3.6256779300000002</v>
      </c>
      <c r="Y58" s="11">
        <v>216.73527512999999</v>
      </c>
      <c r="Z58" s="11">
        <v>0</v>
      </c>
      <c r="AA58" s="11">
        <v>425.27180106000003</v>
      </c>
      <c r="AB58" s="11">
        <v>280.62254824000001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281.31181405000001</v>
      </c>
      <c r="AK58" s="11">
        <v>281.31181405000001</v>
      </c>
      <c r="AL58" s="11">
        <v>123.99449901</v>
      </c>
      <c r="AM58" s="11">
        <v>123.99449901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216.48807463</v>
      </c>
      <c r="AT58" s="11">
        <v>340.48257364</v>
      </c>
      <c r="AU58" s="11">
        <v>221.45178865</v>
      </c>
      <c r="AV58" s="11">
        <v>218.11261922999998</v>
      </c>
      <c r="AW58" s="11">
        <v>439.56440787999998</v>
      </c>
      <c r="AX58" s="11">
        <v>63.34112846</v>
      </c>
      <c r="AY58" s="11">
        <v>0</v>
      </c>
      <c r="AZ58" s="11">
        <v>376.22327941999998</v>
      </c>
    </row>
    <row r="59" spans="2:52" x14ac:dyDescent="0.25">
      <c r="B59" s="18" t="s">
        <v>1582</v>
      </c>
      <c r="C59" s="21">
        <f t="shared" ref="C59:AH59" si="11">SUM(C54:C58)</f>
        <v>629.46539772000006</v>
      </c>
      <c r="D59" s="21">
        <f t="shared" si="11"/>
        <v>312.37543803</v>
      </c>
      <c r="E59" s="21">
        <f t="shared" si="11"/>
        <v>181.52336979</v>
      </c>
      <c r="F59" s="21">
        <f t="shared" si="11"/>
        <v>108.56155098000001</v>
      </c>
      <c r="G59" s="21">
        <f t="shared" si="11"/>
        <v>22.290517259999998</v>
      </c>
      <c r="H59" s="21">
        <f t="shared" si="11"/>
        <v>317.08995969</v>
      </c>
      <c r="I59" s="21">
        <f t="shared" si="11"/>
        <v>52.891616800000001</v>
      </c>
      <c r="J59" s="21">
        <f t="shared" si="11"/>
        <v>161.90857854999999</v>
      </c>
      <c r="K59" s="21">
        <f t="shared" si="11"/>
        <v>49.787057839999996</v>
      </c>
      <c r="L59" s="21">
        <f t="shared" si="11"/>
        <v>52.502706500000002</v>
      </c>
      <c r="M59" s="21">
        <f t="shared" si="11"/>
        <v>5420.1211610199998</v>
      </c>
      <c r="N59" s="21">
        <f t="shared" si="11"/>
        <v>5375.74688995</v>
      </c>
      <c r="O59" s="21">
        <f t="shared" si="11"/>
        <v>25.995205179999999</v>
      </c>
      <c r="P59" s="21">
        <f t="shared" si="11"/>
        <v>0</v>
      </c>
      <c r="Q59" s="21">
        <f t="shared" si="11"/>
        <v>18.37906589</v>
      </c>
      <c r="R59" s="21">
        <f t="shared" si="11"/>
        <v>6049.5865587399994</v>
      </c>
      <c r="S59" s="21">
        <f t="shared" si="11"/>
        <v>1809.0197472700002</v>
      </c>
      <c r="T59" s="21">
        <f t="shared" si="11"/>
        <v>34.222646900000001</v>
      </c>
      <c r="U59" s="21">
        <f t="shared" si="11"/>
        <v>709.5274208400001</v>
      </c>
      <c r="V59" s="21">
        <f t="shared" si="11"/>
        <v>17.961291170000003</v>
      </c>
      <c r="W59" s="21">
        <f t="shared" si="11"/>
        <v>152.20556377000003</v>
      </c>
      <c r="X59" s="21">
        <f t="shared" si="11"/>
        <v>74.457039499999993</v>
      </c>
      <c r="Y59" s="21">
        <f t="shared" si="11"/>
        <v>632.84530487000006</v>
      </c>
      <c r="Z59" s="21">
        <f t="shared" si="11"/>
        <v>98.393547650000016</v>
      </c>
      <c r="AA59" s="21">
        <f t="shared" si="11"/>
        <v>3528.6325619700001</v>
      </c>
      <c r="AB59" s="21">
        <f t="shared" si="11"/>
        <v>2520.9539967699998</v>
      </c>
      <c r="AC59" s="21">
        <f t="shared" si="11"/>
        <v>1.3070324899999999</v>
      </c>
      <c r="AD59" s="21">
        <f t="shared" si="11"/>
        <v>0</v>
      </c>
      <c r="AE59" s="21">
        <f t="shared" si="11"/>
        <v>0</v>
      </c>
      <c r="AF59" s="21">
        <f t="shared" si="11"/>
        <v>1.3070324899999999</v>
      </c>
      <c r="AG59" s="21">
        <f t="shared" si="11"/>
        <v>40.807658760000002</v>
      </c>
      <c r="AH59" s="21">
        <f t="shared" si="11"/>
        <v>40.807658760000002</v>
      </c>
      <c r="AI59" s="21">
        <f t="shared" ref="AI59:AZ59" si="12">SUM(AI54:AI58)</f>
        <v>0</v>
      </c>
      <c r="AJ59" s="21">
        <f t="shared" si="12"/>
        <v>479.15450575</v>
      </c>
      <c r="AK59" s="21">
        <f t="shared" si="12"/>
        <v>521.26919700000008</v>
      </c>
      <c r="AL59" s="21">
        <f t="shared" si="12"/>
        <v>549.00418557</v>
      </c>
      <c r="AM59" s="21">
        <f t="shared" si="12"/>
        <v>549.00418557</v>
      </c>
      <c r="AN59" s="21">
        <f t="shared" si="12"/>
        <v>0</v>
      </c>
      <c r="AO59" s="21">
        <f t="shared" si="12"/>
        <v>0</v>
      </c>
      <c r="AP59" s="21">
        <f t="shared" si="12"/>
        <v>91.442386279999994</v>
      </c>
      <c r="AQ59" s="21">
        <f t="shared" si="12"/>
        <v>91.442386279999994</v>
      </c>
      <c r="AR59" s="21">
        <f t="shared" si="12"/>
        <v>0</v>
      </c>
      <c r="AS59" s="21">
        <f t="shared" si="12"/>
        <v>368.37997084</v>
      </c>
      <c r="AT59" s="21">
        <f t="shared" si="12"/>
        <v>1008.82654269</v>
      </c>
      <c r="AU59" s="21">
        <f t="shared" si="12"/>
        <v>2033.3966510799999</v>
      </c>
      <c r="AV59" s="21">
        <f t="shared" si="12"/>
        <v>2642.3291854300001</v>
      </c>
      <c r="AW59" s="21">
        <f t="shared" si="12"/>
        <v>4675.7258365099997</v>
      </c>
      <c r="AX59" s="21">
        <f t="shared" si="12"/>
        <v>637.72451565000006</v>
      </c>
      <c r="AY59" s="21">
        <f t="shared" si="12"/>
        <v>281.60876898999999</v>
      </c>
      <c r="AZ59" s="21">
        <f t="shared" si="12"/>
        <v>3756.3925518699998</v>
      </c>
    </row>
    <row r="60" spans="2:52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2:52" x14ac:dyDescent="0.25">
      <c r="B61" s="12" t="s">
        <v>1524</v>
      </c>
    </row>
    <row r="62" spans="2:52" x14ac:dyDescent="0.25">
      <c r="B62" s="10" t="s">
        <v>474</v>
      </c>
      <c r="C62" s="11">
        <v>209.17696122000001</v>
      </c>
      <c r="D62" s="11">
        <v>80.799524629999993</v>
      </c>
      <c r="E62" s="11">
        <v>57.707162269999998</v>
      </c>
      <c r="F62" s="11">
        <v>20.600430159999998</v>
      </c>
      <c r="G62" s="11">
        <v>2.4919322000000004</v>
      </c>
      <c r="H62" s="11">
        <v>128.37743659</v>
      </c>
      <c r="I62" s="11">
        <v>0.16007125</v>
      </c>
      <c r="J62" s="11">
        <v>3.9442854999999999</v>
      </c>
      <c r="K62" s="11">
        <v>113.19316162999999</v>
      </c>
      <c r="L62" s="11">
        <v>11.079918210000001</v>
      </c>
      <c r="M62" s="11">
        <v>1375.33308422</v>
      </c>
      <c r="N62" s="11">
        <v>1362.6785400000001</v>
      </c>
      <c r="O62" s="11">
        <v>3.1498037299999999</v>
      </c>
      <c r="P62" s="11">
        <v>8.7207654899999998</v>
      </c>
      <c r="Q62" s="11">
        <v>0.78397499999999998</v>
      </c>
      <c r="R62" s="11">
        <v>1584.5100454400001</v>
      </c>
      <c r="S62" s="11">
        <v>393.00950394</v>
      </c>
      <c r="T62" s="11">
        <v>73.117294110000003</v>
      </c>
      <c r="U62" s="11">
        <v>229.14126024000001</v>
      </c>
      <c r="V62" s="11">
        <v>0</v>
      </c>
      <c r="W62" s="11">
        <v>0</v>
      </c>
      <c r="X62" s="11">
        <v>74.813629919999997</v>
      </c>
      <c r="Y62" s="11">
        <v>192.54353516</v>
      </c>
      <c r="Z62" s="11">
        <v>40.164648509999999</v>
      </c>
      <c r="AA62" s="11">
        <v>1002.7898718799999</v>
      </c>
      <c r="AB62" s="11">
        <v>581.72017355999992</v>
      </c>
      <c r="AC62" s="11">
        <v>0</v>
      </c>
      <c r="AD62" s="11">
        <v>0</v>
      </c>
      <c r="AE62" s="11">
        <v>0</v>
      </c>
      <c r="AF62" s="11">
        <v>0</v>
      </c>
      <c r="AG62" s="11">
        <v>280.18901299999999</v>
      </c>
      <c r="AH62" s="11">
        <v>280.18901299999999</v>
      </c>
      <c r="AI62" s="11">
        <v>0</v>
      </c>
      <c r="AJ62" s="11">
        <v>84.494790080000001</v>
      </c>
      <c r="AK62" s="11">
        <v>364.68380307999996</v>
      </c>
      <c r="AL62" s="11">
        <v>118.52173581</v>
      </c>
      <c r="AM62" s="11">
        <v>118.52173581</v>
      </c>
      <c r="AN62" s="11">
        <v>0</v>
      </c>
      <c r="AO62" s="11">
        <v>0</v>
      </c>
      <c r="AP62" s="11">
        <v>71.827329230000004</v>
      </c>
      <c r="AQ62" s="11">
        <v>71.827329230000004</v>
      </c>
      <c r="AR62" s="11">
        <v>0</v>
      </c>
      <c r="AS62" s="11">
        <v>0</v>
      </c>
      <c r="AT62" s="11">
        <v>190.34906504000003</v>
      </c>
      <c r="AU62" s="11">
        <v>756.05491159999997</v>
      </c>
      <c r="AV62" s="11">
        <v>990.36023439999997</v>
      </c>
      <c r="AW62" s="11">
        <v>1746.415146</v>
      </c>
      <c r="AX62" s="11">
        <v>635.53288789999999</v>
      </c>
      <c r="AY62" s="11">
        <v>0</v>
      </c>
      <c r="AZ62" s="11">
        <v>1110.8822581000002</v>
      </c>
    </row>
    <row r="63" spans="2:52" x14ac:dyDescent="0.25">
      <c r="B63" s="10" t="s">
        <v>475</v>
      </c>
      <c r="C63" s="11">
        <v>216.05509155999997</v>
      </c>
      <c r="D63" s="11">
        <v>76.843323069999997</v>
      </c>
      <c r="E63" s="11">
        <v>34.211480990000005</v>
      </c>
      <c r="F63" s="11">
        <v>38.44401208</v>
      </c>
      <c r="G63" s="11">
        <v>4.1878299999999999</v>
      </c>
      <c r="H63" s="11">
        <v>139.21176848999997</v>
      </c>
      <c r="I63" s="11">
        <v>1.3592120000000001</v>
      </c>
      <c r="J63" s="11">
        <v>134.22724503999999</v>
      </c>
      <c r="K63" s="11">
        <v>7.5819999999999999E-2</v>
      </c>
      <c r="L63" s="11">
        <v>3.5494914500000001</v>
      </c>
      <c r="M63" s="11">
        <v>867.04521099999999</v>
      </c>
      <c r="N63" s="11">
        <v>867.04521099999999</v>
      </c>
      <c r="O63" s="11">
        <v>0</v>
      </c>
      <c r="P63" s="11">
        <v>0</v>
      </c>
      <c r="Q63" s="11">
        <v>0</v>
      </c>
      <c r="R63" s="11">
        <v>1083.10030256</v>
      </c>
      <c r="S63" s="11">
        <v>409.05188236999999</v>
      </c>
      <c r="T63" s="11">
        <v>19.755812389999999</v>
      </c>
      <c r="U63" s="11">
        <v>169.9194483</v>
      </c>
      <c r="V63" s="11">
        <v>0</v>
      </c>
      <c r="W63" s="11">
        <v>0</v>
      </c>
      <c r="X63" s="11">
        <v>22.873046030000001</v>
      </c>
      <c r="Y63" s="11">
        <v>136.44108990000001</v>
      </c>
      <c r="Z63" s="11">
        <v>25.039402249999998</v>
      </c>
      <c r="AA63" s="11">
        <v>783.08068123999988</v>
      </c>
      <c r="AB63" s="11">
        <v>300.01962132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109.64088294</v>
      </c>
      <c r="AM63" s="11">
        <v>109.64088294</v>
      </c>
      <c r="AN63" s="11">
        <v>0</v>
      </c>
      <c r="AO63" s="11">
        <v>0</v>
      </c>
      <c r="AP63" s="11">
        <v>66.278749759999997</v>
      </c>
      <c r="AQ63" s="11">
        <v>66.278749759999997</v>
      </c>
      <c r="AR63" s="11">
        <v>0</v>
      </c>
      <c r="AS63" s="11">
        <v>0</v>
      </c>
      <c r="AT63" s="11">
        <v>175.91963269999999</v>
      </c>
      <c r="AU63" s="11">
        <v>124.09998862</v>
      </c>
      <c r="AV63" s="11">
        <v>178.16272634999999</v>
      </c>
      <c r="AW63" s="11">
        <v>302.26271497000005</v>
      </c>
      <c r="AX63" s="11">
        <v>0</v>
      </c>
      <c r="AY63" s="11">
        <v>0</v>
      </c>
      <c r="AZ63" s="11">
        <v>302.26271497000005</v>
      </c>
    </row>
    <row r="64" spans="2:52" x14ac:dyDescent="0.25">
      <c r="B64" s="10" t="s">
        <v>476</v>
      </c>
      <c r="C64" s="11">
        <v>188.20152650999998</v>
      </c>
      <c r="D64" s="11">
        <v>57.053499870000003</v>
      </c>
      <c r="E64" s="11">
        <v>43.639195180000002</v>
      </c>
      <c r="F64" s="11">
        <v>10.0034016</v>
      </c>
      <c r="G64" s="11">
        <v>3.4109030899999997</v>
      </c>
      <c r="H64" s="11">
        <v>131.14802664000001</v>
      </c>
      <c r="I64" s="11">
        <v>0.16435</v>
      </c>
      <c r="J64" s="11">
        <v>14.128281749999999</v>
      </c>
      <c r="K64" s="11">
        <v>0</v>
      </c>
      <c r="L64" s="11">
        <v>116.85539489</v>
      </c>
      <c r="M64" s="11">
        <v>1858.34573127</v>
      </c>
      <c r="N64" s="11">
        <v>1858.005807</v>
      </c>
      <c r="O64" s="11">
        <v>0.19929309000000001</v>
      </c>
      <c r="P64" s="11">
        <v>0</v>
      </c>
      <c r="Q64" s="11">
        <v>0.14063117999999999</v>
      </c>
      <c r="R64" s="11">
        <v>2046.5472577799999</v>
      </c>
      <c r="S64" s="11">
        <v>842.98648258000003</v>
      </c>
      <c r="T64" s="11">
        <v>29.178229139999999</v>
      </c>
      <c r="U64" s="11">
        <v>147.06512472</v>
      </c>
      <c r="V64" s="11">
        <v>1.61636476</v>
      </c>
      <c r="W64" s="11">
        <v>0</v>
      </c>
      <c r="X64" s="11">
        <v>105.33004001</v>
      </c>
      <c r="Y64" s="11">
        <v>323.65678804000004</v>
      </c>
      <c r="Z64" s="11">
        <v>62.137835840000001</v>
      </c>
      <c r="AA64" s="11">
        <v>1511.97086509</v>
      </c>
      <c r="AB64" s="11">
        <v>534.57639269000003</v>
      </c>
      <c r="AC64" s="11">
        <v>0</v>
      </c>
      <c r="AD64" s="11">
        <v>0</v>
      </c>
      <c r="AE64" s="11">
        <v>0</v>
      </c>
      <c r="AF64" s="11">
        <v>0</v>
      </c>
      <c r="AG64" s="11">
        <v>276.22612522000003</v>
      </c>
      <c r="AH64" s="11">
        <v>276.22612522000003</v>
      </c>
      <c r="AI64" s="11">
        <v>0</v>
      </c>
      <c r="AJ64" s="11">
        <v>0</v>
      </c>
      <c r="AK64" s="11">
        <v>276.22612522000003</v>
      </c>
      <c r="AL64" s="11">
        <v>317.17209865999996</v>
      </c>
      <c r="AM64" s="11">
        <v>317.17209865999996</v>
      </c>
      <c r="AN64" s="11">
        <v>0</v>
      </c>
      <c r="AO64" s="11">
        <v>0</v>
      </c>
      <c r="AP64" s="11">
        <v>116.41492341</v>
      </c>
      <c r="AQ64" s="11">
        <v>116.41492341</v>
      </c>
      <c r="AR64" s="11">
        <v>0</v>
      </c>
      <c r="AS64" s="11">
        <v>0</v>
      </c>
      <c r="AT64" s="11">
        <v>433.58702206999993</v>
      </c>
      <c r="AU64" s="11">
        <v>377.21549584000002</v>
      </c>
      <c r="AV64" s="11">
        <v>388.87803774000002</v>
      </c>
      <c r="AW64" s="11">
        <v>766.0935335800001</v>
      </c>
      <c r="AX64" s="11">
        <v>0</v>
      </c>
      <c r="AY64" s="11">
        <v>0</v>
      </c>
      <c r="AZ64" s="11">
        <v>766.0935335800001</v>
      </c>
    </row>
    <row r="65" spans="2:52" x14ac:dyDescent="0.25">
      <c r="B65" s="10" t="s">
        <v>477</v>
      </c>
      <c r="C65" s="11">
        <v>148.50962225999999</v>
      </c>
      <c r="D65" s="11">
        <v>26.146471850000001</v>
      </c>
      <c r="E65" s="11">
        <v>24.173621960000002</v>
      </c>
      <c r="F65" s="11">
        <v>0.99208402000000007</v>
      </c>
      <c r="G65" s="11">
        <v>0.98076587000000004</v>
      </c>
      <c r="H65" s="11">
        <v>122.36315041</v>
      </c>
      <c r="I65" s="11">
        <v>4.0800000000000003E-2</v>
      </c>
      <c r="J65" s="11">
        <v>42.042392799999995</v>
      </c>
      <c r="K65" s="11">
        <v>78.348302069999988</v>
      </c>
      <c r="L65" s="11">
        <v>1.9316555399999999</v>
      </c>
      <c r="M65" s="11">
        <v>624.39890328000001</v>
      </c>
      <c r="N65" s="11">
        <v>624.13557200000002</v>
      </c>
      <c r="O65" s="11">
        <v>0.26333128</v>
      </c>
      <c r="P65" s="11">
        <v>0</v>
      </c>
      <c r="Q65" s="11">
        <v>0</v>
      </c>
      <c r="R65" s="11">
        <v>772.90852553999991</v>
      </c>
      <c r="S65" s="11">
        <v>267.90099756000001</v>
      </c>
      <c r="T65" s="11">
        <v>5.2840659299999997</v>
      </c>
      <c r="U65" s="11">
        <v>129.267066</v>
      </c>
      <c r="V65" s="11">
        <v>0</v>
      </c>
      <c r="W65" s="11">
        <v>0</v>
      </c>
      <c r="X65" s="11">
        <v>17.929603239999999</v>
      </c>
      <c r="Y65" s="11">
        <v>137.33830833000002</v>
      </c>
      <c r="Z65" s="11">
        <v>10.067697069999999</v>
      </c>
      <c r="AA65" s="11">
        <v>567.78773813000009</v>
      </c>
      <c r="AB65" s="11">
        <v>205.12078740999999</v>
      </c>
      <c r="AC65" s="11">
        <v>0</v>
      </c>
      <c r="AD65" s="11">
        <v>0</v>
      </c>
      <c r="AE65" s="11">
        <v>0</v>
      </c>
      <c r="AF65" s="11">
        <v>0</v>
      </c>
      <c r="AG65" s="11">
        <v>34.208030740000005</v>
      </c>
      <c r="AH65" s="11">
        <v>34.208030740000005</v>
      </c>
      <c r="AI65" s="11">
        <v>0</v>
      </c>
      <c r="AJ65" s="11">
        <v>61.832078420000002</v>
      </c>
      <c r="AK65" s="11">
        <v>96.04010916</v>
      </c>
      <c r="AL65" s="11">
        <v>74.164811749999998</v>
      </c>
      <c r="AM65" s="11">
        <v>74.164811749999998</v>
      </c>
      <c r="AN65" s="11">
        <v>0</v>
      </c>
      <c r="AO65" s="11">
        <v>0</v>
      </c>
      <c r="AP65" s="11">
        <v>20.96703192</v>
      </c>
      <c r="AQ65" s="11">
        <v>20.96703192</v>
      </c>
      <c r="AR65" s="11">
        <v>0</v>
      </c>
      <c r="AS65" s="11">
        <v>0</v>
      </c>
      <c r="AT65" s="11">
        <v>95.131843669999995</v>
      </c>
      <c r="AU65" s="11">
        <v>206.02905290000001</v>
      </c>
      <c r="AV65" s="11">
        <v>312.79771132000002</v>
      </c>
      <c r="AW65" s="11">
        <v>518.82676421999997</v>
      </c>
      <c r="AX65" s="11">
        <v>36.676745919999995</v>
      </c>
      <c r="AY65" s="11">
        <v>44.435646240000004</v>
      </c>
      <c r="AZ65" s="11">
        <v>437.71437206000002</v>
      </c>
    </row>
    <row r="66" spans="2:52" x14ac:dyDescent="0.25">
      <c r="B66" s="10" t="s">
        <v>478</v>
      </c>
      <c r="C66" s="11">
        <v>111.47235623</v>
      </c>
      <c r="D66" s="11">
        <v>72.572750189999994</v>
      </c>
      <c r="E66" s="11">
        <v>70.179091279999994</v>
      </c>
      <c r="F66" s="11">
        <v>2.120609</v>
      </c>
      <c r="G66" s="11">
        <v>0.27304990999999995</v>
      </c>
      <c r="H66" s="11">
        <v>38.899606040000009</v>
      </c>
      <c r="I66" s="11">
        <v>1.2477499999999999</v>
      </c>
      <c r="J66" s="11">
        <v>35.455368929999999</v>
      </c>
      <c r="K66" s="11">
        <v>6.2743199999999999E-2</v>
      </c>
      <c r="L66" s="11">
        <v>2.1337439100000002</v>
      </c>
      <c r="M66" s="11">
        <v>1211.1482220099999</v>
      </c>
      <c r="N66" s="11">
        <v>1210.4580679999999</v>
      </c>
      <c r="O66" s="11">
        <v>0.13748398000000001</v>
      </c>
      <c r="P66" s="11">
        <v>0.55267003000000003</v>
      </c>
      <c r="Q66" s="11">
        <v>0</v>
      </c>
      <c r="R66" s="11">
        <v>1322.62057824</v>
      </c>
      <c r="S66" s="11">
        <v>200.03831331000001</v>
      </c>
      <c r="T66" s="11">
        <v>6.3055000000000003</v>
      </c>
      <c r="U66" s="11">
        <v>164.77937591999998</v>
      </c>
      <c r="V66" s="11">
        <v>0</v>
      </c>
      <c r="W66" s="11">
        <v>1.7144634699999999</v>
      </c>
      <c r="X66" s="11">
        <v>31.697040329999997</v>
      </c>
      <c r="Y66" s="11">
        <v>113.50683181000001</v>
      </c>
      <c r="Z66" s="11">
        <v>0.22428598999999999</v>
      </c>
      <c r="AA66" s="11">
        <v>518.26581083000008</v>
      </c>
      <c r="AB66" s="11">
        <v>804.35476741000002</v>
      </c>
      <c r="AC66" s="11">
        <v>0.9038875500000001</v>
      </c>
      <c r="AD66" s="11">
        <v>0.9038875500000001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37.04344571</v>
      </c>
      <c r="AK66" s="11">
        <v>37.947333260000001</v>
      </c>
      <c r="AL66" s="11">
        <v>122.71511789</v>
      </c>
      <c r="AM66" s="11">
        <v>122.71511789</v>
      </c>
      <c r="AN66" s="11">
        <v>0</v>
      </c>
      <c r="AO66" s="11">
        <v>0</v>
      </c>
      <c r="AP66" s="11">
        <v>3.3074429599999999</v>
      </c>
      <c r="AQ66" s="11">
        <v>3.3074429599999999</v>
      </c>
      <c r="AR66" s="11">
        <v>0</v>
      </c>
      <c r="AS66" s="11">
        <v>6.1481941900000008</v>
      </c>
      <c r="AT66" s="11">
        <v>132.17075503999999</v>
      </c>
      <c r="AU66" s="11">
        <v>710.13134562999994</v>
      </c>
      <c r="AV66" s="11">
        <v>833.08999190000009</v>
      </c>
      <c r="AW66" s="11">
        <v>1543.22133753</v>
      </c>
      <c r="AX66" s="11">
        <v>350.03899788999996</v>
      </c>
      <c r="AY66" s="11">
        <v>78.084401499999998</v>
      </c>
      <c r="AZ66" s="11">
        <v>1115.09793814</v>
      </c>
    </row>
    <row r="67" spans="2:52" x14ac:dyDescent="0.25">
      <c r="B67" s="10" t="s">
        <v>479</v>
      </c>
      <c r="C67" s="11">
        <v>264.46488848000001</v>
      </c>
      <c r="D67" s="11">
        <v>26.675389659999997</v>
      </c>
      <c r="E67" s="11">
        <v>21.206109439999999</v>
      </c>
      <c r="F67" s="11">
        <v>2.0857683899999997</v>
      </c>
      <c r="G67" s="11">
        <v>3.3835118300000002</v>
      </c>
      <c r="H67" s="11">
        <v>237.78949882000003</v>
      </c>
      <c r="I67" s="11">
        <v>0.236376</v>
      </c>
      <c r="J67" s="11">
        <v>235.28840561000001</v>
      </c>
      <c r="K67" s="11">
        <v>0</v>
      </c>
      <c r="L67" s="11">
        <v>2.2647172100000001</v>
      </c>
      <c r="M67" s="11">
        <v>1003.88616078</v>
      </c>
      <c r="N67" s="11">
        <v>1000.393967</v>
      </c>
      <c r="O67" s="11">
        <v>3.4921937799999996</v>
      </c>
      <c r="P67" s="11">
        <v>0</v>
      </c>
      <c r="Q67" s="11">
        <v>0</v>
      </c>
      <c r="R67" s="11">
        <v>1268.3510492600001</v>
      </c>
      <c r="S67" s="11">
        <v>359.52590269999996</v>
      </c>
      <c r="T67" s="11">
        <v>10.0174989</v>
      </c>
      <c r="U67" s="11">
        <v>325.90127095999998</v>
      </c>
      <c r="V67" s="11">
        <v>0</v>
      </c>
      <c r="W67" s="11">
        <v>6.6441167699999992</v>
      </c>
      <c r="X67" s="11">
        <v>24.473625949999999</v>
      </c>
      <c r="Y67" s="11">
        <v>92.994795980000006</v>
      </c>
      <c r="Z67" s="11">
        <v>49.727619880000006</v>
      </c>
      <c r="AA67" s="11">
        <v>869.28483113999994</v>
      </c>
      <c r="AB67" s="11">
        <v>399.06621812000003</v>
      </c>
      <c r="AC67" s="11">
        <v>0</v>
      </c>
      <c r="AD67" s="11">
        <v>0</v>
      </c>
      <c r="AE67" s="11">
        <v>0</v>
      </c>
      <c r="AF67" s="11">
        <v>0</v>
      </c>
      <c r="AG67" s="11">
        <v>285.53327523000002</v>
      </c>
      <c r="AH67" s="11">
        <v>285.53327523000002</v>
      </c>
      <c r="AI67" s="11">
        <v>0</v>
      </c>
      <c r="AJ67" s="11">
        <v>162.08398846</v>
      </c>
      <c r="AK67" s="11">
        <v>447.61726369000007</v>
      </c>
      <c r="AL67" s="11">
        <v>91.415476509999991</v>
      </c>
      <c r="AM67" s="11">
        <v>91.415476509999991</v>
      </c>
      <c r="AN67" s="11">
        <v>0</v>
      </c>
      <c r="AO67" s="11">
        <v>0</v>
      </c>
      <c r="AP67" s="11">
        <v>91.91834501999999</v>
      </c>
      <c r="AQ67" s="11">
        <v>91.91834501999999</v>
      </c>
      <c r="AR67" s="11">
        <v>0</v>
      </c>
      <c r="AS67" s="11">
        <v>131.21104586999999</v>
      </c>
      <c r="AT67" s="11">
        <v>314.54486739999999</v>
      </c>
      <c r="AU67" s="11">
        <v>532.13861440999995</v>
      </c>
      <c r="AV67" s="11">
        <v>523.42446815999995</v>
      </c>
      <c r="AW67" s="11">
        <v>1055.56308257</v>
      </c>
      <c r="AX67" s="11">
        <v>146.91062593999999</v>
      </c>
      <c r="AY67" s="11">
        <v>328.22052387999997</v>
      </c>
      <c r="AZ67" s="11">
        <v>580.43193274999999</v>
      </c>
    </row>
    <row r="68" spans="2:52" x14ac:dyDescent="0.25">
      <c r="B68" s="20" t="s">
        <v>1582</v>
      </c>
      <c r="C68" s="21">
        <f t="shared" ref="C68:AH68" si="13">SUM(C62:C67)</f>
        <v>1137.8804462600001</v>
      </c>
      <c r="D68" s="21">
        <f t="shared" si="13"/>
        <v>340.09095927000004</v>
      </c>
      <c r="E68" s="21">
        <f t="shared" si="13"/>
        <v>251.11666112</v>
      </c>
      <c r="F68" s="21">
        <f t="shared" si="13"/>
        <v>74.246305250000006</v>
      </c>
      <c r="G68" s="21">
        <f t="shared" si="13"/>
        <v>14.7279929</v>
      </c>
      <c r="H68" s="21">
        <f t="shared" si="13"/>
        <v>797.78948699</v>
      </c>
      <c r="I68" s="21">
        <f t="shared" si="13"/>
        <v>3.2085592499999995</v>
      </c>
      <c r="J68" s="21">
        <f t="shared" si="13"/>
        <v>465.08597963</v>
      </c>
      <c r="K68" s="21">
        <f t="shared" si="13"/>
        <v>191.68002689999997</v>
      </c>
      <c r="L68" s="21">
        <f t="shared" si="13"/>
        <v>137.81492120999999</v>
      </c>
      <c r="M68" s="21">
        <f t="shared" si="13"/>
        <v>6940.1573125599998</v>
      </c>
      <c r="N68" s="21">
        <f t="shared" si="13"/>
        <v>6922.717165</v>
      </c>
      <c r="O68" s="21">
        <f t="shared" si="13"/>
        <v>7.2421058599999988</v>
      </c>
      <c r="P68" s="21">
        <f t="shared" si="13"/>
        <v>9.2734355199999996</v>
      </c>
      <c r="Q68" s="21">
        <f t="shared" si="13"/>
        <v>0.92460617999999994</v>
      </c>
      <c r="R68" s="21">
        <f t="shared" si="13"/>
        <v>8078.0377588199999</v>
      </c>
      <c r="S68" s="21">
        <f t="shared" si="13"/>
        <v>2472.5130824600001</v>
      </c>
      <c r="T68" s="21">
        <f t="shared" si="13"/>
        <v>143.65840047</v>
      </c>
      <c r="U68" s="21">
        <f t="shared" si="13"/>
        <v>1166.07354614</v>
      </c>
      <c r="V68" s="21">
        <f t="shared" si="13"/>
        <v>1.61636476</v>
      </c>
      <c r="W68" s="21">
        <f t="shared" si="13"/>
        <v>8.3585802399999984</v>
      </c>
      <c r="X68" s="21">
        <f t="shared" si="13"/>
        <v>277.11698547999998</v>
      </c>
      <c r="Y68" s="21">
        <f t="shared" si="13"/>
        <v>996.48134922000008</v>
      </c>
      <c r="Z68" s="21">
        <f t="shared" si="13"/>
        <v>187.36148954000004</v>
      </c>
      <c r="AA68" s="21">
        <f t="shared" si="13"/>
        <v>5253.1797983099996</v>
      </c>
      <c r="AB68" s="21">
        <f t="shared" si="13"/>
        <v>2824.8579605099999</v>
      </c>
      <c r="AC68" s="21">
        <f t="shared" si="13"/>
        <v>0.9038875500000001</v>
      </c>
      <c r="AD68" s="21">
        <f t="shared" si="13"/>
        <v>0.9038875500000001</v>
      </c>
      <c r="AE68" s="21">
        <f t="shared" si="13"/>
        <v>0</v>
      </c>
      <c r="AF68" s="21">
        <f t="shared" si="13"/>
        <v>0</v>
      </c>
      <c r="AG68" s="21">
        <f t="shared" si="13"/>
        <v>876.15644419</v>
      </c>
      <c r="AH68" s="21">
        <f t="shared" si="13"/>
        <v>876.15644419</v>
      </c>
      <c r="AI68" s="21">
        <f t="shared" ref="AI68:AZ68" si="14">SUM(AI62:AI67)</f>
        <v>0</v>
      </c>
      <c r="AJ68" s="21">
        <f t="shared" si="14"/>
        <v>345.45430267</v>
      </c>
      <c r="AK68" s="21">
        <f t="shared" si="14"/>
        <v>1222.5146344100003</v>
      </c>
      <c r="AL68" s="21">
        <f t="shared" si="14"/>
        <v>833.6301235599999</v>
      </c>
      <c r="AM68" s="21">
        <f t="shared" si="14"/>
        <v>833.6301235599999</v>
      </c>
      <c r="AN68" s="21">
        <f t="shared" si="14"/>
        <v>0</v>
      </c>
      <c r="AO68" s="21">
        <f t="shared" si="14"/>
        <v>0</v>
      </c>
      <c r="AP68" s="21">
        <f t="shared" si="14"/>
        <v>370.7138223</v>
      </c>
      <c r="AQ68" s="21">
        <f t="shared" si="14"/>
        <v>370.7138223</v>
      </c>
      <c r="AR68" s="21">
        <f t="shared" si="14"/>
        <v>0</v>
      </c>
      <c r="AS68" s="21">
        <f t="shared" si="14"/>
        <v>137.35924005999999</v>
      </c>
      <c r="AT68" s="21">
        <f t="shared" si="14"/>
        <v>1341.7031859199999</v>
      </c>
      <c r="AU68" s="21">
        <f t="shared" si="14"/>
        <v>2705.6694090000001</v>
      </c>
      <c r="AV68" s="21">
        <f t="shared" si="14"/>
        <v>3226.71316987</v>
      </c>
      <c r="AW68" s="21">
        <f t="shared" si="14"/>
        <v>5932.3825788699996</v>
      </c>
      <c r="AX68" s="21">
        <f t="shared" si="14"/>
        <v>1169.15925765</v>
      </c>
      <c r="AY68" s="21">
        <f t="shared" si="14"/>
        <v>450.74057161999997</v>
      </c>
      <c r="AZ68" s="21">
        <f t="shared" si="14"/>
        <v>4312.4827495999998</v>
      </c>
    </row>
    <row r="69" spans="2:52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2:52" x14ac:dyDescent="0.25">
      <c r="B70" s="12" t="s">
        <v>1525</v>
      </c>
    </row>
    <row r="71" spans="2:52" x14ac:dyDescent="0.25">
      <c r="B71" s="10" t="s">
        <v>580</v>
      </c>
      <c r="C71" s="11">
        <v>642.03014107999991</v>
      </c>
      <c r="D71" s="11">
        <v>101.57722350000002</v>
      </c>
      <c r="E71" s="11">
        <v>69.642194150000009</v>
      </c>
      <c r="F71" s="11">
        <v>19.119898149999997</v>
      </c>
      <c r="G71" s="11">
        <v>12.8151312</v>
      </c>
      <c r="H71" s="11">
        <v>540.45291757999996</v>
      </c>
      <c r="I71" s="11">
        <v>1.0031000000000001</v>
      </c>
      <c r="J71" s="11">
        <v>2.4799581000000002</v>
      </c>
      <c r="K71" s="11">
        <v>534.84170230000007</v>
      </c>
      <c r="L71" s="11">
        <v>2.1281571800000001</v>
      </c>
      <c r="M71" s="11">
        <v>832.73875569000006</v>
      </c>
      <c r="N71" s="11">
        <v>830.82625199999995</v>
      </c>
      <c r="O71" s="11">
        <v>1.9125036899999999</v>
      </c>
      <c r="P71" s="11">
        <v>0</v>
      </c>
      <c r="Q71" s="11">
        <v>0</v>
      </c>
      <c r="R71" s="11">
        <v>1474.7688967700001</v>
      </c>
      <c r="S71" s="11">
        <v>509.73571036000004</v>
      </c>
      <c r="T71" s="11">
        <v>37.75405044</v>
      </c>
      <c r="U71" s="11">
        <v>69.33238944</v>
      </c>
      <c r="V71" s="11">
        <v>0</v>
      </c>
      <c r="W71" s="11">
        <v>0</v>
      </c>
      <c r="X71" s="11">
        <v>8.7859864099999996</v>
      </c>
      <c r="Y71" s="11">
        <v>533.60614725000005</v>
      </c>
      <c r="Z71" s="11">
        <v>22.27528577</v>
      </c>
      <c r="AA71" s="11">
        <v>1181.48956967</v>
      </c>
      <c r="AB71" s="11">
        <v>293.27932710000005</v>
      </c>
      <c r="AC71" s="11">
        <v>0</v>
      </c>
      <c r="AD71" s="11">
        <v>0</v>
      </c>
      <c r="AE71" s="11">
        <v>0</v>
      </c>
      <c r="AF71" s="11">
        <v>0</v>
      </c>
      <c r="AG71" s="11">
        <v>79.530942879999998</v>
      </c>
      <c r="AH71" s="11">
        <v>79.530942879999998</v>
      </c>
      <c r="AI71" s="11">
        <v>0</v>
      </c>
      <c r="AJ71" s="11">
        <v>0</v>
      </c>
      <c r="AK71" s="11">
        <v>79.530942879999998</v>
      </c>
      <c r="AL71" s="11">
        <v>45.03940171</v>
      </c>
      <c r="AM71" s="11">
        <v>45.03940171</v>
      </c>
      <c r="AN71" s="11">
        <v>0</v>
      </c>
      <c r="AO71" s="11">
        <v>0</v>
      </c>
      <c r="AP71" s="11">
        <v>73.848436800000002</v>
      </c>
      <c r="AQ71" s="11">
        <v>73.848436800000002</v>
      </c>
      <c r="AR71" s="11">
        <v>0</v>
      </c>
      <c r="AS71" s="11">
        <v>0</v>
      </c>
      <c r="AT71" s="11">
        <v>118.88783850999999</v>
      </c>
      <c r="AU71" s="11">
        <v>253.92243146999999</v>
      </c>
      <c r="AV71" s="11">
        <v>712.40968501999998</v>
      </c>
      <c r="AW71" s="11">
        <v>966.33211648999998</v>
      </c>
      <c r="AX71" s="11">
        <v>4.7012292100000002</v>
      </c>
      <c r="AY71" s="11">
        <v>103.10161137</v>
      </c>
      <c r="AZ71" s="11">
        <v>858.52927590999991</v>
      </c>
    </row>
    <row r="72" spans="2:52" x14ac:dyDescent="0.25">
      <c r="B72" s="10" t="s">
        <v>581</v>
      </c>
      <c r="C72" s="11">
        <v>175.80022566</v>
      </c>
      <c r="D72" s="11">
        <v>43.80045338</v>
      </c>
      <c r="E72" s="11">
        <v>37.95986379</v>
      </c>
      <c r="F72" s="11">
        <v>3.1543270699999999</v>
      </c>
      <c r="G72" s="11">
        <v>2.6862625200000001</v>
      </c>
      <c r="H72" s="11">
        <v>131.99977228</v>
      </c>
      <c r="I72" s="11">
        <v>1.0290423399999999</v>
      </c>
      <c r="J72" s="11">
        <v>120.88793170999999</v>
      </c>
      <c r="K72" s="11">
        <v>0</v>
      </c>
      <c r="L72" s="11">
        <v>10.082798229999998</v>
      </c>
      <c r="M72" s="11">
        <v>1052.61792178</v>
      </c>
      <c r="N72" s="11">
        <v>907.65043100000003</v>
      </c>
      <c r="O72" s="11">
        <v>144.96749077999999</v>
      </c>
      <c r="P72" s="11">
        <v>0</v>
      </c>
      <c r="Q72" s="11">
        <v>0</v>
      </c>
      <c r="R72" s="11">
        <v>1228.41814744</v>
      </c>
      <c r="S72" s="11">
        <v>234.08598117</v>
      </c>
      <c r="T72" s="11">
        <v>11.222869409999998</v>
      </c>
      <c r="U72" s="11">
        <v>274.13292074000003</v>
      </c>
      <c r="V72" s="11">
        <v>0</v>
      </c>
      <c r="W72" s="11">
        <v>0</v>
      </c>
      <c r="X72" s="11">
        <v>43.535854100000002</v>
      </c>
      <c r="Y72" s="11">
        <v>130.67673676000001</v>
      </c>
      <c r="Z72" s="11">
        <v>0</v>
      </c>
      <c r="AA72" s="11">
        <v>693.65436217999991</v>
      </c>
      <c r="AB72" s="11">
        <v>534.76378525999996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5.8611761900000001</v>
      </c>
      <c r="AM72" s="11">
        <v>5.8611761900000001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5.8611761900000001</v>
      </c>
      <c r="AU72" s="11">
        <v>528.90260907000004</v>
      </c>
      <c r="AV72" s="11">
        <v>1307.9752809500001</v>
      </c>
      <c r="AW72" s="11">
        <v>1836.87789002</v>
      </c>
      <c r="AX72" s="11">
        <v>238.93635499000001</v>
      </c>
      <c r="AY72" s="11">
        <v>156.36725536</v>
      </c>
      <c r="AZ72" s="11">
        <v>1441.5742796700001</v>
      </c>
    </row>
    <row r="73" spans="2:52" x14ac:dyDescent="0.25">
      <c r="B73" s="10" t="s">
        <v>582</v>
      </c>
      <c r="C73" s="11">
        <v>196.45372888000003</v>
      </c>
      <c r="D73" s="11">
        <v>29.410658649999998</v>
      </c>
      <c r="E73" s="11">
        <v>25.290176259999999</v>
      </c>
      <c r="F73" s="11">
        <v>2.5317599999999998</v>
      </c>
      <c r="G73" s="11">
        <v>1.5887223899999998</v>
      </c>
      <c r="H73" s="11">
        <v>167.04307023000001</v>
      </c>
      <c r="I73" s="11">
        <v>0.117299</v>
      </c>
      <c r="J73" s="11">
        <v>74.980236140000002</v>
      </c>
      <c r="K73" s="11">
        <v>0</v>
      </c>
      <c r="L73" s="11">
        <v>91.945535090000007</v>
      </c>
      <c r="M73" s="11">
        <v>1023.411466</v>
      </c>
      <c r="N73" s="11">
        <v>1023.343541</v>
      </c>
      <c r="O73" s="11">
        <v>9.2500000000000004E-4</v>
      </c>
      <c r="P73" s="11">
        <v>0</v>
      </c>
      <c r="Q73" s="11">
        <v>6.7000000000000004E-2</v>
      </c>
      <c r="R73" s="11">
        <v>1219.8651948800002</v>
      </c>
      <c r="S73" s="11">
        <v>332.37368486999998</v>
      </c>
      <c r="T73" s="11">
        <v>9.984776029999999</v>
      </c>
      <c r="U73" s="11">
        <v>293.58231995</v>
      </c>
      <c r="V73" s="11">
        <v>0</v>
      </c>
      <c r="W73" s="11">
        <v>0</v>
      </c>
      <c r="X73" s="11">
        <v>23.930177649999997</v>
      </c>
      <c r="Y73" s="11">
        <v>92.996221829999996</v>
      </c>
      <c r="Z73" s="11">
        <v>9.2002550000000002E-2</v>
      </c>
      <c r="AA73" s="11">
        <v>752.95918287999984</v>
      </c>
      <c r="AB73" s="11">
        <v>466.90601199999998</v>
      </c>
      <c r="AC73" s="11">
        <v>0</v>
      </c>
      <c r="AD73" s="11">
        <v>0</v>
      </c>
      <c r="AE73" s="11">
        <v>0</v>
      </c>
      <c r="AF73" s="11">
        <v>0</v>
      </c>
      <c r="AG73" s="11">
        <v>44.915515909999996</v>
      </c>
      <c r="AH73" s="11">
        <v>44.915515909999996</v>
      </c>
      <c r="AI73" s="11">
        <v>0</v>
      </c>
      <c r="AJ73" s="11">
        <v>2.4675297899999999</v>
      </c>
      <c r="AK73" s="11">
        <v>47.383045699999997</v>
      </c>
      <c r="AL73" s="11">
        <v>232.0018326</v>
      </c>
      <c r="AM73" s="11">
        <v>232.0018326</v>
      </c>
      <c r="AN73" s="11">
        <v>0</v>
      </c>
      <c r="AO73" s="11">
        <v>0</v>
      </c>
      <c r="AP73" s="11">
        <v>19.69556081</v>
      </c>
      <c r="AQ73" s="11">
        <v>19.69556081</v>
      </c>
      <c r="AR73" s="11">
        <v>0</v>
      </c>
      <c r="AS73" s="11">
        <v>0</v>
      </c>
      <c r="AT73" s="11">
        <v>251.69739340999999</v>
      </c>
      <c r="AU73" s="11">
        <v>262.59166428999998</v>
      </c>
      <c r="AV73" s="11">
        <v>294.46648750000003</v>
      </c>
      <c r="AW73" s="11">
        <v>557.05815179000001</v>
      </c>
      <c r="AX73" s="11">
        <v>11.78914601</v>
      </c>
      <c r="AY73" s="11">
        <v>45.57984854</v>
      </c>
      <c r="AZ73" s="11">
        <v>499.68915723999999</v>
      </c>
    </row>
    <row r="74" spans="2:52" x14ac:dyDescent="0.25">
      <c r="B74" s="10" t="s">
        <v>585</v>
      </c>
      <c r="C74" s="11">
        <v>94.971110519999996</v>
      </c>
      <c r="D74" s="11">
        <v>28.91318914</v>
      </c>
      <c r="E74" s="11">
        <v>26.909118879999998</v>
      </c>
      <c r="F74" s="11">
        <v>0.55407775000000004</v>
      </c>
      <c r="G74" s="11">
        <v>1.44999251</v>
      </c>
      <c r="H74" s="11">
        <v>66.057921379999996</v>
      </c>
      <c r="I74" s="11">
        <v>0.74219430000000008</v>
      </c>
      <c r="J74" s="11">
        <v>5.2237588600000002</v>
      </c>
      <c r="K74" s="11">
        <v>57.446714280000002</v>
      </c>
      <c r="L74" s="11">
        <v>2.6452539399999999</v>
      </c>
      <c r="M74" s="11">
        <v>483.49526197</v>
      </c>
      <c r="N74" s="11">
        <v>461.48605400000002</v>
      </c>
      <c r="O74" s="11">
        <v>9.2079699999999993E-3</v>
      </c>
      <c r="P74" s="11">
        <v>22</v>
      </c>
      <c r="Q74" s="11">
        <v>0</v>
      </c>
      <c r="R74" s="11">
        <v>578.46637249000003</v>
      </c>
      <c r="S74" s="11">
        <v>219.22045102000001</v>
      </c>
      <c r="T74" s="11">
        <v>7.3098403899999997</v>
      </c>
      <c r="U74" s="11">
        <v>30.04583899</v>
      </c>
      <c r="V74" s="11">
        <v>0</v>
      </c>
      <c r="W74" s="11">
        <v>0</v>
      </c>
      <c r="X74" s="11">
        <v>13.483299909999999</v>
      </c>
      <c r="Y74" s="11">
        <v>213.45591639</v>
      </c>
      <c r="Z74" s="11">
        <v>0.67981306000000008</v>
      </c>
      <c r="AA74" s="11">
        <v>484.19515975999997</v>
      </c>
      <c r="AB74" s="11">
        <v>94.271212729999988</v>
      </c>
      <c r="AC74" s="11">
        <v>0</v>
      </c>
      <c r="AD74" s="11">
        <v>0</v>
      </c>
      <c r="AE74" s="11">
        <v>0</v>
      </c>
      <c r="AF74" s="11">
        <v>0</v>
      </c>
      <c r="AG74" s="11">
        <v>16.696400000000001</v>
      </c>
      <c r="AH74" s="11">
        <v>16.696400000000001</v>
      </c>
      <c r="AI74" s="11">
        <v>0</v>
      </c>
      <c r="AJ74" s="11">
        <v>21.744109920000003</v>
      </c>
      <c r="AK74" s="11">
        <v>38.440509920000004</v>
      </c>
      <c r="AL74" s="11">
        <v>4.0143866099999999</v>
      </c>
      <c r="AM74" s="11">
        <v>4.0143866099999999</v>
      </c>
      <c r="AN74" s="11">
        <v>0</v>
      </c>
      <c r="AO74" s="11">
        <v>0</v>
      </c>
      <c r="AP74" s="11">
        <v>1.4737</v>
      </c>
      <c r="AQ74" s="11">
        <v>1.4737</v>
      </c>
      <c r="AR74" s="11">
        <v>0</v>
      </c>
      <c r="AS74" s="11">
        <v>0</v>
      </c>
      <c r="AT74" s="11">
        <v>5.488086609999999</v>
      </c>
      <c r="AU74" s="11">
        <v>127.22363603999999</v>
      </c>
      <c r="AV74" s="11">
        <v>228.55716598000001</v>
      </c>
      <c r="AW74" s="11">
        <v>355.78080201999995</v>
      </c>
      <c r="AX74" s="11">
        <v>16.147750309999999</v>
      </c>
      <c r="AY74" s="11">
        <v>70.508720209999993</v>
      </c>
      <c r="AZ74" s="11">
        <v>269.12433149999998</v>
      </c>
    </row>
    <row r="75" spans="2:52" x14ac:dyDescent="0.25">
      <c r="B75" s="10" t="s">
        <v>583</v>
      </c>
      <c r="C75" s="11">
        <v>764.59976257000005</v>
      </c>
      <c r="D75" s="11">
        <v>177.82415354</v>
      </c>
      <c r="E75" s="11">
        <v>134.55546255000002</v>
      </c>
      <c r="F75" s="11">
        <v>11.807418699999999</v>
      </c>
      <c r="G75" s="11">
        <v>31.46127229</v>
      </c>
      <c r="H75" s="11">
        <v>586.77560903000006</v>
      </c>
      <c r="I75" s="11">
        <v>1.8665444</v>
      </c>
      <c r="J75" s="11">
        <v>16.08645855</v>
      </c>
      <c r="K75" s="11">
        <v>546.54584500999999</v>
      </c>
      <c r="L75" s="11">
        <v>22.276761069999999</v>
      </c>
      <c r="M75" s="11">
        <v>1962.1756231599998</v>
      </c>
      <c r="N75" s="11">
        <v>1962.1356570599999</v>
      </c>
      <c r="O75" s="11">
        <v>0</v>
      </c>
      <c r="P75" s="11">
        <v>0</v>
      </c>
      <c r="Q75" s="11">
        <v>3.9966099999999997E-2</v>
      </c>
      <c r="R75" s="11">
        <v>2726.7753857299999</v>
      </c>
      <c r="S75" s="11">
        <v>597.67389720000006</v>
      </c>
      <c r="T75" s="11">
        <v>32.693451449999998</v>
      </c>
      <c r="U75" s="11">
        <v>349.27224775000002</v>
      </c>
      <c r="V75" s="11">
        <v>2.1338693599999998</v>
      </c>
      <c r="W75" s="11">
        <v>0</v>
      </c>
      <c r="X75" s="11">
        <v>31.81976534</v>
      </c>
      <c r="Y75" s="11">
        <v>868.16297274999999</v>
      </c>
      <c r="Z75" s="11">
        <v>1.70329796</v>
      </c>
      <c r="AA75" s="11">
        <v>1883.4595018100001</v>
      </c>
      <c r="AB75" s="11">
        <v>843.31588391999992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67.23596470999999</v>
      </c>
      <c r="AM75" s="11">
        <v>67.23596470999999</v>
      </c>
      <c r="AN75" s="11">
        <v>0</v>
      </c>
      <c r="AO75" s="11">
        <v>0</v>
      </c>
      <c r="AP75" s="11">
        <v>9.5725018200000012</v>
      </c>
      <c r="AQ75" s="11">
        <v>9.5725018200000012</v>
      </c>
      <c r="AR75" s="11">
        <v>0</v>
      </c>
      <c r="AS75" s="11">
        <v>0</v>
      </c>
      <c r="AT75" s="11">
        <v>76.808466530000004</v>
      </c>
      <c r="AU75" s="11">
        <v>766.50741739</v>
      </c>
      <c r="AV75" s="11">
        <v>1948.32545405</v>
      </c>
      <c r="AW75" s="11">
        <v>2714.8328714399995</v>
      </c>
      <c r="AX75" s="11">
        <v>115.92885328</v>
      </c>
      <c r="AY75" s="11">
        <v>41.321566189999999</v>
      </c>
      <c r="AZ75" s="11">
        <v>2557.5824519700004</v>
      </c>
    </row>
    <row r="76" spans="2:52" x14ac:dyDescent="0.25">
      <c r="B76" s="10" t="s">
        <v>584</v>
      </c>
      <c r="C76" s="11">
        <v>1041.69172473</v>
      </c>
      <c r="D76" s="11">
        <v>159.09371516000002</v>
      </c>
      <c r="E76" s="11">
        <v>124.40374939000002</v>
      </c>
      <c r="F76" s="11">
        <v>30.760111500000001</v>
      </c>
      <c r="G76" s="11">
        <v>3.9298542699999999</v>
      </c>
      <c r="H76" s="11">
        <v>882.59800956999993</v>
      </c>
      <c r="I76" s="11">
        <v>6.3852924800000004</v>
      </c>
      <c r="J76" s="11">
        <v>92.70792016</v>
      </c>
      <c r="K76" s="11">
        <v>103.86703546</v>
      </c>
      <c r="L76" s="11">
        <v>679.63776146999987</v>
      </c>
      <c r="M76" s="11">
        <v>3101.1822067600001</v>
      </c>
      <c r="N76" s="11">
        <v>2575.8323369999998</v>
      </c>
      <c r="O76" s="11">
        <v>16.165248439999999</v>
      </c>
      <c r="P76" s="11">
        <v>509.17462131999997</v>
      </c>
      <c r="Q76" s="11">
        <v>0.01</v>
      </c>
      <c r="R76" s="11">
        <v>4142.8739314900004</v>
      </c>
      <c r="S76" s="11">
        <v>674.83266723999998</v>
      </c>
      <c r="T76" s="11">
        <v>77.19068329000001</v>
      </c>
      <c r="U76" s="11">
        <v>76.476855900000004</v>
      </c>
      <c r="V76" s="11">
        <v>0</v>
      </c>
      <c r="W76" s="11">
        <v>0</v>
      </c>
      <c r="X76" s="11">
        <v>25.86973609</v>
      </c>
      <c r="Y76" s="11">
        <v>959.88542520999999</v>
      </c>
      <c r="Z76" s="11">
        <v>44.90895785</v>
      </c>
      <c r="AA76" s="11">
        <v>1859.16432558</v>
      </c>
      <c r="AB76" s="11">
        <v>2283.7096059099999</v>
      </c>
      <c r="AC76" s="11">
        <v>1.36876452</v>
      </c>
      <c r="AD76" s="11">
        <v>1.31476452</v>
      </c>
      <c r="AE76" s="11">
        <v>0</v>
      </c>
      <c r="AF76" s="11">
        <v>5.3999999999999999E-2</v>
      </c>
      <c r="AG76" s="11">
        <v>76.355758370000004</v>
      </c>
      <c r="AH76" s="11">
        <v>76.355758370000004</v>
      </c>
      <c r="AI76" s="11">
        <v>0</v>
      </c>
      <c r="AJ76" s="11">
        <v>193.89869887</v>
      </c>
      <c r="AK76" s="11">
        <v>271.62322175999998</v>
      </c>
      <c r="AL76" s="11">
        <v>89.238963120000008</v>
      </c>
      <c r="AM76" s="11">
        <v>89.238963120000008</v>
      </c>
      <c r="AN76" s="11">
        <v>0</v>
      </c>
      <c r="AO76" s="11">
        <v>0</v>
      </c>
      <c r="AP76" s="11">
        <v>136.7549822</v>
      </c>
      <c r="AQ76" s="11">
        <v>136.7549822</v>
      </c>
      <c r="AR76" s="11">
        <v>0</v>
      </c>
      <c r="AS76" s="11">
        <v>950.55460387000005</v>
      </c>
      <c r="AT76" s="11">
        <v>1176.5485491900001</v>
      </c>
      <c r="AU76" s="11">
        <v>1378.78427848</v>
      </c>
      <c r="AV76" s="11">
        <v>2651.2920059399994</v>
      </c>
      <c r="AW76" s="11">
        <v>4030.0762844199999</v>
      </c>
      <c r="AX76" s="11">
        <v>473.23907480000003</v>
      </c>
      <c r="AY76" s="11">
        <v>110.30934428</v>
      </c>
      <c r="AZ76" s="11">
        <v>3446.5278653399996</v>
      </c>
    </row>
    <row r="77" spans="2:52" x14ac:dyDescent="0.25">
      <c r="B77" s="20" t="s">
        <v>1582</v>
      </c>
      <c r="C77" s="21">
        <f t="shared" ref="C77:AH77" si="15">SUM(C71:C76)</f>
        <v>2915.5466934400001</v>
      </c>
      <c r="D77" s="21">
        <f t="shared" si="15"/>
        <v>540.61939337000001</v>
      </c>
      <c r="E77" s="21">
        <f t="shared" si="15"/>
        <v>418.76056502000006</v>
      </c>
      <c r="F77" s="21">
        <f t="shared" si="15"/>
        <v>67.927593169999994</v>
      </c>
      <c r="G77" s="21">
        <f t="shared" si="15"/>
        <v>53.931235180000002</v>
      </c>
      <c r="H77" s="21">
        <f t="shared" si="15"/>
        <v>2374.92730007</v>
      </c>
      <c r="I77" s="21">
        <f t="shared" si="15"/>
        <v>11.14347252</v>
      </c>
      <c r="J77" s="21">
        <f t="shared" si="15"/>
        <v>312.36626352000002</v>
      </c>
      <c r="K77" s="21">
        <f t="shared" si="15"/>
        <v>1242.70129705</v>
      </c>
      <c r="L77" s="21">
        <f t="shared" si="15"/>
        <v>808.71626697999989</v>
      </c>
      <c r="M77" s="21">
        <f t="shared" si="15"/>
        <v>8455.6212353600004</v>
      </c>
      <c r="N77" s="21">
        <f t="shared" si="15"/>
        <v>7761.2742720599999</v>
      </c>
      <c r="O77" s="21">
        <f t="shared" si="15"/>
        <v>163.05537587999999</v>
      </c>
      <c r="P77" s="21">
        <f t="shared" si="15"/>
        <v>531.17462131999991</v>
      </c>
      <c r="Q77" s="21">
        <f t="shared" si="15"/>
        <v>0.1169661</v>
      </c>
      <c r="R77" s="21">
        <f t="shared" si="15"/>
        <v>11371.167928800001</v>
      </c>
      <c r="S77" s="21">
        <f t="shared" si="15"/>
        <v>2567.9223918600001</v>
      </c>
      <c r="T77" s="21">
        <f t="shared" si="15"/>
        <v>176.15567100999999</v>
      </c>
      <c r="U77" s="21">
        <f t="shared" si="15"/>
        <v>1092.8425727700001</v>
      </c>
      <c r="V77" s="21">
        <f t="shared" si="15"/>
        <v>2.1338693599999998</v>
      </c>
      <c r="W77" s="21">
        <f t="shared" si="15"/>
        <v>0</v>
      </c>
      <c r="X77" s="21">
        <f t="shared" si="15"/>
        <v>147.42481950000001</v>
      </c>
      <c r="Y77" s="21">
        <f t="shared" si="15"/>
        <v>2798.78342019</v>
      </c>
      <c r="Z77" s="21">
        <f t="shared" si="15"/>
        <v>69.659357190000009</v>
      </c>
      <c r="AA77" s="21">
        <f t="shared" si="15"/>
        <v>6854.9221018799999</v>
      </c>
      <c r="AB77" s="21">
        <f t="shared" si="15"/>
        <v>4516.2458269199997</v>
      </c>
      <c r="AC77" s="21">
        <f t="shared" si="15"/>
        <v>1.36876452</v>
      </c>
      <c r="AD77" s="21">
        <f t="shared" si="15"/>
        <v>1.31476452</v>
      </c>
      <c r="AE77" s="21">
        <f t="shared" si="15"/>
        <v>0</v>
      </c>
      <c r="AF77" s="21">
        <f t="shared" si="15"/>
        <v>5.3999999999999999E-2</v>
      </c>
      <c r="AG77" s="21">
        <f t="shared" si="15"/>
        <v>217.49861715999998</v>
      </c>
      <c r="AH77" s="21">
        <f t="shared" si="15"/>
        <v>217.49861715999998</v>
      </c>
      <c r="AI77" s="21">
        <f t="shared" ref="AI77:AZ77" si="16">SUM(AI71:AI76)</f>
        <v>0</v>
      </c>
      <c r="AJ77" s="21">
        <f t="shared" si="16"/>
        <v>218.11033858000002</v>
      </c>
      <c r="AK77" s="21">
        <f t="shared" si="16"/>
        <v>436.97772025999996</v>
      </c>
      <c r="AL77" s="21">
        <f t="shared" si="16"/>
        <v>443.3917249399999</v>
      </c>
      <c r="AM77" s="21">
        <f t="shared" si="16"/>
        <v>443.3917249399999</v>
      </c>
      <c r="AN77" s="21">
        <f t="shared" si="16"/>
        <v>0</v>
      </c>
      <c r="AO77" s="21">
        <f t="shared" si="16"/>
        <v>0</v>
      </c>
      <c r="AP77" s="21">
        <f t="shared" si="16"/>
        <v>241.34518163000001</v>
      </c>
      <c r="AQ77" s="21">
        <f t="shared" si="16"/>
        <v>241.34518163000001</v>
      </c>
      <c r="AR77" s="21">
        <f t="shared" si="16"/>
        <v>0</v>
      </c>
      <c r="AS77" s="21">
        <f t="shared" si="16"/>
        <v>950.55460387000005</v>
      </c>
      <c r="AT77" s="21">
        <f t="shared" si="16"/>
        <v>1635.2915104400001</v>
      </c>
      <c r="AU77" s="21">
        <f t="shared" si="16"/>
        <v>3317.9320367400001</v>
      </c>
      <c r="AV77" s="21">
        <f t="shared" si="16"/>
        <v>7143.0260794399992</v>
      </c>
      <c r="AW77" s="21">
        <f t="shared" si="16"/>
        <v>10460.95811618</v>
      </c>
      <c r="AX77" s="21">
        <f t="shared" si="16"/>
        <v>860.74240860000009</v>
      </c>
      <c r="AY77" s="21">
        <f t="shared" si="16"/>
        <v>527.18834594999998</v>
      </c>
      <c r="AZ77" s="21">
        <f t="shared" si="16"/>
        <v>9073.0273616300001</v>
      </c>
    </row>
    <row r="78" spans="2:52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x14ac:dyDescent="0.25">
      <c r="B79" s="12" t="s">
        <v>1526</v>
      </c>
    </row>
    <row r="80" spans="2:52" x14ac:dyDescent="0.25">
      <c r="B80" s="10" t="s">
        <v>704</v>
      </c>
      <c r="C80" s="11">
        <v>297.63941561000001</v>
      </c>
      <c r="D80" s="11">
        <v>100.97301306</v>
      </c>
      <c r="E80" s="11">
        <v>90.687882370000011</v>
      </c>
      <c r="F80" s="11">
        <v>5.8852372400000004</v>
      </c>
      <c r="G80" s="11">
        <v>4.3998934500000004</v>
      </c>
      <c r="H80" s="11">
        <v>196.66640255000002</v>
      </c>
      <c r="I80" s="11">
        <v>0</v>
      </c>
      <c r="J80" s="11">
        <v>148.72778209999998</v>
      </c>
      <c r="K80" s="11">
        <v>0</v>
      </c>
      <c r="L80" s="11">
        <v>47.938620450000002</v>
      </c>
      <c r="M80" s="11">
        <v>1551.55186009</v>
      </c>
      <c r="N80" s="11">
        <v>1549.241712</v>
      </c>
      <c r="O80" s="11">
        <v>2.3101480899999998</v>
      </c>
      <c r="P80" s="11">
        <v>0</v>
      </c>
      <c r="Q80" s="11">
        <v>0</v>
      </c>
      <c r="R80" s="11">
        <v>1849.1912756999998</v>
      </c>
      <c r="S80" s="11">
        <v>393.34660336000002</v>
      </c>
      <c r="T80" s="11">
        <v>16.600000000000001</v>
      </c>
      <c r="U80" s="11">
        <v>369.43643100000003</v>
      </c>
      <c r="V80" s="11">
        <v>0</v>
      </c>
      <c r="W80" s="11">
        <v>0</v>
      </c>
      <c r="X80" s="11">
        <v>100.8198</v>
      </c>
      <c r="Y80" s="11">
        <v>137.69230672</v>
      </c>
      <c r="Z80" s="11">
        <v>3.9239336900000001</v>
      </c>
      <c r="AA80" s="11">
        <v>1021.8190747700002</v>
      </c>
      <c r="AB80" s="11">
        <v>827.37220092999996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548.08829436999997</v>
      </c>
      <c r="AM80" s="11">
        <v>548.08829436999997</v>
      </c>
      <c r="AN80" s="11">
        <v>0</v>
      </c>
      <c r="AO80" s="11">
        <v>0</v>
      </c>
      <c r="AP80" s="11">
        <v>28.786825459999999</v>
      </c>
      <c r="AQ80" s="11">
        <v>28.786825459999999</v>
      </c>
      <c r="AR80" s="11">
        <v>0</v>
      </c>
      <c r="AS80" s="11">
        <v>0</v>
      </c>
      <c r="AT80" s="11">
        <v>576.87511983000002</v>
      </c>
      <c r="AU80" s="11">
        <v>250.49708110000003</v>
      </c>
      <c r="AV80" s="11">
        <v>1406.9828569000001</v>
      </c>
      <c r="AW80" s="11">
        <v>1657.4799379999999</v>
      </c>
      <c r="AX80" s="11">
        <v>6.5491608299999999</v>
      </c>
      <c r="AY80" s="11">
        <v>0</v>
      </c>
      <c r="AZ80" s="11">
        <v>1650.9307771700001</v>
      </c>
    </row>
    <row r="81" spans="2:52" x14ac:dyDescent="0.25">
      <c r="B81" s="10" t="s">
        <v>705</v>
      </c>
      <c r="C81" s="11">
        <v>661.69595875999994</v>
      </c>
      <c r="D81" s="11">
        <v>263.23581753000002</v>
      </c>
      <c r="E81" s="11">
        <v>174.09756061000002</v>
      </c>
      <c r="F81" s="11">
        <v>59.159019979999997</v>
      </c>
      <c r="G81" s="11">
        <v>29.97923694</v>
      </c>
      <c r="H81" s="11">
        <v>398.46014123000003</v>
      </c>
      <c r="I81" s="11">
        <v>11.80918308</v>
      </c>
      <c r="J81" s="11">
        <v>262.60909077999997</v>
      </c>
      <c r="K81" s="11">
        <v>91.642475750000003</v>
      </c>
      <c r="L81" s="11">
        <v>32.399391620000003</v>
      </c>
      <c r="M81" s="11">
        <v>2598.5926797900001</v>
      </c>
      <c r="N81" s="11">
        <v>2524.1972129999999</v>
      </c>
      <c r="O81" s="11">
        <v>6.5250208199999999</v>
      </c>
      <c r="P81" s="11">
        <v>0</v>
      </c>
      <c r="Q81" s="11">
        <v>67.870445970000006</v>
      </c>
      <c r="R81" s="11">
        <v>3260.2886385500001</v>
      </c>
      <c r="S81" s="11">
        <v>1503.3587050599999</v>
      </c>
      <c r="T81" s="11">
        <v>60.792442760000007</v>
      </c>
      <c r="U81" s="11">
        <v>501.90500204</v>
      </c>
      <c r="V81" s="11">
        <v>0</v>
      </c>
      <c r="W81" s="11">
        <v>0</v>
      </c>
      <c r="X81" s="11">
        <v>86.681271150000001</v>
      </c>
      <c r="Y81" s="11">
        <v>367.0941239</v>
      </c>
      <c r="Z81" s="11">
        <v>0</v>
      </c>
      <c r="AA81" s="11">
        <v>2519.83154491</v>
      </c>
      <c r="AB81" s="11">
        <v>740.45709364000015</v>
      </c>
      <c r="AC81" s="11">
        <v>0.10560421</v>
      </c>
      <c r="AD81" s="11">
        <v>0.10560421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137.34395918999999</v>
      </c>
      <c r="AK81" s="11">
        <v>137.44956340000002</v>
      </c>
      <c r="AL81" s="11">
        <v>354.58971080000003</v>
      </c>
      <c r="AM81" s="11">
        <v>354.58971080000003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157.21943524</v>
      </c>
      <c r="AT81" s="11">
        <v>511.80914604000003</v>
      </c>
      <c r="AU81" s="11">
        <v>366.097511</v>
      </c>
      <c r="AV81" s="11">
        <v>1901.1494898300002</v>
      </c>
      <c r="AW81" s="11">
        <v>2267.2470008299997</v>
      </c>
      <c r="AX81" s="11">
        <v>94.313093670000001</v>
      </c>
      <c r="AY81" s="11">
        <v>0</v>
      </c>
      <c r="AZ81" s="11">
        <v>2172.9339071600002</v>
      </c>
    </row>
    <row r="82" spans="2:52" x14ac:dyDescent="0.25">
      <c r="B82" s="10" t="s">
        <v>706</v>
      </c>
      <c r="C82" s="11">
        <v>311.66416460000005</v>
      </c>
      <c r="D82" s="11">
        <v>53.824486239999999</v>
      </c>
      <c r="E82" s="11">
        <v>46.386974469999998</v>
      </c>
      <c r="F82" s="11">
        <v>2.1594008499999999</v>
      </c>
      <c r="G82" s="11">
        <v>5.2781109199999996</v>
      </c>
      <c r="H82" s="11">
        <v>257.83967835999999</v>
      </c>
      <c r="I82" s="11">
        <v>5.6711809999999998</v>
      </c>
      <c r="J82" s="11">
        <v>226.58233580999999</v>
      </c>
      <c r="K82" s="11">
        <v>0</v>
      </c>
      <c r="L82" s="11">
        <v>25.58616155</v>
      </c>
      <c r="M82" s="11">
        <v>1641.5938889000001</v>
      </c>
      <c r="N82" s="11">
        <v>1634.9231910000001</v>
      </c>
      <c r="O82" s="11">
        <v>6.6706979000000004</v>
      </c>
      <c r="P82" s="11">
        <v>0</v>
      </c>
      <c r="Q82" s="11">
        <v>0</v>
      </c>
      <c r="R82" s="11">
        <v>1953.2580535</v>
      </c>
      <c r="S82" s="11">
        <v>376.77914056000003</v>
      </c>
      <c r="T82" s="11">
        <v>25.70593792</v>
      </c>
      <c r="U82" s="11">
        <v>440.23015623000003</v>
      </c>
      <c r="V82" s="11">
        <v>0</v>
      </c>
      <c r="W82" s="11">
        <v>0</v>
      </c>
      <c r="X82" s="11">
        <v>36.536584020000006</v>
      </c>
      <c r="Y82" s="11">
        <v>175.53798886999999</v>
      </c>
      <c r="Z82" s="11">
        <v>0</v>
      </c>
      <c r="AA82" s="11">
        <v>1054.7898076000001</v>
      </c>
      <c r="AB82" s="11">
        <v>898.46824589999994</v>
      </c>
      <c r="AC82" s="11">
        <v>0</v>
      </c>
      <c r="AD82" s="11">
        <v>0</v>
      </c>
      <c r="AE82" s="11">
        <v>0</v>
      </c>
      <c r="AF82" s="11">
        <v>0</v>
      </c>
      <c r="AG82" s="11">
        <v>80.346459330000002</v>
      </c>
      <c r="AH82" s="11">
        <v>80.346459330000002</v>
      </c>
      <c r="AI82" s="11">
        <v>0</v>
      </c>
      <c r="AJ82" s="11">
        <v>0</v>
      </c>
      <c r="AK82" s="11">
        <v>80.346459330000002</v>
      </c>
      <c r="AL82" s="11">
        <v>3.9674904699999995</v>
      </c>
      <c r="AM82" s="11">
        <v>3.9674904699999995</v>
      </c>
      <c r="AN82" s="11">
        <v>0</v>
      </c>
      <c r="AO82" s="11">
        <v>0</v>
      </c>
      <c r="AP82" s="11">
        <v>17.153033609999998</v>
      </c>
      <c r="AQ82" s="11">
        <v>17.153033609999998</v>
      </c>
      <c r="AR82" s="11">
        <v>0</v>
      </c>
      <c r="AS82" s="11">
        <v>2.2943143999999998</v>
      </c>
      <c r="AT82" s="11">
        <v>23.414838479999997</v>
      </c>
      <c r="AU82" s="11">
        <v>955.39986675</v>
      </c>
      <c r="AV82" s="11">
        <v>1503.25114923</v>
      </c>
      <c r="AW82" s="11">
        <v>2458.65101598</v>
      </c>
      <c r="AX82" s="11">
        <v>254.26181897000001</v>
      </c>
      <c r="AY82" s="11">
        <v>230.64354588999998</v>
      </c>
      <c r="AZ82" s="11">
        <v>1973.74565112</v>
      </c>
    </row>
    <row r="83" spans="2:52" x14ac:dyDescent="0.25">
      <c r="B83" s="10" t="s">
        <v>707</v>
      </c>
      <c r="C83" s="11">
        <v>51.459811869999996</v>
      </c>
      <c r="D83" s="11">
        <v>8.9031533700000001</v>
      </c>
      <c r="E83" s="11">
        <v>8.2624441300000004</v>
      </c>
      <c r="F83" s="11">
        <v>0.44891190000000003</v>
      </c>
      <c r="G83" s="11">
        <v>0.19179733999999998</v>
      </c>
      <c r="H83" s="11">
        <v>42.556658499999998</v>
      </c>
      <c r="I83" s="11">
        <v>0.15745865000000001</v>
      </c>
      <c r="J83" s="11">
        <v>30.823406370000001</v>
      </c>
      <c r="K83" s="11">
        <v>9.077248599999999</v>
      </c>
      <c r="L83" s="11">
        <v>2.4985448799999999</v>
      </c>
      <c r="M83" s="11">
        <v>403.46781679000003</v>
      </c>
      <c r="N83" s="11">
        <v>402.98970700000001</v>
      </c>
      <c r="O83" s="11">
        <v>0.13759405999999999</v>
      </c>
      <c r="P83" s="11">
        <v>0</v>
      </c>
      <c r="Q83" s="11">
        <v>0.34051572999999996</v>
      </c>
      <c r="R83" s="11">
        <v>454.92762866000004</v>
      </c>
      <c r="S83" s="11">
        <v>54.339429780000003</v>
      </c>
      <c r="T83" s="11">
        <v>4.0911880199999997</v>
      </c>
      <c r="U83" s="11">
        <v>61.260424729999997</v>
      </c>
      <c r="V83" s="11">
        <v>0</v>
      </c>
      <c r="W83" s="11">
        <v>0</v>
      </c>
      <c r="X83" s="11">
        <v>10.016941449999999</v>
      </c>
      <c r="Y83" s="11">
        <v>32.069035290000002</v>
      </c>
      <c r="Z83" s="11">
        <v>5.49773E-2</v>
      </c>
      <c r="AA83" s="11">
        <v>161.83199657000003</v>
      </c>
      <c r="AB83" s="11">
        <v>293.09563208999998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96.571035640000005</v>
      </c>
      <c r="AK83" s="11">
        <v>96.571035640000005</v>
      </c>
      <c r="AL83" s="11">
        <v>26.778947129999999</v>
      </c>
      <c r="AM83" s="11">
        <v>26.778947129999999</v>
      </c>
      <c r="AN83" s="11">
        <v>0</v>
      </c>
      <c r="AO83" s="11">
        <v>0</v>
      </c>
      <c r="AP83" s="11">
        <v>1.3303316999999999</v>
      </c>
      <c r="AQ83" s="11">
        <v>1.3303316999999999</v>
      </c>
      <c r="AR83" s="11">
        <v>0</v>
      </c>
      <c r="AS83" s="11">
        <v>95.217315599999992</v>
      </c>
      <c r="AT83" s="11">
        <v>123.32659442999999</v>
      </c>
      <c r="AU83" s="11">
        <v>266.34007329999997</v>
      </c>
      <c r="AV83" s="11">
        <v>439.27004945000004</v>
      </c>
      <c r="AW83" s="11">
        <v>705.61012274999996</v>
      </c>
      <c r="AX83" s="11">
        <v>154.24494554</v>
      </c>
      <c r="AY83" s="11">
        <v>3.19524381</v>
      </c>
      <c r="AZ83" s="11">
        <v>548.16993339999999</v>
      </c>
    </row>
    <row r="84" spans="2:52" x14ac:dyDescent="0.25">
      <c r="B84" s="20" t="s">
        <v>1582</v>
      </c>
      <c r="C84" s="21">
        <f t="shared" ref="C84:AH84" si="17">SUM(C80:C83)</f>
        <v>1322.4593508400001</v>
      </c>
      <c r="D84" s="21">
        <f t="shared" si="17"/>
        <v>426.93647020000003</v>
      </c>
      <c r="E84" s="21">
        <f t="shared" si="17"/>
        <v>319.43486158000002</v>
      </c>
      <c r="F84" s="21">
        <f t="shared" si="17"/>
        <v>67.652569969999988</v>
      </c>
      <c r="G84" s="21">
        <f t="shared" si="17"/>
        <v>39.849038650000004</v>
      </c>
      <c r="H84" s="21">
        <f t="shared" si="17"/>
        <v>895.52288064000004</v>
      </c>
      <c r="I84" s="21">
        <f t="shared" si="17"/>
        <v>17.63782273</v>
      </c>
      <c r="J84" s="21">
        <f t="shared" si="17"/>
        <v>668.74261506000005</v>
      </c>
      <c r="K84" s="21">
        <f t="shared" si="17"/>
        <v>100.71972435000001</v>
      </c>
      <c r="L84" s="21">
        <f t="shared" si="17"/>
        <v>108.4227185</v>
      </c>
      <c r="M84" s="21">
        <f t="shared" si="17"/>
        <v>6195.2062455700006</v>
      </c>
      <c r="N84" s="21">
        <f t="shared" si="17"/>
        <v>6111.351823</v>
      </c>
      <c r="O84" s="21">
        <f t="shared" si="17"/>
        <v>15.64346087</v>
      </c>
      <c r="P84" s="21">
        <f t="shared" si="17"/>
        <v>0</v>
      </c>
      <c r="Q84" s="21">
        <f t="shared" si="17"/>
        <v>68.210961700000013</v>
      </c>
      <c r="R84" s="21">
        <f t="shared" si="17"/>
        <v>7517.6655964099991</v>
      </c>
      <c r="S84" s="21">
        <f t="shared" si="17"/>
        <v>2327.8238787599998</v>
      </c>
      <c r="T84" s="21">
        <f t="shared" si="17"/>
        <v>107.18956870000001</v>
      </c>
      <c r="U84" s="21">
        <f t="shared" si="17"/>
        <v>1372.8320140000001</v>
      </c>
      <c r="V84" s="21">
        <f t="shared" si="17"/>
        <v>0</v>
      </c>
      <c r="W84" s="21">
        <f t="shared" si="17"/>
        <v>0</v>
      </c>
      <c r="X84" s="21">
        <f t="shared" si="17"/>
        <v>234.05459661999998</v>
      </c>
      <c r="Y84" s="21">
        <f t="shared" si="17"/>
        <v>712.39345478000007</v>
      </c>
      <c r="Z84" s="21">
        <f t="shared" si="17"/>
        <v>3.9789109900000001</v>
      </c>
      <c r="AA84" s="21">
        <f t="shared" si="17"/>
        <v>4758.2724238500005</v>
      </c>
      <c r="AB84" s="21">
        <f t="shared" si="17"/>
        <v>2759.39317256</v>
      </c>
      <c r="AC84" s="21">
        <f t="shared" si="17"/>
        <v>0.10560421</v>
      </c>
      <c r="AD84" s="21">
        <f t="shared" si="17"/>
        <v>0.10560421</v>
      </c>
      <c r="AE84" s="21">
        <f t="shared" si="17"/>
        <v>0</v>
      </c>
      <c r="AF84" s="21">
        <f t="shared" si="17"/>
        <v>0</v>
      </c>
      <c r="AG84" s="21">
        <f t="shared" si="17"/>
        <v>80.346459330000002</v>
      </c>
      <c r="AH84" s="21">
        <f t="shared" si="17"/>
        <v>80.346459330000002</v>
      </c>
      <c r="AI84" s="21">
        <f t="shared" ref="AI84:AZ84" si="18">SUM(AI80:AI83)</f>
        <v>0</v>
      </c>
      <c r="AJ84" s="21">
        <f t="shared" si="18"/>
        <v>233.91499483000001</v>
      </c>
      <c r="AK84" s="21">
        <f t="shared" si="18"/>
        <v>314.36705837</v>
      </c>
      <c r="AL84" s="21">
        <f t="shared" si="18"/>
        <v>933.42444277000004</v>
      </c>
      <c r="AM84" s="21">
        <f t="shared" si="18"/>
        <v>933.42444277000004</v>
      </c>
      <c r="AN84" s="21">
        <f t="shared" si="18"/>
        <v>0</v>
      </c>
      <c r="AO84" s="21">
        <f t="shared" si="18"/>
        <v>0</v>
      </c>
      <c r="AP84" s="21">
        <f t="shared" si="18"/>
        <v>47.270190769999999</v>
      </c>
      <c r="AQ84" s="21">
        <f t="shared" si="18"/>
        <v>47.270190769999999</v>
      </c>
      <c r="AR84" s="21">
        <f t="shared" si="18"/>
        <v>0</v>
      </c>
      <c r="AS84" s="21">
        <f t="shared" si="18"/>
        <v>254.73106523999996</v>
      </c>
      <c r="AT84" s="21">
        <f t="shared" si="18"/>
        <v>1235.4256987799999</v>
      </c>
      <c r="AU84" s="21">
        <f t="shared" si="18"/>
        <v>1838.3345321500001</v>
      </c>
      <c r="AV84" s="21">
        <f t="shared" si="18"/>
        <v>5250.6535454100012</v>
      </c>
      <c r="AW84" s="21">
        <f t="shared" si="18"/>
        <v>7088.9880775599995</v>
      </c>
      <c r="AX84" s="21">
        <f t="shared" si="18"/>
        <v>509.36901900999999</v>
      </c>
      <c r="AY84" s="21">
        <f t="shared" si="18"/>
        <v>233.83878969999998</v>
      </c>
      <c r="AZ84" s="21">
        <f t="shared" si="18"/>
        <v>6345.7802688499996</v>
      </c>
    </row>
    <row r="85" spans="2:52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x14ac:dyDescent="0.25">
      <c r="B86" s="12" t="s">
        <v>1527</v>
      </c>
    </row>
    <row r="87" spans="2:52" x14ac:dyDescent="0.25">
      <c r="B87" s="10" t="s">
        <v>828</v>
      </c>
      <c r="C87" s="11">
        <v>74.697366459999998</v>
      </c>
      <c r="D87" s="11">
        <v>7.7542684599999996</v>
      </c>
      <c r="E87" s="11">
        <v>6.9792533399999996</v>
      </c>
      <c r="F87" s="11">
        <v>0.27124497999999997</v>
      </c>
      <c r="G87" s="11">
        <v>0.50377013999999998</v>
      </c>
      <c r="H87" s="11">
        <v>66.943098000000006</v>
      </c>
      <c r="I87" s="11">
        <v>0.104958</v>
      </c>
      <c r="J87" s="11">
        <v>64.712589280000003</v>
      </c>
      <c r="K87" s="11">
        <v>0.58621601000000001</v>
      </c>
      <c r="L87" s="11">
        <v>1.5393347099999999</v>
      </c>
      <c r="M87" s="11">
        <v>467.12634029000003</v>
      </c>
      <c r="N87" s="11">
        <v>461.67987399999998</v>
      </c>
      <c r="O87" s="11">
        <v>0</v>
      </c>
      <c r="P87" s="11">
        <v>0</v>
      </c>
      <c r="Q87" s="11">
        <v>5.44646629</v>
      </c>
      <c r="R87" s="11">
        <v>541.82370675000004</v>
      </c>
      <c r="S87" s="11">
        <v>137.25942893000001</v>
      </c>
      <c r="T87" s="11">
        <v>1.6268846000000001</v>
      </c>
      <c r="U87" s="11">
        <v>137.81931139</v>
      </c>
      <c r="V87" s="11">
        <v>0</v>
      </c>
      <c r="W87" s="11">
        <v>0</v>
      </c>
      <c r="X87" s="11">
        <v>9.1643636999999991</v>
      </c>
      <c r="Y87" s="11">
        <v>35.191048760000001</v>
      </c>
      <c r="Z87" s="11">
        <v>3.49211904</v>
      </c>
      <c r="AA87" s="11">
        <v>324.55315641999994</v>
      </c>
      <c r="AB87" s="11">
        <v>217.27055033000002</v>
      </c>
      <c r="AC87" s="11">
        <v>0</v>
      </c>
      <c r="AD87" s="11">
        <v>0</v>
      </c>
      <c r="AE87" s="11">
        <v>0</v>
      </c>
      <c r="AF87" s="11">
        <v>0</v>
      </c>
      <c r="AG87" s="11">
        <v>29.541</v>
      </c>
      <c r="AH87" s="11">
        <v>29.541</v>
      </c>
      <c r="AI87" s="11">
        <v>0</v>
      </c>
      <c r="AJ87" s="11">
        <v>0</v>
      </c>
      <c r="AK87" s="11">
        <v>29.541</v>
      </c>
      <c r="AL87" s="11">
        <v>128.24318020000001</v>
      </c>
      <c r="AM87" s="11">
        <v>128.24318020000001</v>
      </c>
      <c r="AN87" s="11">
        <v>0</v>
      </c>
      <c r="AO87" s="11">
        <v>0</v>
      </c>
      <c r="AP87" s="11">
        <v>22.98688091</v>
      </c>
      <c r="AQ87" s="11">
        <v>22.98688091</v>
      </c>
      <c r="AR87" s="11">
        <v>0</v>
      </c>
      <c r="AS87" s="11">
        <v>0</v>
      </c>
      <c r="AT87" s="11">
        <v>151.23006111000001</v>
      </c>
      <c r="AU87" s="11">
        <v>95.581489219999995</v>
      </c>
      <c r="AV87" s="11">
        <v>169.94493377000001</v>
      </c>
      <c r="AW87" s="11">
        <v>265.52642299000001</v>
      </c>
      <c r="AX87" s="11">
        <v>7.6865925599999994</v>
      </c>
      <c r="AY87" s="11">
        <v>43.038547510000001</v>
      </c>
      <c r="AZ87" s="11">
        <v>214.80128292000001</v>
      </c>
    </row>
    <row r="88" spans="2:52" x14ac:dyDescent="0.25">
      <c r="B88" s="10" t="s">
        <v>823</v>
      </c>
      <c r="C88" s="11">
        <v>63.299024330000002</v>
      </c>
      <c r="D88" s="11">
        <v>7.6831185</v>
      </c>
      <c r="E88" s="11">
        <v>6.7325959800000001</v>
      </c>
      <c r="F88" s="11">
        <v>0.7409</v>
      </c>
      <c r="G88" s="11">
        <v>0.20962251999999998</v>
      </c>
      <c r="H88" s="11">
        <v>55.615905829999996</v>
      </c>
      <c r="I88" s="11">
        <v>0</v>
      </c>
      <c r="J88" s="11">
        <v>53.683175140000003</v>
      </c>
      <c r="K88" s="11">
        <v>0</v>
      </c>
      <c r="L88" s="11">
        <v>1.9327306899999999</v>
      </c>
      <c r="M88" s="11">
        <v>979.61185539999997</v>
      </c>
      <c r="N88" s="11">
        <v>979.18192599999998</v>
      </c>
      <c r="O88" s="11">
        <v>0.42692931000000001</v>
      </c>
      <c r="P88" s="11">
        <v>3.00009E-3</v>
      </c>
      <c r="Q88" s="11">
        <v>0</v>
      </c>
      <c r="R88" s="11">
        <v>1042.91087973</v>
      </c>
      <c r="S88" s="11">
        <v>303.56184351000002</v>
      </c>
      <c r="T88" s="11">
        <v>0.32900000000000001</v>
      </c>
      <c r="U88" s="11">
        <v>225.23185027000002</v>
      </c>
      <c r="V88" s="11">
        <v>0</v>
      </c>
      <c r="W88" s="11">
        <v>0</v>
      </c>
      <c r="X88" s="11">
        <v>5.9232799800000002</v>
      </c>
      <c r="Y88" s="11">
        <v>117.32476213</v>
      </c>
      <c r="Z88" s="11">
        <v>0</v>
      </c>
      <c r="AA88" s="11">
        <v>652.37073588999999</v>
      </c>
      <c r="AB88" s="11">
        <v>390.54014383999998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124.26249788</v>
      </c>
      <c r="AK88" s="11">
        <v>124.26249788</v>
      </c>
      <c r="AL88" s="11">
        <v>209.76811738999999</v>
      </c>
      <c r="AM88" s="11">
        <v>209.76811738999999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209.76811738999999</v>
      </c>
      <c r="AU88" s="11">
        <v>305.03452433000001</v>
      </c>
      <c r="AV88" s="11">
        <v>665.86059057999989</v>
      </c>
      <c r="AW88" s="11">
        <v>970.89511490999996</v>
      </c>
      <c r="AX88" s="11">
        <v>175.00156846000002</v>
      </c>
      <c r="AY88" s="11">
        <v>0</v>
      </c>
      <c r="AZ88" s="11">
        <v>795.89354644999992</v>
      </c>
    </row>
    <row r="89" spans="2:52" x14ac:dyDescent="0.25">
      <c r="B89" s="10" t="s">
        <v>824</v>
      </c>
      <c r="C89" s="11">
        <v>690.19180963999997</v>
      </c>
      <c r="D89" s="11">
        <v>82.112486410000002</v>
      </c>
      <c r="E89" s="11">
        <v>70.978843530000006</v>
      </c>
      <c r="F89" s="11">
        <v>9.9186857400000008</v>
      </c>
      <c r="G89" s="11">
        <v>1.2149571399999999</v>
      </c>
      <c r="H89" s="11">
        <v>608.07932323</v>
      </c>
      <c r="I89" s="11">
        <v>0.42629766999999996</v>
      </c>
      <c r="J89" s="11">
        <v>509.09174973</v>
      </c>
      <c r="K89" s="11">
        <v>19.011562989999998</v>
      </c>
      <c r="L89" s="11">
        <v>79.549712839999998</v>
      </c>
      <c r="M89" s="11">
        <v>1751.56604234</v>
      </c>
      <c r="N89" s="11">
        <v>1745.316006</v>
      </c>
      <c r="O89" s="11">
        <v>3.35731154</v>
      </c>
      <c r="P89" s="11">
        <v>0</v>
      </c>
      <c r="Q89" s="11">
        <v>2.8927247999999999</v>
      </c>
      <c r="R89" s="11">
        <v>2441.7578519799999</v>
      </c>
      <c r="S89" s="11">
        <v>467.38233737000002</v>
      </c>
      <c r="T89" s="11">
        <v>44.988931849999993</v>
      </c>
      <c r="U89" s="11">
        <v>517.78309466000007</v>
      </c>
      <c r="V89" s="11">
        <v>0</v>
      </c>
      <c r="W89" s="11">
        <v>5.8385735300000006</v>
      </c>
      <c r="X89" s="11">
        <v>12.07428709</v>
      </c>
      <c r="Y89" s="11">
        <v>213.26264978</v>
      </c>
      <c r="Z89" s="11">
        <v>19.63847213</v>
      </c>
      <c r="AA89" s="11">
        <v>1280.9683464100003</v>
      </c>
      <c r="AB89" s="11">
        <v>1160.7895055699998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294.88184127</v>
      </c>
      <c r="AK89" s="11">
        <v>294.88184127</v>
      </c>
      <c r="AL89" s="11">
        <v>145.42776394000001</v>
      </c>
      <c r="AM89" s="11">
        <v>145.42776394000001</v>
      </c>
      <c r="AN89" s="11">
        <v>0</v>
      </c>
      <c r="AO89" s="11">
        <v>0</v>
      </c>
      <c r="AP89" s="11">
        <v>45.25506412</v>
      </c>
      <c r="AQ89" s="11">
        <v>45.25506412</v>
      </c>
      <c r="AR89" s="11">
        <v>0</v>
      </c>
      <c r="AS89" s="11">
        <v>77.069726069999987</v>
      </c>
      <c r="AT89" s="11">
        <v>267.75255413000002</v>
      </c>
      <c r="AU89" s="11">
        <v>1187.9187927099999</v>
      </c>
      <c r="AV89" s="11">
        <v>1846.37040763</v>
      </c>
      <c r="AW89" s="11">
        <v>3034.2892003399998</v>
      </c>
      <c r="AX89" s="11">
        <v>339.77358697999995</v>
      </c>
      <c r="AY89" s="11">
        <v>497.81095182000001</v>
      </c>
      <c r="AZ89" s="11">
        <v>2196.70466154</v>
      </c>
    </row>
    <row r="90" spans="2:52" x14ac:dyDescent="0.25">
      <c r="B90" s="10" t="s">
        <v>825</v>
      </c>
      <c r="C90" s="11">
        <v>172.33981196000002</v>
      </c>
      <c r="D90" s="11">
        <v>19.682065929999997</v>
      </c>
      <c r="E90" s="11">
        <v>16.447773329999997</v>
      </c>
      <c r="F90" s="11">
        <v>2.7939129700000001</v>
      </c>
      <c r="G90" s="11">
        <v>0.44037963000000002</v>
      </c>
      <c r="H90" s="11">
        <v>152.65774603</v>
      </c>
      <c r="I90" s="11">
        <v>0.77260150000000005</v>
      </c>
      <c r="J90" s="11">
        <v>36.114885369999996</v>
      </c>
      <c r="K90" s="11">
        <v>111.37202257999999</v>
      </c>
      <c r="L90" s="11">
        <v>4.3982365799999998</v>
      </c>
      <c r="M90" s="11">
        <v>1025.0163669900001</v>
      </c>
      <c r="N90" s="11">
        <v>1023.964742</v>
      </c>
      <c r="O90" s="11">
        <v>0.75044505000000006</v>
      </c>
      <c r="P90" s="11">
        <v>0</v>
      </c>
      <c r="Q90" s="11">
        <v>0.30117993999999998</v>
      </c>
      <c r="R90" s="11">
        <v>1197.35617895</v>
      </c>
      <c r="S90" s="11">
        <v>349.56637977999998</v>
      </c>
      <c r="T90" s="11">
        <v>7.4930000000000003</v>
      </c>
      <c r="U90" s="11">
        <v>327.75270072000001</v>
      </c>
      <c r="V90" s="11">
        <v>0</v>
      </c>
      <c r="W90" s="11">
        <v>0</v>
      </c>
      <c r="X90" s="11">
        <v>16.339442649999999</v>
      </c>
      <c r="Y90" s="11">
        <v>579.47158755999999</v>
      </c>
      <c r="Z90" s="11">
        <v>0.39048767000000001</v>
      </c>
      <c r="AA90" s="11">
        <v>1281.0135983800001</v>
      </c>
      <c r="AB90" s="11">
        <v>-83.657419430000004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3.3217420899999999</v>
      </c>
      <c r="AK90" s="11">
        <v>3.3217420899999999</v>
      </c>
      <c r="AL90" s="11">
        <v>3.273298</v>
      </c>
      <c r="AM90" s="11">
        <v>3.273298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3.273298</v>
      </c>
      <c r="AU90" s="11">
        <v>-83.608975340000001</v>
      </c>
      <c r="AV90" s="11">
        <v>650.50802392999992</v>
      </c>
      <c r="AW90" s="11">
        <v>566.89904858999989</v>
      </c>
      <c r="AX90" s="11">
        <v>0</v>
      </c>
      <c r="AY90" s="11">
        <v>0</v>
      </c>
      <c r="AZ90" s="11">
        <v>566.89904858999989</v>
      </c>
    </row>
    <row r="91" spans="2:52" x14ac:dyDescent="0.25">
      <c r="B91" s="10" t="s">
        <v>827</v>
      </c>
      <c r="C91" s="11">
        <v>357.43946576000002</v>
      </c>
      <c r="D91" s="11">
        <v>24.894127309999995</v>
      </c>
      <c r="E91" s="11">
        <v>18.145377419999999</v>
      </c>
      <c r="F91" s="11">
        <v>5.2486349900000002</v>
      </c>
      <c r="G91" s="11">
        <v>1.5001148999999998</v>
      </c>
      <c r="H91" s="11">
        <v>332.54533844999997</v>
      </c>
      <c r="I91" s="11">
        <v>9.6760800000000008E-2</v>
      </c>
      <c r="J91" s="11">
        <v>0.82342950000000004</v>
      </c>
      <c r="K91" s="11">
        <v>319.56144001000001</v>
      </c>
      <c r="L91" s="11">
        <v>12.063708139999999</v>
      </c>
      <c r="M91" s="11">
        <v>738.23883890000002</v>
      </c>
      <c r="N91" s="11">
        <v>737.636842</v>
      </c>
      <c r="O91" s="11">
        <v>0.60199690000000006</v>
      </c>
      <c r="P91" s="11">
        <v>0</v>
      </c>
      <c r="Q91" s="11">
        <v>0</v>
      </c>
      <c r="R91" s="11">
        <v>1095.6783046599999</v>
      </c>
      <c r="S91" s="11">
        <v>366.4977988</v>
      </c>
      <c r="T91" s="11">
        <v>4.1002562999999999</v>
      </c>
      <c r="U91" s="11">
        <v>3</v>
      </c>
      <c r="V91" s="11">
        <v>0</v>
      </c>
      <c r="W91" s="11">
        <v>0</v>
      </c>
      <c r="X91" s="11">
        <v>12.10635373</v>
      </c>
      <c r="Y91" s="11">
        <v>309.30331748000003</v>
      </c>
      <c r="Z91" s="11">
        <v>41.013893700000004</v>
      </c>
      <c r="AA91" s="11">
        <v>736.02162001000011</v>
      </c>
      <c r="AB91" s="11">
        <v>359.65668464999999</v>
      </c>
      <c r="AC91" s="11">
        <v>0</v>
      </c>
      <c r="AD91" s="11">
        <v>0</v>
      </c>
      <c r="AE91" s="11">
        <v>0</v>
      </c>
      <c r="AF91" s="11">
        <v>0</v>
      </c>
      <c r="AG91" s="11">
        <v>59.509380239999999</v>
      </c>
      <c r="AH91" s="11">
        <v>59.509380239999999</v>
      </c>
      <c r="AI91" s="11">
        <v>0</v>
      </c>
      <c r="AJ91" s="11">
        <v>0</v>
      </c>
      <c r="AK91" s="11">
        <v>59.509380239999999</v>
      </c>
      <c r="AL91" s="11">
        <v>96.267534940000004</v>
      </c>
      <c r="AM91" s="11">
        <v>96.267534940000004</v>
      </c>
      <c r="AN91" s="11">
        <v>0</v>
      </c>
      <c r="AO91" s="11">
        <v>0</v>
      </c>
      <c r="AP91" s="11">
        <v>38.445163799999996</v>
      </c>
      <c r="AQ91" s="11">
        <v>38.445163799999996</v>
      </c>
      <c r="AR91" s="11">
        <v>0</v>
      </c>
      <c r="AS91" s="11">
        <v>18.73946973</v>
      </c>
      <c r="AT91" s="11">
        <v>153.45216847</v>
      </c>
      <c r="AU91" s="11">
        <v>265.71389641999997</v>
      </c>
      <c r="AV91" s="11">
        <v>466.85131282999998</v>
      </c>
      <c r="AW91" s="11">
        <v>732.56520924999995</v>
      </c>
      <c r="AX91" s="11">
        <v>11.937727070000001</v>
      </c>
      <c r="AY91" s="11">
        <v>177.63278081999999</v>
      </c>
      <c r="AZ91" s="11">
        <v>542.99470136000002</v>
      </c>
    </row>
    <row r="92" spans="2:52" x14ac:dyDescent="0.25">
      <c r="B92" s="10" t="s">
        <v>826</v>
      </c>
      <c r="C92" s="11">
        <v>20.182771660000004</v>
      </c>
      <c r="D92" s="11">
        <v>7.8825666300000012</v>
      </c>
      <c r="E92" s="11">
        <v>7.5989249900000004</v>
      </c>
      <c r="F92" s="11">
        <v>0.12836519999999998</v>
      </c>
      <c r="G92" s="11">
        <v>0.15527644000000002</v>
      </c>
      <c r="H92" s="11">
        <v>12.300205030000001</v>
      </c>
      <c r="I92" s="11">
        <v>1.0999999999999999E-2</v>
      </c>
      <c r="J92" s="11">
        <v>4.8072567499999996</v>
      </c>
      <c r="K92" s="11">
        <v>0.85073412000000004</v>
      </c>
      <c r="L92" s="11">
        <v>6.6312141599999999</v>
      </c>
      <c r="M92" s="11">
        <v>1284.6070227600001</v>
      </c>
      <c r="N92" s="11">
        <v>1284.219523</v>
      </c>
      <c r="O92" s="11">
        <v>0.38749976000000003</v>
      </c>
      <c r="P92" s="11">
        <v>0</v>
      </c>
      <c r="Q92" s="11">
        <v>0</v>
      </c>
      <c r="R92" s="11">
        <v>1304.7897944200001</v>
      </c>
      <c r="S92" s="11">
        <v>355.16689236000002</v>
      </c>
      <c r="T92" s="11">
        <v>8.9119087500000003</v>
      </c>
      <c r="U92" s="11">
        <v>304.69264473999999</v>
      </c>
      <c r="V92" s="11">
        <v>0</v>
      </c>
      <c r="W92" s="11">
        <v>0</v>
      </c>
      <c r="X92" s="11">
        <v>105.23744484999999</v>
      </c>
      <c r="Y92" s="11">
        <v>133.45421486000001</v>
      </c>
      <c r="Z92" s="11">
        <v>0</v>
      </c>
      <c r="AA92" s="11">
        <v>907.46310556000003</v>
      </c>
      <c r="AB92" s="11">
        <v>397.32668885999999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1.4369130800000001</v>
      </c>
      <c r="AK92" s="11">
        <v>1.4369130800000001</v>
      </c>
      <c r="AL92" s="11">
        <v>202.75984750999999</v>
      </c>
      <c r="AM92" s="11">
        <v>202.75984750999999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202.75984750999999</v>
      </c>
      <c r="AU92" s="11">
        <v>196.00375443000001</v>
      </c>
      <c r="AV92" s="11">
        <v>374.44598548999994</v>
      </c>
      <c r="AW92" s="11">
        <v>570.44973992000007</v>
      </c>
      <c r="AX92" s="11">
        <v>0</v>
      </c>
      <c r="AY92" s="11">
        <v>0</v>
      </c>
      <c r="AZ92" s="11">
        <v>570.44973992000007</v>
      </c>
    </row>
    <row r="93" spans="2:52" x14ac:dyDescent="0.25">
      <c r="B93" s="20" t="s">
        <v>1582</v>
      </c>
      <c r="C93" s="21">
        <f t="shared" ref="C93:AH93" si="19">SUM(C87:C92)</f>
        <v>1378.1502498100001</v>
      </c>
      <c r="D93" s="21">
        <f t="shared" si="19"/>
        <v>150.00863323999999</v>
      </c>
      <c r="E93" s="21">
        <f t="shared" si="19"/>
        <v>126.88276859</v>
      </c>
      <c r="F93" s="21">
        <f t="shared" si="19"/>
        <v>19.101743880000001</v>
      </c>
      <c r="G93" s="21">
        <f t="shared" si="19"/>
        <v>4.0241207699999997</v>
      </c>
      <c r="H93" s="21">
        <f t="shared" si="19"/>
        <v>1228.1416165699998</v>
      </c>
      <c r="I93" s="21">
        <f t="shared" si="19"/>
        <v>1.41161797</v>
      </c>
      <c r="J93" s="21">
        <f t="shared" si="19"/>
        <v>669.23308577</v>
      </c>
      <c r="K93" s="21">
        <f t="shared" si="19"/>
        <v>451.38197571000006</v>
      </c>
      <c r="L93" s="21">
        <f t="shared" si="19"/>
        <v>106.11493712000001</v>
      </c>
      <c r="M93" s="21">
        <f t="shared" si="19"/>
        <v>6246.1664666799998</v>
      </c>
      <c r="N93" s="21">
        <f t="shared" si="19"/>
        <v>6231.9989129999994</v>
      </c>
      <c r="O93" s="21">
        <f t="shared" si="19"/>
        <v>5.524182559999999</v>
      </c>
      <c r="P93" s="21">
        <f t="shared" si="19"/>
        <v>3.00009E-3</v>
      </c>
      <c r="Q93" s="21">
        <f t="shared" si="19"/>
        <v>8.6403710300000007</v>
      </c>
      <c r="R93" s="21">
        <f t="shared" si="19"/>
        <v>7624.3167164899996</v>
      </c>
      <c r="S93" s="21">
        <f t="shared" si="19"/>
        <v>1979.4346807500001</v>
      </c>
      <c r="T93" s="21">
        <f t="shared" si="19"/>
        <v>67.449981499999993</v>
      </c>
      <c r="U93" s="21">
        <f t="shared" si="19"/>
        <v>1516.2796017800001</v>
      </c>
      <c r="V93" s="21">
        <f t="shared" si="19"/>
        <v>0</v>
      </c>
      <c r="W93" s="21">
        <f t="shared" si="19"/>
        <v>5.8385735300000006</v>
      </c>
      <c r="X93" s="21">
        <f t="shared" si="19"/>
        <v>160.84517199999999</v>
      </c>
      <c r="Y93" s="21">
        <f t="shared" si="19"/>
        <v>1388.0075805700001</v>
      </c>
      <c r="Z93" s="21">
        <f t="shared" si="19"/>
        <v>64.534972539999998</v>
      </c>
      <c r="AA93" s="21">
        <f t="shared" si="19"/>
        <v>5182.3905626700007</v>
      </c>
      <c r="AB93" s="21">
        <f t="shared" si="19"/>
        <v>2441.9261538199999</v>
      </c>
      <c r="AC93" s="21">
        <f t="shared" si="19"/>
        <v>0</v>
      </c>
      <c r="AD93" s="21">
        <f t="shared" si="19"/>
        <v>0</v>
      </c>
      <c r="AE93" s="21">
        <f t="shared" si="19"/>
        <v>0</v>
      </c>
      <c r="AF93" s="21">
        <f t="shared" si="19"/>
        <v>0</v>
      </c>
      <c r="AG93" s="21">
        <f t="shared" si="19"/>
        <v>89.050380239999996</v>
      </c>
      <c r="AH93" s="21">
        <f t="shared" si="19"/>
        <v>89.050380239999996</v>
      </c>
      <c r="AI93" s="21">
        <f t="shared" ref="AI93:AZ93" si="20">SUM(AI87:AI92)</f>
        <v>0</v>
      </c>
      <c r="AJ93" s="21">
        <f t="shared" si="20"/>
        <v>423.90299432</v>
      </c>
      <c r="AK93" s="21">
        <f t="shared" si="20"/>
        <v>512.95337455999993</v>
      </c>
      <c r="AL93" s="21">
        <f t="shared" si="20"/>
        <v>785.73974197999996</v>
      </c>
      <c r="AM93" s="21">
        <f t="shared" si="20"/>
        <v>785.73974197999996</v>
      </c>
      <c r="AN93" s="21">
        <f t="shared" si="20"/>
        <v>0</v>
      </c>
      <c r="AO93" s="21">
        <f t="shared" si="20"/>
        <v>0</v>
      </c>
      <c r="AP93" s="21">
        <f t="shared" si="20"/>
        <v>106.68710883</v>
      </c>
      <c r="AQ93" s="21">
        <f t="shared" si="20"/>
        <v>106.68710883</v>
      </c>
      <c r="AR93" s="21">
        <f t="shared" si="20"/>
        <v>0</v>
      </c>
      <c r="AS93" s="21">
        <f t="shared" si="20"/>
        <v>95.809195799999983</v>
      </c>
      <c r="AT93" s="21">
        <f t="shared" si="20"/>
        <v>988.23604661000002</v>
      </c>
      <c r="AU93" s="21">
        <f t="shared" si="20"/>
        <v>1966.6434817699999</v>
      </c>
      <c r="AV93" s="21">
        <f t="shared" si="20"/>
        <v>4173.9812542299996</v>
      </c>
      <c r="AW93" s="21">
        <f t="shared" si="20"/>
        <v>6140.6247360000007</v>
      </c>
      <c r="AX93" s="21">
        <f t="shared" si="20"/>
        <v>534.39947506999999</v>
      </c>
      <c r="AY93" s="21">
        <f t="shared" si="20"/>
        <v>718.48228015000007</v>
      </c>
      <c r="AZ93" s="21">
        <f t="shared" si="20"/>
        <v>4887.7429807799999</v>
      </c>
    </row>
    <row r="94" spans="2:52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x14ac:dyDescent="0.25">
      <c r="B95" s="12" t="s">
        <v>1528</v>
      </c>
    </row>
    <row r="96" spans="2:52" x14ac:dyDescent="0.25">
      <c r="B96" s="10" t="s">
        <v>952</v>
      </c>
      <c r="C96" s="11">
        <v>1.08496964</v>
      </c>
      <c r="D96" s="11">
        <v>0.36422038999999995</v>
      </c>
      <c r="E96" s="11">
        <v>0.32049483999999995</v>
      </c>
      <c r="F96" s="11">
        <v>1.6805500000000001E-3</v>
      </c>
      <c r="G96" s="11">
        <v>4.2044999999999999E-2</v>
      </c>
      <c r="H96" s="11">
        <v>0.72074925000000001</v>
      </c>
      <c r="I96" s="11">
        <v>2.8170199999999999E-3</v>
      </c>
      <c r="J96" s="11">
        <v>0.64432787999999996</v>
      </c>
      <c r="K96" s="11">
        <v>2.3848749999999998E-2</v>
      </c>
      <c r="L96" s="11">
        <v>4.9755599999999997E-2</v>
      </c>
      <c r="M96" s="11">
        <v>763.32116004</v>
      </c>
      <c r="N96" s="11">
        <v>743.52480000000003</v>
      </c>
      <c r="O96" s="11">
        <v>19.746360039999999</v>
      </c>
      <c r="P96" s="11">
        <v>0</v>
      </c>
      <c r="Q96" s="11">
        <v>0.05</v>
      </c>
      <c r="R96" s="11">
        <v>764.40612967999994</v>
      </c>
      <c r="S96" s="11">
        <v>371.83706463999999</v>
      </c>
      <c r="T96" s="11">
        <v>0</v>
      </c>
      <c r="U96" s="11">
        <v>39.475594110000003</v>
      </c>
      <c r="V96" s="11">
        <v>0</v>
      </c>
      <c r="W96" s="11">
        <v>0</v>
      </c>
      <c r="X96" s="11">
        <v>84.32374892</v>
      </c>
      <c r="Y96" s="11">
        <v>141.40444123</v>
      </c>
      <c r="Z96" s="11">
        <v>5.6824709100000002</v>
      </c>
      <c r="AA96" s="11">
        <v>642.72331980999991</v>
      </c>
      <c r="AB96" s="11">
        <v>121.68280987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81.371193050000002</v>
      </c>
      <c r="AM96" s="11">
        <v>81.371193050000002</v>
      </c>
      <c r="AN96" s="11">
        <v>0</v>
      </c>
      <c r="AO96" s="11">
        <v>0</v>
      </c>
      <c r="AP96" s="11">
        <v>13.439462390000001</v>
      </c>
      <c r="AQ96" s="11">
        <v>13.439462390000001</v>
      </c>
      <c r="AR96" s="11">
        <v>0</v>
      </c>
      <c r="AS96" s="11">
        <v>0</v>
      </c>
      <c r="AT96" s="11">
        <v>94.810655439999991</v>
      </c>
      <c r="AU96" s="11">
        <v>26.872154429999998</v>
      </c>
      <c r="AV96" s="11">
        <v>8.2752701899999987</v>
      </c>
      <c r="AW96" s="11">
        <v>35.147424619999995</v>
      </c>
      <c r="AX96" s="11">
        <v>4.5247457100000004</v>
      </c>
      <c r="AY96" s="11">
        <v>0</v>
      </c>
      <c r="AZ96" s="11">
        <v>30.622678910000001</v>
      </c>
    </row>
    <row r="97" spans="2:52" x14ac:dyDescent="0.25">
      <c r="B97" s="10" t="s">
        <v>953</v>
      </c>
      <c r="C97" s="11">
        <v>2.0228405500000002</v>
      </c>
      <c r="D97" s="11">
        <v>1.6232395500000001</v>
      </c>
      <c r="E97" s="11">
        <v>1.5707930299999999</v>
      </c>
      <c r="F97" s="11">
        <v>4.1000000000000003E-3</v>
      </c>
      <c r="G97" s="11">
        <v>4.8346519999999997E-2</v>
      </c>
      <c r="H97" s="11">
        <v>0.39960099999999998</v>
      </c>
      <c r="I97" s="11">
        <v>5.7000000000000002E-3</v>
      </c>
      <c r="J97" s="11">
        <v>0.21614700000000001</v>
      </c>
      <c r="K97" s="11">
        <v>0.03</v>
      </c>
      <c r="L97" s="11">
        <v>0.147754</v>
      </c>
      <c r="M97" s="11">
        <v>995.00675805999992</v>
      </c>
      <c r="N97" s="11">
        <v>943.55815299999995</v>
      </c>
      <c r="O97" s="11">
        <v>51.448605060000006</v>
      </c>
      <c r="P97" s="11">
        <v>0</v>
      </c>
      <c r="Q97" s="11">
        <v>0</v>
      </c>
      <c r="R97" s="11">
        <v>997.02959860999988</v>
      </c>
      <c r="S97" s="11">
        <v>375.43639519999999</v>
      </c>
      <c r="T97" s="11">
        <v>0</v>
      </c>
      <c r="U97" s="11">
        <v>168.65787205000001</v>
      </c>
      <c r="V97" s="11">
        <v>0</v>
      </c>
      <c r="W97" s="11">
        <v>0</v>
      </c>
      <c r="X97" s="11">
        <v>0</v>
      </c>
      <c r="Y97" s="11">
        <v>389.78742996</v>
      </c>
      <c r="Z97" s="11">
        <v>0</v>
      </c>
      <c r="AA97" s="11">
        <v>933.88169721000008</v>
      </c>
      <c r="AB97" s="11">
        <v>63.147901399999995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62.173747240000004</v>
      </c>
      <c r="AM97" s="11">
        <v>62.173747240000004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62.173747240000004</v>
      </c>
      <c r="AU97" s="11">
        <v>0.97415415999999999</v>
      </c>
      <c r="AV97" s="11">
        <v>12.42339875</v>
      </c>
      <c r="AW97" s="11">
        <v>13.39755291</v>
      </c>
      <c r="AX97" s="11">
        <v>0</v>
      </c>
      <c r="AY97" s="11">
        <v>0</v>
      </c>
      <c r="AZ97" s="11">
        <v>13.39755291</v>
      </c>
    </row>
    <row r="98" spans="2:52" x14ac:dyDescent="0.25">
      <c r="B98" s="10" t="s">
        <v>954</v>
      </c>
      <c r="C98" s="11">
        <v>1.5274321399999999</v>
      </c>
      <c r="D98" s="11">
        <v>1.1046065999999999</v>
      </c>
      <c r="E98" s="11">
        <v>0.97539491999999994</v>
      </c>
      <c r="F98" s="11">
        <v>0</v>
      </c>
      <c r="G98" s="11">
        <v>0.12921168</v>
      </c>
      <c r="H98" s="11">
        <v>0.42282554</v>
      </c>
      <c r="I98" s="11">
        <v>0.36449999999999999</v>
      </c>
      <c r="J98" s="11">
        <v>7.2499999999999995E-4</v>
      </c>
      <c r="K98" s="11">
        <v>0</v>
      </c>
      <c r="L98" s="11">
        <v>5.7600539999999999E-2</v>
      </c>
      <c r="M98" s="11">
        <v>858.46479026999998</v>
      </c>
      <c r="N98" s="11">
        <v>801.690786</v>
      </c>
      <c r="O98" s="11">
        <v>11.666307310000001</v>
      </c>
      <c r="P98" s="11">
        <v>0</v>
      </c>
      <c r="Q98" s="11">
        <v>45.107696959999998</v>
      </c>
      <c r="R98" s="11">
        <v>859.99222240999995</v>
      </c>
      <c r="S98" s="11">
        <v>529.84595674000002</v>
      </c>
      <c r="T98" s="11">
        <v>34</v>
      </c>
      <c r="U98" s="11">
        <v>25.033438399999998</v>
      </c>
      <c r="V98" s="11">
        <v>0</v>
      </c>
      <c r="W98" s="11">
        <v>0</v>
      </c>
      <c r="X98" s="11">
        <v>25</v>
      </c>
      <c r="Y98" s="11">
        <v>63.661234399999998</v>
      </c>
      <c r="Z98" s="11">
        <v>0</v>
      </c>
      <c r="AA98" s="11">
        <v>677.54062953999994</v>
      </c>
      <c r="AB98" s="11">
        <v>182.45159287000001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181.71815699999999</v>
      </c>
      <c r="AM98" s="11">
        <v>181.71815699999999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181.71815699999999</v>
      </c>
      <c r="AU98" s="11">
        <v>0.73343586999999988</v>
      </c>
      <c r="AV98" s="11">
        <v>5.1669994599999995</v>
      </c>
      <c r="AW98" s="11">
        <v>5.9004353299999996</v>
      </c>
      <c r="AX98" s="11">
        <v>0</v>
      </c>
      <c r="AY98" s="11">
        <v>0</v>
      </c>
      <c r="AZ98" s="11">
        <v>5.9004353299999996</v>
      </c>
    </row>
    <row r="99" spans="2:52" x14ac:dyDescent="0.25">
      <c r="B99" s="10" t="s">
        <v>955</v>
      </c>
      <c r="C99" s="11">
        <v>228.70548067999999</v>
      </c>
      <c r="D99" s="11">
        <v>38.440097800000004</v>
      </c>
      <c r="E99" s="11">
        <v>30.558924809999997</v>
      </c>
      <c r="F99" s="11">
        <v>6.2999201500000002</v>
      </c>
      <c r="G99" s="11">
        <v>1.5812528400000001</v>
      </c>
      <c r="H99" s="11">
        <v>190.26538288</v>
      </c>
      <c r="I99" s="11">
        <v>9.146710000000001E-2</v>
      </c>
      <c r="J99" s="11">
        <v>62.607851369999999</v>
      </c>
      <c r="K99" s="11">
        <v>122.29837928000001</v>
      </c>
      <c r="L99" s="11">
        <v>5.2676851300000003</v>
      </c>
      <c r="M99" s="11">
        <v>1550.8701159100001</v>
      </c>
      <c r="N99" s="11">
        <v>1549.2867180000001</v>
      </c>
      <c r="O99" s="11">
        <v>1.58339791</v>
      </c>
      <c r="P99" s="11">
        <v>0</v>
      </c>
      <c r="Q99" s="11">
        <v>0</v>
      </c>
      <c r="R99" s="11">
        <v>1779.5755965900003</v>
      </c>
      <c r="S99" s="11">
        <v>570.72746997000002</v>
      </c>
      <c r="T99" s="11">
        <v>11.00437734</v>
      </c>
      <c r="U99" s="11">
        <v>133.18931018000001</v>
      </c>
      <c r="V99" s="11">
        <v>0</v>
      </c>
      <c r="W99" s="11">
        <v>0</v>
      </c>
      <c r="X99" s="11">
        <v>6.7958774699999998</v>
      </c>
      <c r="Y99" s="11">
        <v>305.24750966000005</v>
      </c>
      <c r="Z99" s="11">
        <v>26.8217043</v>
      </c>
      <c r="AA99" s="11">
        <v>1053.7862489200002</v>
      </c>
      <c r="AB99" s="11">
        <v>725.78934766999998</v>
      </c>
      <c r="AC99" s="11">
        <v>0</v>
      </c>
      <c r="AD99" s="11">
        <v>0</v>
      </c>
      <c r="AE99" s="11">
        <v>0</v>
      </c>
      <c r="AF99" s="11">
        <v>0</v>
      </c>
      <c r="AG99" s="11">
        <v>226</v>
      </c>
      <c r="AH99" s="11">
        <v>226</v>
      </c>
      <c r="AI99" s="11">
        <v>0</v>
      </c>
      <c r="AJ99" s="11">
        <v>363.53655000999998</v>
      </c>
      <c r="AK99" s="11">
        <v>589.53655001000004</v>
      </c>
      <c r="AL99" s="11">
        <v>459.80168723000003</v>
      </c>
      <c r="AM99" s="11">
        <v>459.80168723000003</v>
      </c>
      <c r="AN99" s="11">
        <v>0</v>
      </c>
      <c r="AO99" s="11">
        <v>0</v>
      </c>
      <c r="AP99" s="11">
        <v>44.519788799999994</v>
      </c>
      <c r="AQ99" s="11">
        <v>44.519788799999994</v>
      </c>
      <c r="AR99" s="11">
        <v>0</v>
      </c>
      <c r="AS99" s="11">
        <v>249.79694162999999</v>
      </c>
      <c r="AT99" s="11">
        <v>754.11841766000009</v>
      </c>
      <c r="AU99" s="11">
        <v>561.20748001999993</v>
      </c>
      <c r="AV99" s="11">
        <v>737.09305544999995</v>
      </c>
      <c r="AW99" s="11">
        <v>1298.3005354700001</v>
      </c>
      <c r="AX99" s="11">
        <v>596.96366823000005</v>
      </c>
      <c r="AY99" s="11">
        <v>158.99754533000001</v>
      </c>
      <c r="AZ99" s="11">
        <v>542.33932190999997</v>
      </c>
    </row>
    <row r="100" spans="2:52" x14ac:dyDescent="0.25">
      <c r="B100" s="10" t="s">
        <v>956</v>
      </c>
      <c r="C100" s="11">
        <v>275.50150337000002</v>
      </c>
      <c r="D100" s="11">
        <v>57.15953322</v>
      </c>
      <c r="E100" s="11">
        <v>50.633593750000003</v>
      </c>
      <c r="F100" s="11">
        <v>5.7584908700000002</v>
      </c>
      <c r="G100" s="11">
        <v>0.76744859999999993</v>
      </c>
      <c r="H100" s="11">
        <v>218.34197015000001</v>
      </c>
      <c r="I100" s="11">
        <v>0.62429849999999998</v>
      </c>
      <c r="J100" s="11">
        <v>1.10022204</v>
      </c>
      <c r="K100" s="11">
        <v>214.14586324999999</v>
      </c>
      <c r="L100" s="11">
        <v>2.4715863599999999</v>
      </c>
      <c r="M100" s="11">
        <v>1391.6257553400001</v>
      </c>
      <c r="N100" s="11">
        <v>1320.37447</v>
      </c>
      <c r="O100" s="11">
        <v>0.96029043999999997</v>
      </c>
      <c r="P100" s="11">
        <v>0</v>
      </c>
      <c r="Q100" s="11">
        <v>70.290994900000001</v>
      </c>
      <c r="R100" s="11">
        <v>1667.12725871</v>
      </c>
      <c r="S100" s="11">
        <v>349.79263083999996</v>
      </c>
      <c r="T100" s="11">
        <v>25.331805809999999</v>
      </c>
      <c r="U100" s="11">
        <v>13.29461227</v>
      </c>
      <c r="V100" s="11">
        <v>0</v>
      </c>
      <c r="W100" s="11">
        <v>0</v>
      </c>
      <c r="X100" s="11">
        <v>22.61247835</v>
      </c>
      <c r="Y100" s="11">
        <v>387.19404747999999</v>
      </c>
      <c r="Z100" s="11">
        <v>37.697895850000002</v>
      </c>
      <c r="AA100" s="11">
        <v>835.92347059999997</v>
      </c>
      <c r="AB100" s="11">
        <v>831.20378811</v>
      </c>
      <c r="AC100" s="11">
        <v>6.6328216399999995</v>
      </c>
      <c r="AD100" s="11">
        <v>0</v>
      </c>
      <c r="AE100" s="11">
        <v>0</v>
      </c>
      <c r="AF100" s="11">
        <v>6.6328216399999995</v>
      </c>
      <c r="AG100" s="11">
        <v>11.51532031</v>
      </c>
      <c r="AH100" s="11">
        <v>11.51532031</v>
      </c>
      <c r="AI100" s="11">
        <v>0</v>
      </c>
      <c r="AJ100" s="11">
        <v>47.097864990000005</v>
      </c>
      <c r="AK100" s="11">
        <v>65.246006940000001</v>
      </c>
      <c r="AL100" s="11">
        <v>177.71131688999998</v>
      </c>
      <c r="AM100" s="11">
        <v>177.21431688999999</v>
      </c>
      <c r="AN100" s="11">
        <v>0</v>
      </c>
      <c r="AO100" s="11">
        <v>0.497</v>
      </c>
      <c r="AP100" s="11">
        <v>107.32400815999999</v>
      </c>
      <c r="AQ100" s="11">
        <v>107.32400815999999</v>
      </c>
      <c r="AR100" s="11">
        <v>0</v>
      </c>
      <c r="AS100" s="11">
        <v>4.1319190000000006E-2</v>
      </c>
      <c r="AT100" s="11">
        <v>285.07664423999995</v>
      </c>
      <c r="AU100" s="11">
        <v>611.37315080999997</v>
      </c>
      <c r="AV100" s="11">
        <v>731.53019414999994</v>
      </c>
      <c r="AW100" s="11">
        <v>1342.9033449600001</v>
      </c>
      <c r="AX100" s="11">
        <v>72.576276859999993</v>
      </c>
      <c r="AY100" s="11">
        <v>144.62405206</v>
      </c>
      <c r="AZ100" s="11">
        <v>1125.70301604</v>
      </c>
    </row>
    <row r="101" spans="2:52" x14ac:dyDescent="0.25">
      <c r="B101" s="10" t="s">
        <v>957</v>
      </c>
      <c r="C101" s="11">
        <v>93.562824829999997</v>
      </c>
      <c r="D101" s="11">
        <v>18.99680519</v>
      </c>
      <c r="E101" s="11">
        <v>15.626542600000002</v>
      </c>
      <c r="F101" s="11">
        <v>2.8039627999999999</v>
      </c>
      <c r="G101" s="11">
        <v>0.56629979000000008</v>
      </c>
      <c r="H101" s="11">
        <v>74.566019640000007</v>
      </c>
      <c r="I101" s="11">
        <v>5.8390345999999997</v>
      </c>
      <c r="J101" s="11">
        <v>67.599585760000011</v>
      </c>
      <c r="K101" s="11">
        <v>0</v>
      </c>
      <c r="L101" s="11">
        <v>1.1273992800000001</v>
      </c>
      <c r="M101" s="11">
        <v>983.06565448000003</v>
      </c>
      <c r="N101" s="11">
        <v>980.92309922000004</v>
      </c>
      <c r="O101" s="11">
        <v>2.14255526</v>
      </c>
      <c r="P101" s="11">
        <v>0</v>
      </c>
      <c r="Q101" s="11">
        <v>0</v>
      </c>
      <c r="R101" s="11">
        <v>1076.6284793099999</v>
      </c>
      <c r="S101" s="11">
        <v>294.53959749000001</v>
      </c>
      <c r="T101" s="11">
        <v>28.092066920000001</v>
      </c>
      <c r="U101" s="11">
        <v>150.78089633000002</v>
      </c>
      <c r="V101" s="11">
        <v>0</v>
      </c>
      <c r="W101" s="11">
        <v>0</v>
      </c>
      <c r="X101" s="11">
        <v>28.055313769999998</v>
      </c>
      <c r="Y101" s="11">
        <v>91.178662650000007</v>
      </c>
      <c r="Z101" s="11">
        <v>23.849436430000001</v>
      </c>
      <c r="AA101" s="11">
        <v>616.49597358999995</v>
      </c>
      <c r="AB101" s="11">
        <v>460.13250572000004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82.620901579999995</v>
      </c>
      <c r="AK101" s="11">
        <v>82.620901579999995</v>
      </c>
      <c r="AL101" s="11">
        <v>45.570484549999996</v>
      </c>
      <c r="AM101" s="11">
        <v>45.570484549999996</v>
      </c>
      <c r="AN101" s="11">
        <v>0</v>
      </c>
      <c r="AO101" s="11">
        <v>0</v>
      </c>
      <c r="AP101" s="11">
        <v>75.574981199999996</v>
      </c>
      <c r="AQ101" s="11">
        <v>75.574981199999996</v>
      </c>
      <c r="AR101" s="11">
        <v>0</v>
      </c>
      <c r="AS101" s="11">
        <v>41.057045130000006</v>
      </c>
      <c r="AT101" s="11">
        <v>162.20251088000001</v>
      </c>
      <c r="AU101" s="11">
        <v>380.55089642000002</v>
      </c>
      <c r="AV101" s="11">
        <v>629.17886613999997</v>
      </c>
      <c r="AW101" s="11">
        <v>1009.7297625599999</v>
      </c>
      <c r="AX101" s="11">
        <v>122.07905881999999</v>
      </c>
      <c r="AY101" s="11">
        <v>152.33878408999999</v>
      </c>
      <c r="AZ101" s="11">
        <v>735.31191964999994</v>
      </c>
    </row>
    <row r="102" spans="2:52" x14ac:dyDescent="0.25">
      <c r="B102" s="20" t="s">
        <v>1582</v>
      </c>
      <c r="C102" s="21">
        <f t="shared" ref="C102:AH102" si="21">SUM(C96:C101)</f>
        <v>602.40505121000001</v>
      </c>
      <c r="D102" s="21">
        <f t="shared" si="21"/>
        <v>117.68850275</v>
      </c>
      <c r="E102" s="21">
        <f t="shared" si="21"/>
        <v>99.685743950000003</v>
      </c>
      <c r="F102" s="21">
        <f t="shared" si="21"/>
        <v>14.868154369999999</v>
      </c>
      <c r="G102" s="21">
        <f t="shared" si="21"/>
        <v>3.13460443</v>
      </c>
      <c r="H102" s="21">
        <f t="shared" si="21"/>
        <v>484.71654846000001</v>
      </c>
      <c r="I102" s="21">
        <f t="shared" si="21"/>
        <v>6.9278172199999997</v>
      </c>
      <c r="J102" s="21">
        <f t="shared" si="21"/>
        <v>132.16885905000001</v>
      </c>
      <c r="K102" s="21">
        <f t="shared" si="21"/>
        <v>336.49809127999998</v>
      </c>
      <c r="L102" s="21">
        <f t="shared" si="21"/>
        <v>9.12178091</v>
      </c>
      <c r="M102" s="21">
        <f t="shared" si="21"/>
        <v>6542.3542341000002</v>
      </c>
      <c r="N102" s="21">
        <f t="shared" si="21"/>
        <v>6339.3580262200003</v>
      </c>
      <c r="O102" s="21">
        <f t="shared" si="21"/>
        <v>87.547516019999989</v>
      </c>
      <c r="P102" s="21">
        <f t="shared" si="21"/>
        <v>0</v>
      </c>
      <c r="Q102" s="21">
        <f t="shared" si="21"/>
        <v>115.44869186</v>
      </c>
      <c r="R102" s="21">
        <f t="shared" si="21"/>
        <v>7144.7592853099995</v>
      </c>
      <c r="S102" s="21">
        <f t="shared" si="21"/>
        <v>2492.1791148800003</v>
      </c>
      <c r="T102" s="21">
        <f t="shared" si="21"/>
        <v>98.42825006999999</v>
      </c>
      <c r="U102" s="21">
        <f t="shared" si="21"/>
        <v>530.43172334000008</v>
      </c>
      <c r="V102" s="21">
        <f t="shared" si="21"/>
        <v>0</v>
      </c>
      <c r="W102" s="21">
        <f t="shared" si="21"/>
        <v>0</v>
      </c>
      <c r="X102" s="21">
        <f t="shared" si="21"/>
        <v>166.78741850999998</v>
      </c>
      <c r="Y102" s="21">
        <f t="shared" si="21"/>
        <v>1378.4733253800002</v>
      </c>
      <c r="Z102" s="21">
        <f t="shared" si="21"/>
        <v>94.051507490000006</v>
      </c>
      <c r="AA102" s="21">
        <f t="shared" si="21"/>
        <v>4760.35133967</v>
      </c>
      <c r="AB102" s="21">
        <f t="shared" si="21"/>
        <v>2384.40794564</v>
      </c>
      <c r="AC102" s="21">
        <f t="shared" si="21"/>
        <v>6.6328216399999995</v>
      </c>
      <c r="AD102" s="21">
        <f t="shared" si="21"/>
        <v>0</v>
      </c>
      <c r="AE102" s="21">
        <f t="shared" si="21"/>
        <v>0</v>
      </c>
      <c r="AF102" s="21">
        <f t="shared" si="21"/>
        <v>6.6328216399999995</v>
      </c>
      <c r="AG102" s="21">
        <f t="shared" si="21"/>
        <v>237.51532030999999</v>
      </c>
      <c r="AH102" s="21">
        <f t="shared" si="21"/>
        <v>237.51532030999999</v>
      </c>
      <c r="AI102" s="21">
        <f t="shared" ref="AI102:AZ102" si="22">SUM(AI96:AI101)</f>
        <v>0</v>
      </c>
      <c r="AJ102" s="21">
        <f t="shared" si="22"/>
        <v>493.25531658</v>
      </c>
      <c r="AK102" s="21">
        <f t="shared" si="22"/>
        <v>737.40345853000008</v>
      </c>
      <c r="AL102" s="21">
        <f t="shared" si="22"/>
        <v>1008.3465859600001</v>
      </c>
      <c r="AM102" s="21">
        <f t="shared" si="22"/>
        <v>1007.84958596</v>
      </c>
      <c r="AN102" s="21">
        <f t="shared" si="22"/>
        <v>0</v>
      </c>
      <c r="AO102" s="21">
        <f t="shared" si="22"/>
        <v>0.497</v>
      </c>
      <c r="AP102" s="21">
        <f t="shared" si="22"/>
        <v>240.85824054999998</v>
      </c>
      <c r="AQ102" s="21">
        <f t="shared" si="22"/>
        <v>240.85824054999998</v>
      </c>
      <c r="AR102" s="21">
        <f t="shared" si="22"/>
        <v>0</v>
      </c>
      <c r="AS102" s="21">
        <f t="shared" si="22"/>
        <v>290.89530594999997</v>
      </c>
      <c r="AT102" s="21">
        <f t="shared" si="22"/>
        <v>1540.1001324600002</v>
      </c>
      <c r="AU102" s="21">
        <f t="shared" si="22"/>
        <v>1581.7112717100001</v>
      </c>
      <c r="AV102" s="21">
        <f t="shared" si="22"/>
        <v>2123.6677841400001</v>
      </c>
      <c r="AW102" s="21">
        <f t="shared" si="22"/>
        <v>3705.37905585</v>
      </c>
      <c r="AX102" s="21">
        <f t="shared" si="22"/>
        <v>796.14374962000011</v>
      </c>
      <c r="AY102" s="21">
        <f t="shared" si="22"/>
        <v>455.96038148000002</v>
      </c>
      <c r="AZ102" s="21">
        <f t="shared" si="22"/>
        <v>2453.2749247499996</v>
      </c>
    </row>
    <row r="103" spans="2:52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x14ac:dyDescent="0.25">
      <c r="B104" s="12" t="s">
        <v>1529</v>
      </c>
    </row>
    <row r="105" spans="2:52" x14ac:dyDescent="0.25">
      <c r="B105" s="10" t="s">
        <v>1064</v>
      </c>
      <c r="C105" s="11">
        <v>694.40012858</v>
      </c>
      <c r="D105" s="11">
        <v>111.08533923</v>
      </c>
      <c r="E105" s="11">
        <v>78.412210389999998</v>
      </c>
      <c r="F105" s="11">
        <v>27.485873850000001</v>
      </c>
      <c r="G105" s="11">
        <v>5.1872549900000005</v>
      </c>
      <c r="H105" s="11">
        <v>583.31478935000007</v>
      </c>
      <c r="I105" s="11">
        <v>9.9528597899999998</v>
      </c>
      <c r="J105" s="11">
        <v>96.556466499999999</v>
      </c>
      <c r="K105" s="11">
        <v>467.82845423999999</v>
      </c>
      <c r="L105" s="11">
        <v>8.97700882</v>
      </c>
      <c r="M105" s="11">
        <v>1999.4755416099999</v>
      </c>
      <c r="N105" s="11">
        <v>1991.2184302799999</v>
      </c>
      <c r="O105" s="11">
        <v>5.7571113299999999</v>
      </c>
      <c r="P105" s="11">
        <v>2.5</v>
      </c>
      <c r="Q105" s="11">
        <v>0</v>
      </c>
      <c r="R105" s="11">
        <v>2693.8756701900002</v>
      </c>
      <c r="S105" s="11">
        <v>1880.4091501500002</v>
      </c>
      <c r="T105" s="11">
        <v>3.6998551499999999</v>
      </c>
      <c r="U105" s="11">
        <v>31.625326870000002</v>
      </c>
      <c r="V105" s="11">
        <v>0</v>
      </c>
      <c r="W105" s="11">
        <v>1.5158357099999999</v>
      </c>
      <c r="X105" s="11">
        <v>175.52500437999998</v>
      </c>
      <c r="Y105" s="11">
        <v>747.03033213000003</v>
      </c>
      <c r="Z105" s="11">
        <v>0</v>
      </c>
      <c r="AA105" s="11">
        <v>2839.8055043900004</v>
      </c>
      <c r="AB105" s="11">
        <v>-145.92983420000002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754.01651227999992</v>
      </c>
      <c r="AK105" s="11">
        <v>754.01651227999992</v>
      </c>
      <c r="AL105" s="11">
        <v>48.425690799999998</v>
      </c>
      <c r="AM105" s="11">
        <v>48.425690799999998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43.621405330000002</v>
      </c>
      <c r="AT105" s="11">
        <v>92.04709613</v>
      </c>
      <c r="AU105" s="11">
        <v>516.03958194999996</v>
      </c>
      <c r="AV105" s="11">
        <v>1763.44180289</v>
      </c>
      <c r="AW105" s="11">
        <v>2279.4813848400004</v>
      </c>
      <c r="AX105" s="11">
        <v>194.24929943000001</v>
      </c>
      <c r="AY105" s="11">
        <v>50.097038220000002</v>
      </c>
      <c r="AZ105" s="11">
        <v>2035.13504719</v>
      </c>
    </row>
    <row r="106" spans="2:52" x14ac:dyDescent="0.25">
      <c r="B106" s="10" t="s">
        <v>1065</v>
      </c>
      <c r="C106" s="11">
        <v>36.383025179999997</v>
      </c>
      <c r="D106" s="11">
        <v>7.4364766599999994</v>
      </c>
      <c r="E106" s="11">
        <v>5.0784919399999993</v>
      </c>
      <c r="F106" s="11">
        <v>2.08790392</v>
      </c>
      <c r="G106" s="11">
        <v>0.27008080000000001</v>
      </c>
      <c r="H106" s="11">
        <v>28.94654852</v>
      </c>
      <c r="I106" s="11">
        <v>1.69401219</v>
      </c>
      <c r="J106" s="11">
        <v>18.988480299999999</v>
      </c>
      <c r="K106" s="11">
        <v>6.3929924500000004</v>
      </c>
      <c r="L106" s="11">
        <v>1.8710635799999999</v>
      </c>
      <c r="M106" s="11">
        <v>383.31134800000001</v>
      </c>
      <c r="N106" s="11">
        <v>383.31134800000001</v>
      </c>
      <c r="O106" s="11">
        <v>0</v>
      </c>
      <c r="P106" s="11">
        <v>0</v>
      </c>
      <c r="Q106" s="11">
        <v>0</v>
      </c>
      <c r="R106" s="11">
        <v>419.69437318000001</v>
      </c>
      <c r="S106" s="11">
        <v>120.27167639</v>
      </c>
      <c r="T106" s="11">
        <v>2.35</v>
      </c>
      <c r="U106" s="11">
        <v>90.820700430000002</v>
      </c>
      <c r="V106" s="11">
        <v>0</v>
      </c>
      <c r="W106" s="11">
        <v>0</v>
      </c>
      <c r="X106" s="11">
        <v>13.20791169</v>
      </c>
      <c r="Y106" s="11">
        <v>73.565163299999995</v>
      </c>
      <c r="Z106" s="11">
        <v>2.4338843199999998</v>
      </c>
      <c r="AA106" s="11">
        <v>302.64933612999999</v>
      </c>
      <c r="AB106" s="11">
        <v>117.04503704999999</v>
      </c>
      <c r="AC106" s="11">
        <v>0</v>
      </c>
      <c r="AD106" s="11">
        <v>0</v>
      </c>
      <c r="AE106" s="11">
        <v>0</v>
      </c>
      <c r="AF106" s="11">
        <v>0</v>
      </c>
      <c r="AG106" s="11">
        <v>76.188782569999987</v>
      </c>
      <c r="AH106" s="11">
        <v>76.188782569999987</v>
      </c>
      <c r="AI106" s="11">
        <v>0</v>
      </c>
      <c r="AJ106" s="11">
        <v>16.64478553</v>
      </c>
      <c r="AK106" s="11">
        <v>92.833568099999994</v>
      </c>
      <c r="AL106" s="11">
        <v>145.87929731</v>
      </c>
      <c r="AM106" s="11">
        <v>145.87929731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145.87929731</v>
      </c>
      <c r="AU106" s="11">
        <v>63.99930784</v>
      </c>
      <c r="AV106" s="11">
        <v>152.23616592000002</v>
      </c>
      <c r="AW106" s="11">
        <v>216.23547375999999</v>
      </c>
      <c r="AX106" s="11">
        <v>16.144721000000001</v>
      </c>
      <c r="AY106" s="11">
        <v>12.346607429999999</v>
      </c>
      <c r="AZ106" s="11">
        <v>187.74414533000001</v>
      </c>
    </row>
    <row r="107" spans="2:52" x14ac:dyDescent="0.25">
      <c r="B107" s="10" t="s">
        <v>1066</v>
      </c>
      <c r="C107" s="11">
        <v>253.88852106999997</v>
      </c>
      <c r="D107" s="11">
        <v>34.164167710000001</v>
      </c>
      <c r="E107" s="11">
        <v>27.549118490000001</v>
      </c>
      <c r="F107" s="11">
        <v>6.0801198599999999</v>
      </c>
      <c r="G107" s="11">
        <v>0.53492936000000002</v>
      </c>
      <c r="H107" s="11">
        <v>219.72435335999995</v>
      </c>
      <c r="I107" s="11">
        <v>0.33391500000000002</v>
      </c>
      <c r="J107" s="11">
        <v>43.525672049999997</v>
      </c>
      <c r="K107" s="11">
        <v>172.04171441999998</v>
      </c>
      <c r="L107" s="11">
        <v>3.8230518900000003</v>
      </c>
      <c r="M107" s="11">
        <v>978.89408435999997</v>
      </c>
      <c r="N107" s="11">
        <v>974.33434499999998</v>
      </c>
      <c r="O107" s="11">
        <v>3.1597393599999997</v>
      </c>
      <c r="P107" s="11">
        <v>1.4</v>
      </c>
      <c r="Q107" s="11">
        <v>0</v>
      </c>
      <c r="R107" s="11">
        <v>1232.7826054300001</v>
      </c>
      <c r="S107" s="11">
        <v>334.09578282999996</v>
      </c>
      <c r="T107" s="11">
        <v>13.221291130000001</v>
      </c>
      <c r="U107" s="11">
        <v>261.37129913999996</v>
      </c>
      <c r="V107" s="11">
        <v>0</v>
      </c>
      <c r="W107" s="11">
        <v>0</v>
      </c>
      <c r="X107" s="11">
        <v>7.9670291300000002</v>
      </c>
      <c r="Y107" s="11">
        <v>64.760601309999998</v>
      </c>
      <c r="Z107" s="11">
        <v>0</v>
      </c>
      <c r="AA107" s="11">
        <v>681.41600353999991</v>
      </c>
      <c r="AB107" s="11">
        <v>551.36660188999997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105.30107809</v>
      </c>
      <c r="AM107" s="11">
        <v>105.30107809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40.061323059999999</v>
      </c>
      <c r="AT107" s="11">
        <v>145.36240115000001</v>
      </c>
      <c r="AU107" s="11">
        <v>406.00420073999999</v>
      </c>
      <c r="AV107" s="11">
        <v>1437.7044464800001</v>
      </c>
      <c r="AW107" s="11">
        <v>1843.7086472200001</v>
      </c>
      <c r="AX107" s="11">
        <v>28.308621049999999</v>
      </c>
      <c r="AY107" s="11">
        <v>261.85762462999998</v>
      </c>
      <c r="AZ107" s="11">
        <v>1553.5424015399999</v>
      </c>
    </row>
    <row r="108" spans="2:52" x14ac:dyDescent="0.25">
      <c r="B108" s="10" t="s">
        <v>1067</v>
      </c>
      <c r="C108" s="11">
        <v>217.86050212999999</v>
      </c>
      <c r="D108" s="11">
        <v>22.157839510000006</v>
      </c>
      <c r="E108" s="11">
        <v>20.695006990000003</v>
      </c>
      <c r="F108" s="11">
        <v>0.97315184999999993</v>
      </c>
      <c r="G108" s="11">
        <v>0.48968066999999998</v>
      </c>
      <c r="H108" s="11">
        <v>195.70266262000001</v>
      </c>
      <c r="I108" s="11">
        <v>0.64788250000000003</v>
      </c>
      <c r="J108" s="11">
        <v>3.0976620800000001</v>
      </c>
      <c r="K108" s="11">
        <v>189.23661465999999</v>
      </c>
      <c r="L108" s="11">
        <v>2.7205033800000002</v>
      </c>
      <c r="M108" s="11">
        <v>955.70499228999995</v>
      </c>
      <c r="N108" s="11">
        <v>866.10666500000002</v>
      </c>
      <c r="O108" s="11">
        <v>0.17832729</v>
      </c>
      <c r="P108" s="11">
        <v>89.42</v>
      </c>
      <c r="Q108" s="11">
        <v>0</v>
      </c>
      <c r="R108" s="11">
        <v>1173.5654944200001</v>
      </c>
      <c r="S108" s="11">
        <v>505.10046325999997</v>
      </c>
      <c r="T108" s="11">
        <v>6.2373912599999999</v>
      </c>
      <c r="U108" s="11">
        <v>17.77410179</v>
      </c>
      <c r="V108" s="11">
        <v>0</v>
      </c>
      <c r="W108" s="11">
        <v>0</v>
      </c>
      <c r="X108" s="11">
        <v>14.33158242</v>
      </c>
      <c r="Y108" s="11">
        <v>295.79544464999998</v>
      </c>
      <c r="Z108" s="11">
        <v>0</v>
      </c>
      <c r="AA108" s="11">
        <v>839.23898338000004</v>
      </c>
      <c r="AB108" s="11">
        <v>334.32651104000001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71.556523260000006</v>
      </c>
      <c r="AM108" s="11">
        <v>71.556523260000006</v>
      </c>
      <c r="AN108" s="11">
        <v>0</v>
      </c>
      <c r="AO108" s="11">
        <v>0</v>
      </c>
      <c r="AP108" s="11">
        <v>43.196666690000001</v>
      </c>
      <c r="AQ108" s="11">
        <v>43.196666690000001</v>
      </c>
      <c r="AR108" s="11">
        <v>0</v>
      </c>
      <c r="AS108" s="11">
        <v>11.406755670000001</v>
      </c>
      <c r="AT108" s="11">
        <v>126.15994562</v>
      </c>
      <c r="AU108" s="11">
        <v>208.16656541999998</v>
      </c>
      <c r="AV108" s="11">
        <v>337.97155276000001</v>
      </c>
      <c r="AW108" s="11">
        <v>546.13811818000011</v>
      </c>
      <c r="AX108" s="11">
        <v>248.87775769000001</v>
      </c>
      <c r="AY108" s="11">
        <v>1.51452539</v>
      </c>
      <c r="AZ108" s="11">
        <v>295.74583510000002</v>
      </c>
    </row>
    <row r="109" spans="2:52" x14ac:dyDescent="0.25">
      <c r="B109" s="10" t="s">
        <v>1068</v>
      </c>
      <c r="C109" s="11">
        <v>285.40017601</v>
      </c>
      <c r="D109" s="11">
        <v>181.15504010000001</v>
      </c>
      <c r="E109" s="11">
        <v>163.15798627999999</v>
      </c>
      <c r="F109" s="11">
        <v>11.661688369999998</v>
      </c>
      <c r="G109" s="11">
        <v>6.3353654500000003</v>
      </c>
      <c r="H109" s="11">
        <v>104.24513591</v>
      </c>
      <c r="I109" s="11">
        <v>6.4133383099999994</v>
      </c>
      <c r="J109" s="11">
        <v>5.8097609600000002</v>
      </c>
      <c r="K109" s="11">
        <v>88.686300930000002</v>
      </c>
      <c r="L109" s="11">
        <v>3.3357357099999998</v>
      </c>
      <c r="M109" s="11">
        <v>1109.7443939899999</v>
      </c>
      <c r="N109" s="11">
        <v>1109.131764</v>
      </c>
      <c r="O109" s="11">
        <v>0.61262998999999996</v>
      </c>
      <c r="P109" s="11">
        <v>0</v>
      </c>
      <c r="Q109" s="11">
        <v>0</v>
      </c>
      <c r="R109" s="11">
        <v>1395.1445699999999</v>
      </c>
      <c r="S109" s="11">
        <v>672.79962001000001</v>
      </c>
      <c r="T109" s="11">
        <v>19.857032420000003</v>
      </c>
      <c r="U109" s="11">
        <v>42.910812079999999</v>
      </c>
      <c r="V109" s="11">
        <v>0</v>
      </c>
      <c r="W109" s="11">
        <v>0</v>
      </c>
      <c r="X109" s="11">
        <v>4.6832313499999998</v>
      </c>
      <c r="Y109" s="11">
        <v>307.94300156000003</v>
      </c>
      <c r="Z109" s="11">
        <v>12.406938859999999</v>
      </c>
      <c r="AA109" s="11">
        <v>1060.6006362800001</v>
      </c>
      <c r="AB109" s="11">
        <v>334.54393372000004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127.06862626</v>
      </c>
      <c r="AK109" s="11">
        <v>127.06862626</v>
      </c>
      <c r="AL109" s="11">
        <v>331.23868369999997</v>
      </c>
      <c r="AM109" s="11">
        <v>331.23868369999997</v>
      </c>
      <c r="AN109" s="11">
        <v>0</v>
      </c>
      <c r="AO109" s="11">
        <v>0</v>
      </c>
      <c r="AP109" s="11">
        <v>18.17174447</v>
      </c>
      <c r="AQ109" s="11">
        <v>18.17174447</v>
      </c>
      <c r="AR109" s="11">
        <v>0</v>
      </c>
      <c r="AS109" s="11">
        <v>0</v>
      </c>
      <c r="AT109" s="11">
        <v>349.41042816999993</v>
      </c>
      <c r="AU109" s="11">
        <v>112.20213181</v>
      </c>
      <c r="AV109" s="11">
        <v>402.91885819000004</v>
      </c>
      <c r="AW109" s="11">
        <v>515.12099000000001</v>
      </c>
      <c r="AX109" s="11">
        <v>53.123349170000004</v>
      </c>
      <c r="AY109" s="11">
        <v>88.381865860000005</v>
      </c>
      <c r="AZ109" s="11">
        <v>373.61577497000002</v>
      </c>
    </row>
    <row r="110" spans="2:52" x14ac:dyDescent="0.25">
      <c r="B110" s="20" t="s">
        <v>1582</v>
      </c>
      <c r="C110" s="21">
        <f t="shared" ref="C110:AH110" si="23">SUM(C105:C109)</f>
        <v>1487.93235297</v>
      </c>
      <c r="D110" s="21">
        <f t="shared" si="23"/>
        <v>355.99886320999997</v>
      </c>
      <c r="E110" s="21">
        <f t="shared" si="23"/>
        <v>294.89281409</v>
      </c>
      <c r="F110" s="21">
        <f t="shared" si="23"/>
        <v>48.288737850000004</v>
      </c>
      <c r="G110" s="21">
        <f t="shared" si="23"/>
        <v>12.817311270000001</v>
      </c>
      <c r="H110" s="21">
        <f t="shared" si="23"/>
        <v>1131.9334897599999</v>
      </c>
      <c r="I110" s="21">
        <f t="shared" si="23"/>
        <v>19.04200779</v>
      </c>
      <c r="J110" s="21">
        <f t="shared" si="23"/>
        <v>167.97804188999999</v>
      </c>
      <c r="K110" s="21">
        <f t="shared" si="23"/>
        <v>924.18607669999994</v>
      </c>
      <c r="L110" s="21">
        <f t="shared" si="23"/>
        <v>20.72736338</v>
      </c>
      <c r="M110" s="21">
        <f t="shared" si="23"/>
        <v>5427.1303602499993</v>
      </c>
      <c r="N110" s="21">
        <f t="shared" si="23"/>
        <v>5324.1025522800001</v>
      </c>
      <c r="O110" s="21">
        <f t="shared" si="23"/>
        <v>9.7078079700000011</v>
      </c>
      <c r="P110" s="21">
        <f t="shared" si="23"/>
        <v>93.320000000000007</v>
      </c>
      <c r="Q110" s="21">
        <f t="shared" si="23"/>
        <v>0</v>
      </c>
      <c r="R110" s="21">
        <f t="shared" si="23"/>
        <v>6915.0627132200007</v>
      </c>
      <c r="S110" s="21">
        <f t="shared" si="23"/>
        <v>3512.6766926400001</v>
      </c>
      <c r="T110" s="21">
        <f t="shared" si="23"/>
        <v>45.365569960000002</v>
      </c>
      <c r="U110" s="21">
        <f t="shared" si="23"/>
        <v>444.50224030999993</v>
      </c>
      <c r="V110" s="21">
        <f t="shared" si="23"/>
        <v>0</v>
      </c>
      <c r="W110" s="21">
        <f t="shared" si="23"/>
        <v>1.5158357099999999</v>
      </c>
      <c r="X110" s="21">
        <f t="shared" si="23"/>
        <v>215.71475896999999</v>
      </c>
      <c r="Y110" s="21">
        <f t="shared" si="23"/>
        <v>1489.09454295</v>
      </c>
      <c r="Z110" s="21">
        <f t="shared" si="23"/>
        <v>14.840823179999997</v>
      </c>
      <c r="AA110" s="21">
        <f t="shared" si="23"/>
        <v>5723.71046372</v>
      </c>
      <c r="AB110" s="21">
        <f t="shared" si="23"/>
        <v>1191.3522495</v>
      </c>
      <c r="AC110" s="21">
        <f t="shared" si="23"/>
        <v>0</v>
      </c>
      <c r="AD110" s="21">
        <f t="shared" si="23"/>
        <v>0</v>
      </c>
      <c r="AE110" s="21">
        <f t="shared" si="23"/>
        <v>0</v>
      </c>
      <c r="AF110" s="21">
        <f t="shared" si="23"/>
        <v>0</v>
      </c>
      <c r="AG110" s="21">
        <f t="shared" si="23"/>
        <v>76.188782569999987</v>
      </c>
      <c r="AH110" s="21">
        <f t="shared" si="23"/>
        <v>76.188782569999987</v>
      </c>
      <c r="AI110" s="21">
        <f t="shared" ref="AI110:AZ110" si="24">SUM(AI105:AI109)</f>
        <v>0</v>
      </c>
      <c r="AJ110" s="21">
        <f t="shared" si="24"/>
        <v>897.72992406999992</v>
      </c>
      <c r="AK110" s="21">
        <f t="shared" si="24"/>
        <v>973.91870663999987</v>
      </c>
      <c r="AL110" s="21">
        <f t="shared" si="24"/>
        <v>702.40127315999996</v>
      </c>
      <c r="AM110" s="21">
        <f t="shared" si="24"/>
        <v>702.40127315999996</v>
      </c>
      <c r="AN110" s="21">
        <f t="shared" si="24"/>
        <v>0</v>
      </c>
      <c r="AO110" s="21">
        <f t="shared" si="24"/>
        <v>0</v>
      </c>
      <c r="AP110" s="21">
        <f t="shared" si="24"/>
        <v>61.368411160000001</v>
      </c>
      <c r="AQ110" s="21">
        <f t="shared" si="24"/>
        <v>61.368411160000001</v>
      </c>
      <c r="AR110" s="21">
        <f t="shared" si="24"/>
        <v>0</v>
      </c>
      <c r="AS110" s="21">
        <f t="shared" si="24"/>
        <v>95.08948405999999</v>
      </c>
      <c r="AT110" s="21">
        <f t="shared" si="24"/>
        <v>858.85916837999991</v>
      </c>
      <c r="AU110" s="21">
        <f t="shared" si="24"/>
        <v>1306.4117877600002</v>
      </c>
      <c r="AV110" s="21">
        <f t="shared" si="24"/>
        <v>4094.2728262400005</v>
      </c>
      <c r="AW110" s="21">
        <f t="shared" si="24"/>
        <v>5400.6846140000007</v>
      </c>
      <c r="AX110" s="21">
        <f t="shared" si="24"/>
        <v>540.70374834000006</v>
      </c>
      <c r="AY110" s="21">
        <f t="shared" si="24"/>
        <v>414.19766153</v>
      </c>
      <c r="AZ110" s="21">
        <f t="shared" si="24"/>
        <v>4445.7832041299998</v>
      </c>
    </row>
    <row r="111" spans="2:52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x14ac:dyDescent="0.25">
      <c r="B112" s="12" t="s">
        <v>1530</v>
      </c>
    </row>
    <row r="113" spans="2:52" x14ac:dyDescent="0.25">
      <c r="B113" s="10" t="s">
        <v>1154</v>
      </c>
      <c r="C113" s="11">
        <v>351.70883967000003</v>
      </c>
      <c r="D113" s="11">
        <v>60.656732390000002</v>
      </c>
      <c r="E113" s="11">
        <v>47.30000905</v>
      </c>
      <c r="F113" s="11">
        <v>8.7732169199999994</v>
      </c>
      <c r="G113" s="11">
        <v>4.58350642</v>
      </c>
      <c r="H113" s="11">
        <v>291.05210728000003</v>
      </c>
      <c r="I113" s="11">
        <v>1.2637</v>
      </c>
      <c r="J113" s="11">
        <v>4.2522962499999997</v>
      </c>
      <c r="K113" s="11">
        <v>278.85535980000003</v>
      </c>
      <c r="L113" s="11">
        <v>6.6807512300000003</v>
      </c>
      <c r="M113" s="11">
        <v>1153.59731973</v>
      </c>
      <c r="N113" s="11">
        <v>1107.905217</v>
      </c>
      <c r="O113" s="11">
        <v>6.3057657300000001</v>
      </c>
      <c r="P113" s="11">
        <v>39.386336999999997</v>
      </c>
      <c r="Q113" s="11">
        <v>0</v>
      </c>
      <c r="R113" s="11">
        <v>1505.3061594000001</v>
      </c>
      <c r="S113" s="11">
        <v>625.35893335000003</v>
      </c>
      <c r="T113" s="11">
        <v>17.116908210000002</v>
      </c>
      <c r="U113" s="11">
        <v>53.571906429999999</v>
      </c>
      <c r="V113" s="11">
        <v>0</v>
      </c>
      <c r="W113" s="11">
        <v>0</v>
      </c>
      <c r="X113" s="11">
        <v>66.845104689999999</v>
      </c>
      <c r="Y113" s="11">
        <v>480.0268274</v>
      </c>
      <c r="Z113" s="11">
        <v>23.077178929999999</v>
      </c>
      <c r="AA113" s="11">
        <v>1265.99685901</v>
      </c>
      <c r="AB113" s="11">
        <v>239.30930038999998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412.44858667</v>
      </c>
      <c r="AK113" s="11">
        <v>412.44858667</v>
      </c>
      <c r="AL113" s="11">
        <v>66.128229829999995</v>
      </c>
      <c r="AM113" s="11">
        <v>66.128229829999995</v>
      </c>
      <c r="AN113" s="11">
        <v>0</v>
      </c>
      <c r="AO113" s="11">
        <v>0</v>
      </c>
      <c r="AP113" s="11">
        <v>72.123761989999991</v>
      </c>
      <c r="AQ113" s="11">
        <v>72.123761989999991</v>
      </c>
      <c r="AR113" s="11">
        <v>0</v>
      </c>
      <c r="AS113" s="11">
        <v>344.60891006000003</v>
      </c>
      <c r="AT113" s="11">
        <v>482.86090187999997</v>
      </c>
      <c r="AU113" s="11">
        <v>168.89698518</v>
      </c>
      <c r="AV113" s="11">
        <v>477.10200925999999</v>
      </c>
      <c r="AW113" s="11">
        <v>645.99899443999993</v>
      </c>
      <c r="AX113" s="11">
        <v>244.95397718999999</v>
      </c>
      <c r="AY113" s="11">
        <v>10.163819980000001</v>
      </c>
      <c r="AZ113" s="11">
        <v>390.88119726999997</v>
      </c>
    </row>
    <row r="114" spans="2:52" x14ac:dyDescent="0.25">
      <c r="B114" s="10" t="s">
        <v>1151</v>
      </c>
      <c r="C114" s="11">
        <v>223.40308363999998</v>
      </c>
      <c r="D114" s="11">
        <v>78.551230629999992</v>
      </c>
      <c r="E114" s="11">
        <v>58.811860689999996</v>
      </c>
      <c r="F114" s="11">
        <v>16.591270699999999</v>
      </c>
      <c r="G114" s="11">
        <v>3.1480992400000001</v>
      </c>
      <c r="H114" s="11">
        <v>144.85185300999999</v>
      </c>
      <c r="I114" s="11">
        <v>0.78236377000000001</v>
      </c>
      <c r="J114" s="11">
        <v>4.4526846200000003</v>
      </c>
      <c r="K114" s="11">
        <v>123.26700331000001</v>
      </c>
      <c r="L114" s="11">
        <v>16.34980131</v>
      </c>
      <c r="M114" s="11">
        <v>1252.2684685700001</v>
      </c>
      <c r="N114" s="11">
        <v>1207.4536639999999</v>
      </c>
      <c r="O114" s="11">
        <v>0.14767714000000001</v>
      </c>
      <c r="P114" s="11">
        <v>2.4366659199999998</v>
      </c>
      <c r="Q114" s="11">
        <v>42.230461509999998</v>
      </c>
      <c r="R114" s="11">
        <v>1475.6715522100001</v>
      </c>
      <c r="S114" s="11">
        <v>530.46826352999994</v>
      </c>
      <c r="T114" s="11">
        <v>27.763224879999999</v>
      </c>
      <c r="U114" s="11">
        <v>40.443609989999999</v>
      </c>
      <c r="V114" s="11">
        <v>0</v>
      </c>
      <c r="W114" s="11">
        <v>0</v>
      </c>
      <c r="X114" s="11">
        <v>31.65010436</v>
      </c>
      <c r="Y114" s="11">
        <v>290.64209536000004</v>
      </c>
      <c r="Z114" s="11">
        <v>21.137509250000001</v>
      </c>
      <c r="AA114" s="11">
        <v>942.10480737</v>
      </c>
      <c r="AB114" s="11">
        <v>533.56674484000007</v>
      </c>
      <c r="AC114" s="11">
        <v>0</v>
      </c>
      <c r="AD114" s="11">
        <v>0</v>
      </c>
      <c r="AE114" s="11">
        <v>0</v>
      </c>
      <c r="AF114" s="11">
        <v>0</v>
      </c>
      <c r="AG114" s="11">
        <v>87.567731749999993</v>
      </c>
      <c r="AH114" s="11">
        <v>87.567731749999993</v>
      </c>
      <c r="AI114" s="11">
        <v>0</v>
      </c>
      <c r="AJ114" s="11">
        <v>78.113429999999994</v>
      </c>
      <c r="AK114" s="11">
        <v>165.68116175</v>
      </c>
      <c r="AL114" s="11">
        <v>32.330098980000002</v>
      </c>
      <c r="AM114" s="11">
        <v>32.330098980000002</v>
      </c>
      <c r="AN114" s="11">
        <v>0</v>
      </c>
      <c r="AO114" s="11">
        <v>0</v>
      </c>
      <c r="AP114" s="11">
        <v>69.278391859999999</v>
      </c>
      <c r="AQ114" s="11">
        <v>69.278391859999999</v>
      </c>
      <c r="AR114" s="11">
        <v>0</v>
      </c>
      <c r="AS114" s="11">
        <v>183.00342542999999</v>
      </c>
      <c r="AT114" s="11">
        <v>284.61191626999999</v>
      </c>
      <c r="AU114" s="11">
        <v>414.63599032000008</v>
      </c>
      <c r="AV114" s="11">
        <v>464.60824915999996</v>
      </c>
      <c r="AW114" s="11">
        <v>879.24423948000003</v>
      </c>
      <c r="AX114" s="11">
        <v>157.11171583000001</v>
      </c>
      <c r="AY114" s="11">
        <v>14.21637941</v>
      </c>
      <c r="AZ114" s="11">
        <v>707.91614423999988</v>
      </c>
    </row>
    <row r="115" spans="2:52" x14ac:dyDescent="0.25">
      <c r="B115" s="10" t="s">
        <v>1152</v>
      </c>
      <c r="C115" s="11">
        <v>172.02302126999999</v>
      </c>
      <c r="D115" s="11">
        <v>78.365078039999986</v>
      </c>
      <c r="E115" s="11">
        <v>72.411611909999991</v>
      </c>
      <c r="F115" s="11">
        <v>4.2294589400000007</v>
      </c>
      <c r="G115" s="11">
        <v>1.72400719</v>
      </c>
      <c r="H115" s="11">
        <v>93.657943230000001</v>
      </c>
      <c r="I115" s="11">
        <v>0.41189750000000003</v>
      </c>
      <c r="J115" s="11">
        <v>22.124283899999998</v>
      </c>
      <c r="K115" s="11">
        <v>64.985894959999996</v>
      </c>
      <c r="L115" s="11">
        <v>6.1358668699999992</v>
      </c>
      <c r="M115" s="11">
        <v>1059.5108475500001</v>
      </c>
      <c r="N115" s="11">
        <v>1058.664698</v>
      </c>
      <c r="O115" s="11">
        <v>0.32622982</v>
      </c>
      <c r="P115" s="11">
        <v>6.0102739999999995E-2</v>
      </c>
      <c r="Q115" s="11">
        <v>0.45981698999999998</v>
      </c>
      <c r="R115" s="11">
        <v>1231.5338688200002</v>
      </c>
      <c r="S115" s="11">
        <v>368.96341235</v>
      </c>
      <c r="T115" s="11">
        <v>46.168132329999999</v>
      </c>
      <c r="U115" s="11">
        <v>191.20421647000001</v>
      </c>
      <c r="V115" s="11">
        <v>0</v>
      </c>
      <c r="W115" s="11">
        <v>3.21070272</v>
      </c>
      <c r="X115" s="11">
        <v>26.986768309999999</v>
      </c>
      <c r="Y115" s="11">
        <v>134.01534541999999</v>
      </c>
      <c r="Z115" s="11">
        <v>16.883829410000001</v>
      </c>
      <c r="AA115" s="11">
        <v>787.43240700999991</v>
      </c>
      <c r="AB115" s="11">
        <v>444.10146180999999</v>
      </c>
      <c r="AC115" s="11">
        <v>0</v>
      </c>
      <c r="AD115" s="11">
        <v>0</v>
      </c>
      <c r="AE115" s="11">
        <v>0</v>
      </c>
      <c r="AF115" s="11">
        <v>0</v>
      </c>
      <c r="AG115" s="11">
        <v>126.279184</v>
      </c>
      <c r="AH115" s="11">
        <v>126.279184</v>
      </c>
      <c r="AI115" s="11">
        <v>0</v>
      </c>
      <c r="AJ115" s="11">
        <v>147.54699036000002</v>
      </c>
      <c r="AK115" s="11">
        <v>273.82617436000004</v>
      </c>
      <c r="AL115" s="11">
        <v>207.72707124999999</v>
      </c>
      <c r="AM115" s="11">
        <v>207.72707124999999</v>
      </c>
      <c r="AN115" s="11">
        <v>0</v>
      </c>
      <c r="AO115" s="11">
        <v>0</v>
      </c>
      <c r="AP115" s="11">
        <v>41.679059079999995</v>
      </c>
      <c r="AQ115" s="11">
        <v>41.679059079999995</v>
      </c>
      <c r="AR115" s="11">
        <v>0</v>
      </c>
      <c r="AS115" s="11">
        <v>217.02923993000002</v>
      </c>
      <c r="AT115" s="11">
        <v>466.43537026000001</v>
      </c>
      <c r="AU115" s="11">
        <v>251.49226590999999</v>
      </c>
      <c r="AV115" s="11">
        <v>1051.48860341</v>
      </c>
      <c r="AW115" s="11">
        <v>1302.98086932</v>
      </c>
      <c r="AX115" s="11">
        <v>141.09202931000002</v>
      </c>
      <c r="AY115" s="11">
        <v>251.79359318000002</v>
      </c>
      <c r="AZ115" s="11">
        <v>910.09524682999995</v>
      </c>
    </row>
    <row r="116" spans="2:52" x14ac:dyDescent="0.25">
      <c r="B116" s="10" t="s">
        <v>1155</v>
      </c>
      <c r="C116" s="11">
        <v>10.668035169999998</v>
      </c>
      <c r="D116" s="11">
        <v>0.65023370999999996</v>
      </c>
      <c r="E116" s="11">
        <v>0.54597446999999999</v>
      </c>
      <c r="F116" s="11">
        <v>7.7100000000000002E-2</v>
      </c>
      <c r="G116" s="11">
        <v>2.7159240000000001E-2</v>
      </c>
      <c r="H116" s="11">
        <v>10.017801459999999</v>
      </c>
      <c r="I116" s="11">
        <v>0</v>
      </c>
      <c r="J116" s="11">
        <v>9.4310206000000001</v>
      </c>
      <c r="K116" s="11">
        <v>0</v>
      </c>
      <c r="L116" s="11">
        <v>0.58678085999999996</v>
      </c>
      <c r="M116" s="11">
        <v>324.65071699999999</v>
      </c>
      <c r="N116" s="11">
        <v>324.15071699999999</v>
      </c>
      <c r="O116" s="11">
        <v>0</v>
      </c>
      <c r="P116" s="11">
        <v>0</v>
      </c>
      <c r="Q116" s="11">
        <v>0.5</v>
      </c>
      <c r="R116" s="11">
        <v>335.31875217000004</v>
      </c>
      <c r="S116" s="11">
        <v>68.398544129999991</v>
      </c>
      <c r="T116" s="11">
        <v>0</v>
      </c>
      <c r="U116" s="11">
        <v>26.466910649999999</v>
      </c>
      <c r="V116" s="11">
        <v>0</v>
      </c>
      <c r="W116" s="11">
        <v>0</v>
      </c>
      <c r="X116" s="11">
        <v>1.2193971399999999</v>
      </c>
      <c r="Y116" s="11">
        <v>5.8224884100000001</v>
      </c>
      <c r="Z116" s="11">
        <v>0</v>
      </c>
      <c r="AA116" s="11">
        <v>101.90734033</v>
      </c>
      <c r="AB116" s="11">
        <v>233.41141183999997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0.25885822000000003</v>
      </c>
      <c r="AK116" s="11">
        <v>0.25885822000000003</v>
      </c>
      <c r="AL116" s="11">
        <v>1.4593017699999999</v>
      </c>
      <c r="AM116" s="11">
        <v>1.4593017699999999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1.4593017699999999</v>
      </c>
      <c r="AU116" s="11">
        <v>232.21096828999998</v>
      </c>
      <c r="AV116" s="11">
        <v>0</v>
      </c>
      <c r="AW116" s="11">
        <v>232.21096828999998</v>
      </c>
      <c r="AX116" s="11">
        <v>33.434761379999998</v>
      </c>
      <c r="AY116" s="11">
        <v>0</v>
      </c>
      <c r="AZ116" s="11">
        <v>198.77620690999998</v>
      </c>
    </row>
    <row r="117" spans="2:52" x14ac:dyDescent="0.25">
      <c r="B117" s="10" t="s">
        <v>1153</v>
      </c>
      <c r="C117" s="11">
        <v>202.27640532999999</v>
      </c>
      <c r="D117" s="11">
        <v>17.502807230000002</v>
      </c>
      <c r="E117" s="11">
        <v>14.5226585</v>
      </c>
      <c r="F117" s="11">
        <v>2.1572997300000001</v>
      </c>
      <c r="G117" s="11">
        <v>0.82284900000000005</v>
      </c>
      <c r="H117" s="11">
        <v>184.77359809999999</v>
      </c>
      <c r="I117" s="11">
        <v>3.07041188</v>
      </c>
      <c r="J117" s="11">
        <v>0.23805200000000001</v>
      </c>
      <c r="K117" s="11">
        <v>177.72114694000001</v>
      </c>
      <c r="L117" s="11">
        <v>3.7439872799999998</v>
      </c>
      <c r="M117" s="11">
        <v>1098.5224761400002</v>
      </c>
      <c r="N117" s="11">
        <v>1098.4404959999999</v>
      </c>
      <c r="O117" s="11">
        <v>8.1980139999999993E-2</v>
      </c>
      <c r="P117" s="11">
        <v>0</v>
      </c>
      <c r="Q117" s="11">
        <v>0</v>
      </c>
      <c r="R117" s="11">
        <v>1300.79888147</v>
      </c>
      <c r="S117" s="11">
        <v>725.39832404999993</v>
      </c>
      <c r="T117" s="11">
        <v>4.45568177</v>
      </c>
      <c r="U117" s="11">
        <v>229.47671316999998</v>
      </c>
      <c r="V117" s="11">
        <v>0</v>
      </c>
      <c r="W117" s="11">
        <v>0</v>
      </c>
      <c r="X117" s="11">
        <v>59.625317500000001</v>
      </c>
      <c r="Y117" s="11">
        <v>72.123646440000002</v>
      </c>
      <c r="Z117" s="11">
        <v>8.9335269700000008</v>
      </c>
      <c r="AA117" s="11">
        <v>1100.0132098999998</v>
      </c>
      <c r="AB117" s="11">
        <v>200.78567157000001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26.763644249999999</v>
      </c>
      <c r="AM117" s="11">
        <v>26.763644249999999</v>
      </c>
      <c r="AN117" s="11">
        <v>0</v>
      </c>
      <c r="AO117" s="11">
        <v>0</v>
      </c>
      <c r="AP117" s="11">
        <v>59.126165729999997</v>
      </c>
      <c r="AQ117" s="11">
        <v>59.126165729999997</v>
      </c>
      <c r="AR117" s="11">
        <v>0</v>
      </c>
      <c r="AS117" s="11">
        <v>0</v>
      </c>
      <c r="AT117" s="11">
        <v>85.889809979999995</v>
      </c>
      <c r="AU117" s="11">
        <v>114.89586159000001</v>
      </c>
      <c r="AV117" s="11">
        <v>29.548978809999998</v>
      </c>
      <c r="AW117" s="11">
        <v>144.4448404</v>
      </c>
      <c r="AX117" s="11">
        <v>0</v>
      </c>
      <c r="AY117" s="11">
        <v>0</v>
      </c>
      <c r="AZ117" s="11">
        <v>144.4448404</v>
      </c>
    </row>
    <row r="118" spans="2:52" x14ac:dyDescent="0.25">
      <c r="B118" s="20" t="s">
        <v>1582</v>
      </c>
      <c r="C118" s="21">
        <f t="shared" ref="C118:AH118" si="25">SUM(C113:C117)</f>
        <v>960.07938508000007</v>
      </c>
      <c r="D118" s="21">
        <f t="shared" si="25"/>
        <v>235.72608199999999</v>
      </c>
      <c r="E118" s="21">
        <f t="shared" si="25"/>
        <v>193.59211462000002</v>
      </c>
      <c r="F118" s="21">
        <f t="shared" si="25"/>
        <v>31.828346289999999</v>
      </c>
      <c r="G118" s="21">
        <f t="shared" si="25"/>
        <v>10.305621089999999</v>
      </c>
      <c r="H118" s="21">
        <f t="shared" si="25"/>
        <v>724.35330307999993</v>
      </c>
      <c r="I118" s="21">
        <f t="shared" si="25"/>
        <v>5.5283731500000002</v>
      </c>
      <c r="J118" s="21">
        <f t="shared" si="25"/>
        <v>40.498337370000002</v>
      </c>
      <c r="K118" s="21">
        <f t="shared" si="25"/>
        <v>644.82940501000007</v>
      </c>
      <c r="L118" s="21">
        <f t="shared" si="25"/>
        <v>33.497187550000007</v>
      </c>
      <c r="M118" s="21">
        <f t="shared" si="25"/>
        <v>4888.5498289900006</v>
      </c>
      <c r="N118" s="21">
        <f t="shared" si="25"/>
        <v>4796.6147920000003</v>
      </c>
      <c r="O118" s="21">
        <f t="shared" si="25"/>
        <v>6.8616528299999997</v>
      </c>
      <c r="P118" s="21">
        <f t="shared" si="25"/>
        <v>41.883105659999998</v>
      </c>
      <c r="Q118" s="21">
        <f t="shared" si="25"/>
        <v>43.190278499999998</v>
      </c>
      <c r="R118" s="21">
        <f t="shared" si="25"/>
        <v>5848.6292140700007</v>
      </c>
      <c r="S118" s="21">
        <f t="shared" si="25"/>
        <v>2318.5874774099998</v>
      </c>
      <c r="T118" s="21">
        <f t="shared" si="25"/>
        <v>95.503947190000005</v>
      </c>
      <c r="U118" s="21">
        <f t="shared" si="25"/>
        <v>541.16335671000002</v>
      </c>
      <c r="V118" s="21">
        <f t="shared" si="25"/>
        <v>0</v>
      </c>
      <c r="W118" s="21">
        <f t="shared" si="25"/>
        <v>3.21070272</v>
      </c>
      <c r="X118" s="21">
        <f t="shared" si="25"/>
        <v>186.32669200000001</v>
      </c>
      <c r="Y118" s="21">
        <f t="shared" si="25"/>
        <v>982.63040303000002</v>
      </c>
      <c r="Z118" s="21">
        <f t="shared" si="25"/>
        <v>70.032044560000003</v>
      </c>
      <c r="AA118" s="21">
        <f t="shared" si="25"/>
        <v>4197.4546236200003</v>
      </c>
      <c r="AB118" s="21">
        <f t="shared" si="25"/>
        <v>1651.1745904500001</v>
      </c>
      <c r="AC118" s="21">
        <f t="shared" si="25"/>
        <v>0</v>
      </c>
      <c r="AD118" s="21">
        <f t="shared" si="25"/>
        <v>0</v>
      </c>
      <c r="AE118" s="21">
        <f t="shared" si="25"/>
        <v>0</v>
      </c>
      <c r="AF118" s="21">
        <f t="shared" si="25"/>
        <v>0</v>
      </c>
      <c r="AG118" s="21">
        <f t="shared" si="25"/>
        <v>213.84691574999999</v>
      </c>
      <c r="AH118" s="21">
        <f t="shared" si="25"/>
        <v>213.84691574999999</v>
      </c>
      <c r="AI118" s="21">
        <f t="shared" ref="AI118:AZ118" si="26">SUM(AI113:AI117)</f>
        <v>0</v>
      </c>
      <c r="AJ118" s="21">
        <f t="shared" si="26"/>
        <v>638.36786525000002</v>
      </c>
      <c r="AK118" s="21">
        <f t="shared" si="26"/>
        <v>852.21478100000002</v>
      </c>
      <c r="AL118" s="21">
        <f t="shared" si="26"/>
        <v>334.40834608</v>
      </c>
      <c r="AM118" s="21">
        <f t="shared" si="26"/>
        <v>334.40834608</v>
      </c>
      <c r="AN118" s="21">
        <f t="shared" si="26"/>
        <v>0</v>
      </c>
      <c r="AO118" s="21">
        <f t="shared" si="26"/>
        <v>0</v>
      </c>
      <c r="AP118" s="21">
        <f t="shared" si="26"/>
        <v>242.20737865999999</v>
      </c>
      <c r="AQ118" s="21">
        <f t="shared" si="26"/>
        <v>242.20737865999999</v>
      </c>
      <c r="AR118" s="21">
        <f t="shared" si="26"/>
        <v>0</v>
      </c>
      <c r="AS118" s="21">
        <f t="shared" si="26"/>
        <v>744.64157542000009</v>
      </c>
      <c r="AT118" s="21">
        <f t="shared" si="26"/>
        <v>1321.2573001599999</v>
      </c>
      <c r="AU118" s="21">
        <f t="shared" si="26"/>
        <v>1182.1320712900001</v>
      </c>
      <c r="AV118" s="21">
        <f t="shared" si="26"/>
        <v>2022.74784064</v>
      </c>
      <c r="AW118" s="21">
        <f t="shared" si="26"/>
        <v>3204.8799119299997</v>
      </c>
      <c r="AX118" s="21">
        <f t="shared" si="26"/>
        <v>576.59248371000012</v>
      </c>
      <c r="AY118" s="21">
        <f t="shared" si="26"/>
        <v>276.17379257000005</v>
      </c>
      <c r="AZ118" s="21">
        <f t="shared" si="26"/>
        <v>2352.1136356499997</v>
      </c>
    </row>
    <row r="119" spans="2:52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x14ac:dyDescent="0.25">
      <c r="B120" s="12" t="s">
        <v>1531</v>
      </c>
    </row>
    <row r="121" spans="2:52" x14ac:dyDescent="0.25">
      <c r="B121" s="10" t="s">
        <v>1195</v>
      </c>
      <c r="C121" s="11">
        <v>12.07552418</v>
      </c>
      <c r="D121" s="11">
        <v>10.105010980000001</v>
      </c>
      <c r="E121" s="11">
        <v>6.5999609800000005</v>
      </c>
      <c r="F121" s="11">
        <v>2.9983219999999999</v>
      </c>
      <c r="G121" s="11">
        <v>0.50672799999999996</v>
      </c>
      <c r="H121" s="11">
        <v>1.9705131999999999</v>
      </c>
      <c r="I121" s="11">
        <v>9.8713800000000004E-2</v>
      </c>
      <c r="J121" s="11">
        <v>1.2281993999999998</v>
      </c>
      <c r="K121" s="11">
        <v>0</v>
      </c>
      <c r="L121" s="11">
        <v>0.64359999999999995</v>
      </c>
      <c r="M121" s="11">
        <v>1852.1464299200002</v>
      </c>
      <c r="N121" s="11">
        <v>1828.618639</v>
      </c>
      <c r="O121" s="11">
        <v>3.9380216400000001</v>
      </c>
      <c r="P121" s="11">
        <v>0</v>
      </c>
      <c r="Q121" s="11">
        <v>19.589769280000002</v>
      </c>
      <c r="R121" s="11">
        <v>1864.2219541000002</v>
      </c>
      <c r="S121" s="11">
        <v>438.24979660000002</v>
      </c>
      <c r="T121" s="11">
        <v>0</v>
      </c>
      <c r="U121" s="11">
        <v>16.529129470000001</v>
      </c>
      <c r="V121" s="11">
        <v>0</v>
      </c>
      <c r="W121" s="11">
        <v>0</v>
      </c>
      <c r="X121" s="11">
        <v>186.71955635</v>
      </c>
      <c r="Y121" s="11">
        <v>941.40283958999999</v>
      </c>
      <c r="Z121" s="11">
        <v>0</v>
      </c>
      <c r="AA121" s="11">
        <v>1582.9013220100003</v>
      </c>
      <c r="AB121" s="11">
        <v>281.32063208999995</v>
      </c>
      <c r="AC121" s="11">
        <v>185.20899383000003</v>
      </c>
      <c r="AD121" s="11">
        <v>0.66649725000000004</v>
      </c>
      <c r="AE121" s="11">
        <v>0</v>
      </c>
      <c r="AF121" s="11">
        <v>184.54249658000001</v>
      </c>
      <c r="AG121" s="11">
        <v>187.03764059</v>
      </c>
      <c r="AH121" s="11">
        <v>187.03764059</v>
      </c>
      <c r="AI121" s="11">
        <v>0</v>
      </c>
      <c r="AJ121" s="11">
        <v>0</v>
      </c>
      <c r="AK121" s="11">
        <v>372.24663442000002</v>
      </c>
      <c r="AL121" s="11">
        <v>385.30728806000002</v>
      </c>
      <c r="AM121" s="11">
        <v>385.30728806000002</v>
      </c>
      <c r="AN121" s="11">
        <v>0</v>
      </c>
      <c r="AO121" s="11">
        <v>0</v>
      </c>
      <c r="AP121" s="11">
        <v>45.212968520000004</v>
      </c>
      <c r="AQ121" s="11">
        <v>45.212968520000004</v>
      </c>
      <c r="AR121" s="11">
        <v>0</v>
      </c>
      <c r="AS121" s="11">
        <v>56.052819100000001</v>
      </c>
      <c r="AT121" s="11">
        <v>486.57307567999999</v>
      </c>
      <c r="AU121" s="11">
        <v>166.99419083000001</v>
      </c>
      <c r="AV121" s="11">
        <v>224.35704787</v>
      </c>
      <c r="AW121" s="11">
        <v>391.35123870000001</v>
      </c>
      <c r="AX121" s="11">
        <v>0</v>
      </c>
      <c r="AY121" s="11">
        <v>0</v>
      </c>
      <c r="AZ121" s="11">
        <v>391.35123870000001</v>
      </c>
    </row>
    <row r="122" spans="2:52" x14ac:dyDescent="0.25">
      <c r="B122" s="10" t="s">
        <v>1196</v>
      </c>
      <c r="C122" s="11">
        <v>13.732297019999999</v>
      </c>
      <c r="D122" s="11">
        <v>8.7410120199999994</v>
      </c>
      <c r="E122" s="11">
        <v>7.0589052199999998</v>
      </c>
      <c r="F122" s="11">
        <v>1.65111568</v>
      </c>
      <c r="G122" s="11">
        <v>3.099112E-2</v>
      </c>
      <c r="H122" s="11">
        <v>4.9912850000000004</v>
      </c>
      <c r="I122" s="11">
        <v>0.15540000000000001</v>
      </c>
      <c r="J122" s="11">
        <v>3.5486689999999999</v>
      </c>
      <c r="K122" s="11">
        <v>1.2872159999999999</v>
      </c>
      <c r="L122" s="11">
        <v>0</v>
      </c>
      <c r="M122" s="11">
        <v>1567.45832374</v>
      </c>
      <c r="N122" s="11">
        <v>1493.0557200000001</v>
      </c>
      <c r="O122" s="11">
        <v>74.402603739999989</v>
      </c>
      <c r="P122" s="11">
        <v>0</v>
      </c>
      <c r="Q122" s="11">
        <v>0</v>
      </c>
      <c r="R122" s="11">
        <v>1581.19062076</v>
      </c>
      <c r="S122" s="11">
        <v>683.42062141999997</v>
      </c>
      <c r="T122" s="11">
        <v>32.588261060000001</v>
      </c>
      <c r="U122" s="11">
        <v>52.694413500000003</v>
      </c>
      <c r="V122" s="11">
        <v>0</v>
      </c>
      <c r="W122" s="11">
        <v>51.308569149999997</v>
      </c>
      <c r="X122" s="11">
        <v>30.065999999999999</v>
      </c>
      <c r="Y122" s="11">
        <v>587.50146104999999</v>
      </c>
      <c r="Z122" s="11">
        <v>0</v>
      </c>
      <c r="AA122" s="11">
        <v>1437.5793261799997</v>
      </c>
      <c r="AB122" s="11">
        <v>143.61129457999999</v>
      </c>
      <c r="AC122" s="11">
        <v>0</v>
      </c>
      <c r="AD122" s="11">
        <v>0</v>
      </c>
      <c r="AE122" s="11">
        <v>0</v>
      </c>
      <c r="AF122" s="11">
        <v>0</v>
      </c>
      <c r="AG122" s="11">
        <v>240.54498243999998</v>
      </c>
      <c r="AH122" s="11">
        <v>240.54498243999998</v>
      </c>
      <c r="AI122" s="11">
        <v>0</v>
      </c>
      <c r="AJ122" s="11">
        <v>0</v>
      </c>
      <c r="AK122" s="11">
        <v>240.54498243999998</v>
      </c>
      <c r="AL122" s="11">
        <v>305.49398100000002</v>
      </c>
      <c r="AM122" s="11">
        <v>305.49398100000002</v>
      </c>
      <c r="AN122" s="11">
        <v>0</v>
      </c>
      <c r="AO122" s="11">
        <v>0</v>
      </c>
      <c r="AP122" s="11">
        <v>71.167617209999989</v>
      </c>
      <c r="AQ122" s="11">
        <v>71.167617209999989</v>
      </c>
      <c r="AR122" s="11">
        <v>0</v>
      </c>
      <c r="AS122" s="11">
        <v>0</v>
      </c>
      <c r="AT122" s="11">
        <v>376.66159820999997</v>
      </c>
      <c r="AU122" s="11">
        <v>7.4946788100000008</v>
      </c>
      <c r="AV122" s="11">
        <v>14.14136495</v>
      </c>
      <c r="AW122" s="11">
        <v>21.636043760000003</v>
      </c>
      <c r="AX122" s="11">
        <v>0</v>
      </c>
      <c r="AY122" s="11">
        <v>0</v>
      </c>
      <c r="AZ122" s="11">
        <v>21.636043760000003</v>
      </c>
    </row>
    <row r="123" spans="2:52" x14ac:dyDescent="0.25">
      <c r="B123" s="10" t="s">
        <v>1197</v>
      </c>
      <c r="C123" s="11">
        <v>369.79731453999995</v>
      </c>
      <c r="D123" s="11">
        <v>95.016490520000005</v>
      </c>
      <c r="E123" s="11">
        <v>79.853466010000005</v>
      </c>
      <c r="F123" s="11">
        <v>13.151621070000001</v>
      </c>
      <c r="G123" s="11">
        <v>2.01140344</v>
      </c>
      <c r="H123" s="11">
        <v>274.78082401999995</v>
      </c>
      <c r="I123" s="11">
        <v>1.681036</v>
      </c>
      <c r="J123" s="11">
        <v>252.86569112999999</v>
      </c>
      <c r="K123" s="11">
        <v>1.33017852</v>
      </c>
      <c r="L123" s="11">
        <v>18.90391837</v>
      </c>
      <c r="M123" s="11">
        <v>1827.12028057</v>
      </c>
      <c r="N123" s="11">
        <v>1825.408651</v>
      </c>
      <c r="O123" s="11">
        <v>1.7116295700000002</v>
      </c>
      <c r="P123" s="11">
        <v>0</v>
      </c>
      <c r="Q123" s="11">
        <v>0</v>
      </c>
      <c r="R123" s="11">
        <v>2196.9175951099996</v>
      </c>
      <c r="S123" s="11">
        <v>461.01432162000003</v>
      </c>
      <c r="T123" s="11">
        <v>12.860024619999999</v>
      </c>
      <c r="U123" s="11">
        <v>177.58926771</v>
      </c>
      <c r="V123" s="11">
        <v>0</v>
      </c>
      <c r="W123" s="11">
        <v>0</v>
      </c>
      <c r="X123" s="11">
        <v>2.5210657999999997</v>
      </c>
      <c r="Y123" s="11">
        <v>97.666945349999992</v>
      </c>
      <c r="Z123" s="11">
        <v>15.184614960000001</v>
      </c>
      <c r="AA123" s="11">
        <v>766.83624006000002</v>
      </c>
      <c r="AB123" s="11">
        <v>1430.08135505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127.76349521</v>
      </c>
      <c r="AM123" s="11">
        <v>127.76349521</v>
      </c>
      <c r="AN123" s="11">
        <v>0</v>
      </c>
      <c r="AO123" s="11">
        <v>0</v>
      </c>
      <c r="AP123" s="11">
        <v>46.680509579999999</v>
      </c>
      <c r="AQ123" s="11">
        <v>46.680509579999999</v>
      </c>
      <c r="AR123" s="11">
        <v>0</v>
      </c>
      <c r="AS123" s="11">
        <v>347.11365972000004</v>
      </c>
      <c r="AT123" s="11">
        <v>521.55766451</v>
      </c>
      <c r="AU123" s="11">
        <v>908.52369053999996</v>
      </c>
      <c r="AV123" s="11">
        <v>1742.673528</v>
      </c>
      <c r="AW123" s="11">
        <v>2651.19721854</v>
      </c>
      <c r="AX123" s="11">
        <v>310.52889351000005</v>
      </c>
      <c r="AY123" s="11">
        <v>27.637375500000001</v>
      </c>
      <c r="AZ123" s="11">
        <v>2313.0309495300003</v>
      </c>
    </row>
    <row r="124" spans="2:52" x14ac:dyDescent="0.25">
      <c r="B124" s="10" t="s">
        <v>1194</v>
      </c>
      <c r="C124" s="11">
        <v>34.734261189999998</v>
      </c>
      <c r="D124" s="11">
        <v>20.741131509999999</v>
      </c>
      <c r="E124" s="11">
        <v>14.22294407</v>
      </c>
      <c r="F124" s="11">
        <v>4.7111865599999998</v>
      </c>
      <c r="G124" s="11">
        <v>1.8070008799999999</v>
      </c>
      <c r="H124" s="11">
        <v>13.993129679999999</v>
      </c>
      <c r="I124" s="11">
        <v>1.4896123000000001</v>
      </c>
      <c r="J124" s="11">
        <v>4.9004923200000006</v>
      </c>
      <c r="K124" s="11">
        <v>0</v>
      </c>
      <c r="L124" s="11">
        <v>7.6030250600000002</v>
      </c>
      <c r="M124" s="11">
        <v>923.50517349999996</v>
      </c>
      <c r="N124" s="11">
        <v>923.219649</v>
      </c>
      <c r="O124" s="11">
        <v>0.28552450000000001</v>
      </c>
      <c r="P124" s="11">
        <v>0</v>
      </c>
      <c r="Q124" s="11">
        <v>0</v>
      </c>
      <c r="R124" s="11">
        <v>958.23943469000005</v>
      </c>
      <c r="S124" s="11">
        <v>389.18589047</v>
      </c>
      <c r="T124" s="11">
        <v>24.169869070000001</v>
      </c>
      <c r="U124" s="11">
        <v>148.39859837</v>
      </c>
      <c r="V124" s="11">
        <v>0.52868318000000003</v>
      </c>
      <c r="W124" s="11">
        <v>2.9650142599999998</v>
      </c>
      <c r="X124" s="11">
        <v>47.680926299999996</v>
      </c>
      <c r="Y124" s="11">
        <v>101.31830825</v>
      </c>
      <c r="Z124" s="11">
        <v>3.0934045999999999</v>
      </c>
      <c r="AA124" s="11">
        <v>717.34069450000004</v>
      </c>
      <c r="AB124" s="11">
        <v>240.89874018999998</v>
      </c>
      <c r="AC124" s="11">
        <v>11.555138210000001</v>
      </c>
      <c r="AD124" s="11">
        <v>11.555138210000001</v>
      </c>
      <c r="AE124" s="11">
        <v>0</v>
      </c>
      <c r="AF124" s="11">
        <v>0</v>
      </c>
      <c r="AG124" s="11">
        <v>146.89987321999999</v>
      </c>
      <c r="AH124" s="11">
        <v>146.89987321999999</v>
      </c>
      <c r="AI124" s="11">
        <v>0</v>
      </c>
      <c r="AJ124" s="11">
        <v>324.96700469999996</v>
      </c>
      <c r="AK124" s="11">
        <v>483.42201612999997</v>
      </c>
      <c r="AL124" s="11">
        <v>107.54984398000001</v>
      </c>
      <c r="AM124" s="11">
        <v>106.04984398000001</v>
      </c>
      <c r="AN124" s="11">
        <v>0</v>
      </c>
      <c r="AO124" s="11">
        <v>1.5</v>
      </c>
      <c r="AP124" s="11">
        <v>5.6638722000000001</v>
      </c>
      <c r="AQ124" s="11">
        <v>5.6638722000000001</v>
      </c>
      <c r="AR124" s="11">
        <v>0</v>
      </c>
      <c r="AS124" s="11">
        <v>499.50729885999999</v>
      </c>
      <c r="AT124" s="11">
        <v>612.72101504</v>
      </c>
      <c r="AU124" s="11">
        <v>111.59974128</v>
      </c>
      <c r="AV124" s="11">
        <v>441.20558856999997</v>
      </c>
      <c r="AW124" s="11">
        <v>552.80532985000002</v>
      </c>
      <c r="AX124" s="11">
        <v>0</v>
      </c>
      <c r="AY124" s="11">
        <v>123.80162632</v>
      </c>
      <c r="AZ124" s="11">
        <v>429.00370353000005</v>
      </c>
    </row>
    <row r="125" spans="2:52" x14ac:dyDescent="0.25">
      <c r="B125" s="10" t="s">
        <v>1198</v>
      </c>
      <c r="C125" s="11">
        <v>407.91962973</v>
      </c>
      <c r="D125" s="11">
        <v>108.39159016000001</v>
      </c>
      <c r="E125" s="11">
        <v>94.359454999999997</v>
      </c>
      <c r="F125" s="11">
        <v>10.726107710000001</v>
      </c>
      <c r="G125" s="11">
        <v>3.3060274500000002</v>
      </c>
      <c r="H125" s="11">
        <v>299.52803956999998</v>
      </c>
      <c r="I125" s="11">
        <v>0.98360000000000003</v>
      </c>
      <c r="J125" s="11">
        <v>273.77471120999996</v>
      </c>
      <c r="K125" s="11">
        <v>16.419721880000001</v>
      </c>
      <c r="L125" s="11">
        <v>8.3500064800000011</v>
      </c>
      <c r="M125" s="11">
        <v>1182.91356931</v>
      </c>
      <c r="N125" s="11">
        <v>1182.3136669999999</v>
      </c>
      <c r="O125" s="11">
        <v>0.59990231000000005</v>
      </c>
      <c r="P125" s="11">
        <v>0</v>
      </c>
      <c r="Q125" s="11">
        <v>0</v>
      </c>
      <c r="R125" s="11">
        <v>1590.83319904</v>
      </c>
      <c r="S125" s="11">
        <v>503.71446061</v>
      </c>
      <c r="T125" s="11">
        <v>18.386119960000002</v>
      </c>
      <c r="U125" s="11">
        <v>235.81460647</v>
      </c>
      <c r="V125" s="11">
        <v>0</v>
      </c>
      <c r="W125" s="11">
        <v>0</v>
      </c>
      <c r="X125" s="11">
        <v>33.83560335</v>
      </c>
      <c r="Y125" s="11">
        <v>119.90337795000001</v>
      </c>
      <c r="Z125" s="11">
        <v>2.69885705</v>
      </c>
      <c r="AA125" s="11">
        <v>914.35302538999997</v>
      </c>
      <c r="AB125" s="11">
        <v>676.48017364999998</v>
      </c>
      <c r="AC125" s="11">
        <v>0</v>
      </c>
      <c r="AD125" s="11">
        <v>0</v>
      </c>
      <c r="AE125" s="11">
        <v>0</v>
      </c>
      <c r="AF125" s="11">
        <v>0</v>
      </c>
      <c r="AG125" s="11">
        <v>53.2</v>
      </c>
      <c r="AH125" s="11">
        <v>53.2</v>
      </c>
      <c r="AI125" s="11">
        <v>0</v>
      </c>
      <c r="AJ125" s="11">
        <v>0</v>
      </c>
      <c r="AK125" s="11">
        <v>53.2</v>
      </c>
      <c r="AL125" s="11">
        <v>244.82254932000004</v>
      </c>
      <c r="AM125" s="11">
        <v>244.82254932000004</v>
      </c>
      <c r="AN125" s="11">
        <v>0</v>
      </c>
      <c r="AO125" s="11">
        <v>0</v>
      </c>
      <c r="AP125" s="11">
        <v>21.77628284</v>
      </c>
      <c r="AQ125" s="11">
        <v>21.77628284</v>
      </c>
      <c r="AR125" s="11">
        <v>0</v>
      </c>
      <c r="AS125" s="11">
        <v>0</v>
      </c>
      <c r="AT125" s="11">
        <v>266.59883216000003</v>
      </c>
      <c r="AU125" s="11">
        <v>463.08134149</v>
      </c>
      <c r="AV125" s="11">
        <v>790.29669433999993</v>
      </c>
      <c r="AW125" s="11">
        <v>1253.3780358299998</v>
      </c>
      <c r="AX125" s="11">
        <v>264.39576388</v>
      </c>
      <c r="AY125" s="11">
        <v>82.776476689999996</v>
      </c>
      <c r="AZ125" s="11">
        <v>906.20579525999995</v>
      </c>
    </row>
    <row r="126" spans="2:52" x14ac:dyDescent="0.25">
      <c r="B126" s="10" t="s">
        <v>1199</v>
      </c>
      <c r="C126" s="11">
        <v>44.290842300000001</v>
      </c>
      <c r="D126" s="11">
        <v>34.914652120000007</v>
      </c>
      <c r="E126" s="11">
        <v>29.695555670000001</v>
      </c>
      <c r="F126" s="11">
        <v>3.6516808199999997</v>
      </c>
      <c r="G126" s="11">
        <v>1.5674156299999999</v>
      </c>
      <c r="H126" s="11">
        <v>9.37619018</v>
      </c>
      <c r="I126" s="11">
        <v>1.2975055</v>
      </c>
      <c r="J126" s="11">
        <v>6.7273519999999998</v>
      </c>
      <c r="K126" s="11">
        <v>0.51285464000000003</v>
      </c>
      <c r="L126" s="11">
        <v>0.83847804000000004</v>
      </c>
      <c r="M126" s="11">
        <v>1217.18219079</v>
      </c>
      <c r="N126" s="11">
        <v>1216.323568</v>
      </c>
      <c r="O126" s="11">
        <v>0.85862279000000008</v>
      </c>
      <c r="P126" s="11">
        <v>0</v>
      </c>
      <c r="Q126" s="11">
        <v>0</v>
      </c>
      <c r="R126" s="11">
        <v>1261.4730330899999</v>
      </c>
      <c r="S126" s="11">
        <v>351.81845594999999</v>
      </c>
      <c r="T126" s="11">
        <v>8.8212794399999996</v>
      </c>
      <c r="U126" s="11">
        <v>147.52148376</v>
      </c>
      <c r="V126" s="11">
        <v>0</v>
      </c>
      <c r="W126" s="11">
        <v>0</v>
      </c>
      <c r="X126" s="11">
        <v>153.45710880999999</v>
      </c>
      <c r="Y126" s="11">
        <v>211.66346806999999</v>
      </c>
      <c r="Z126" s="11">
        <v>15.550887900000001</v>
      </c>
      <c r="AA126" s="11">
        <v>888.83268392999992</v>
      </c>
      <c r="AB126" s="11">
        <v>372.64034916000003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24.327675600000003</v>
      </c>
      <c r="AM126" s="11">
        <v>24.327675600000003</v>
      </c>
      <c r="AN126" s="11">
        <v>0</v>
      </c>
      <c r="AO126" s="11">
        <v>0</v>
      </c>
      <c r="AP126" s="11">
        <v>51.513439920000003</v>
      </c>
      <c r="AQ126" s="11">
        <v>51.513439920000003</v>
      </c>
      <c r="AR126" s="11">
        <v>0</v>
      </c>
      <c r="AS126" s="11">
        <v>0</v>
      </c>
      <c r="AT126" s="11">
        <v>75.841115520000017</v>
      </c>
      <c r="AU126" s="11">
        <v>296.79923364000007</v>
      </c>
      <c r="AV126" s="11">
        <v>360.27245489999996</v>
      </c>
      <c r="AW126" s="11">
        <v>657.07168853999997</v>
      </c>
      <c r="AX126" s="11">
        <v>0</v>
      </c>
      <c r="AY126" s="11">
        <v>69.247545650000006</v>
      </c>
      <c r="AZ126" s="11">
        <v>587.82414288999996</v>
      </c>
    </row>
    <row r="127" spans="2:52" x14ac:dyDescent="0.25">
      <c r="B127" s="20" t="s">
        <v>1582</v>
      </c>
      <c r="C127" s="21">
        <f t="shared" ref="C127:AH127" si="27">SUM(C121:C126)</f>
        <v>882.54986895999991</v>
      </c>
      <c r="D127" s="21">
        <f t="shared" si="27"/>
        <v>277.90988731000004</v>
      </c>
      <c r="E127" s="21">
        <f t="shared" si="27"/>
        <v>231.79028695000002</v>
      </c>
      <c r="F127" s="21">
        <f t="shared" si="27"/>
        <v>36.890033840000008</v>
      </c>
      <c r="G127" s="21">
        <f t="shared" si="27"/>
        <v>9.2295665199999988</v>
      </c>
      <c r="H127" s="21">
        <f t="shared" si="27"/>
        <v>604.63998164999987</v>
      </c>
      <c r="I127" s="21">
        <f t="shared" si="27"/>
        <v>5.7058675999999995</v>
      </c>
      <c r="J127" s="21">
        <f t="shared" si="27"/>
        <v>543.04511505999994</v>
      </c>
      <c r="K127" s="21">
        <f t="shared" si="27"/>
        <v>19.549971040000003</v>
      </c>
      <c r="L127" s="21">
        <f t="shared" si="27"/>
        <v>36.339027950000002</v>
      </c>
      <c r="M127" s="21">
        <f t="shared" si="27"/>
        <v>8570.3259678299983</v>
      </c>
      <c r="N127" s="21">
        <f t="shared" si="27"/>
        <v>8468.9398939999992</v>
      </c>
      <c r="O127" s="21">
        <f t="shared" si="27"/>
        <v>81.796304549999988</v>
      </c>
      <c r="P127" s="21">
        <f t="shared" si="27"/>
        <v>0</v>
      </c>
      <c r="Q127" s="21">
        <f t="shared" si="27"/>
        <v>19.589769280000002</v>
      </c>
      <c r="R127" s="21">
        <f t="shared" si="27"/>
        <v>9452.8758367899991</v>
      </c>
      <c r="S127" s="21">
        <f t="shared" si="27"/>
        <v>2827.4035466699997</v>
      </c>
      <c r="T127" s="21">
        <f t="shared" si="27"/>
        <v>96.825554150000002</v>
      </c>
      <c r="U127" s="21">
        <f t="shared" si="27"/>
        <v>778.54749928000012</v>
      </c>
      <c r="V127" s="21">
        <f t="shared" si="27"/>
        <v>0.52868318000000003</v>
      </c>
      <c r="W127" s="21">
        <f t="shared" si="27"/>
        <v>54.273583409999993</v>
      </c>
      <c r="X127" s="21">
        <f t="shared" si="27"/>
        <v>454.28026061000003</v>
      </c>
      <c r="Y127" s="21">
        <f t="shared" si="27"/>
        <v>2059.45640026</v>
      </c>
      <c r="Z127" s="21">
        <f t="shared" si="27"/>
        <v>36.527764510000004</v>
      </c>
      <c r="AA127" s="21">
        <f t="shared" si="27"/>
        <v>6307.8432920699997</v>
      </c>
      <c r="AB127" s="21">
        <f t="shared" si="27"/>
        <v>3145.0325447199998</v>
      </c>
      <c r="AC127" s="21">
        <f t="shared" si="27"/>
        <v>196.76413204000002</v>
      </c>
      <c r="AD127" s="21">
        <f t="shared" si="27"/>
        <v>12.221635460000002</v>
      </c>
      <c r="AE127" s="21">
        <f t="shared" si="27"/>
        <v>0</v>
      </c>
      <c r="AF127" s="21">
        <f t="shared" si="27"/>
        <v>184.54249658000001</v>
      </c>
      <c r="AG127" s="21">
        <f t="shared" si="27"/>
        <v>627.68249624999999</v>
      </c>
      <c r="AH127" s="21">
        <f t="shared" si="27"/>
        <v>627.68249624999999</v>
      </c>
      <c r="AI127" s="21">
        <f t="shared" ref="AI127:AZ127" si="28">SUM(AI121:AI126)</f>
        <v>0</v>
      </c>
      <c r="AJ127" s="21">
        <f t="shared" si="28"/>
        <v>324.96700469999996</v>
      </c>
      <c r="AK127" s="21">
        <f t="shared" si="28"/>
        <v>1149.41363299</v>
      </c>
      <c r="AL127" s="21">
        <f t="shared" si="28"/>
        <v>1195.2648331700002</v>
      </c>
      <c r="AM127" s="21">
        <f t="shared" si="28"/>
        <v>1193.7648331700002</v>
      </c>
      <c r="AN127" s="21">
        <f t="shared" si="28"/>
        <v>0</v>
      </c>
      <c r="AO127" s="21">
        <f t="shared" si="28"/>
        <v>1.5</v>
      </c>
      <c r="AP127" s="21">
        <f t="shared" si="28"/>
        <v>242.01469026999999</v>
      </c>
      <c r="AQ127" s="21">
        <f t="shared" si="28"/>
        <v>242.01469026999999</v>
      </c>
      <c r="AR127" s="21">
        <f t="shared" si="28"/>
        <v>0</v>
      </c>
      <c r="AS127" s="21">
        <f t="shared" si="28"/>
        <v>902.67377768000006</v>
      </c>
      <c r="AT127" s="21">
        <f t="shared" si="28"/>
        <v>2339.9533011200001</v>
      </c>
      <c r="AU127" s="21">
        <f t="shared" si="28"/>
        <v>1954.4928765900002</v>
      </c>
      <c r="AV127" s="21">
        <f t="shared" si="28"/>
        <v>3572.9466786300004</v>
      </c>
      <c r="AW127" s="21">
        <f t="shared" si="28"/>
        <v>5527.4395552199994</v>
      </c>
      <c r="AX127" s="21">
        <f t="shared" si="28"/>
        <v>574.92465738999999</v>
      </c>
      <c r="AY127" s="21">
        <f t="shared" si="28"/>
        <v>303.46302415999997</v>
      </c>
      <c r="AZ127" s="21">
        <f t="shared" si="28"/>
        <v>4649.0518736700005</v>
      </c>
    </row>
    <row r="128" spans="2:52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x14ac:dyDescent="0.25">
      <c r="B129" s="12" t="s">
        <v>1520</v>
      </c>
    </row>
    <row r="130" spans="2:52" x14ac:dyDescent="0.25">
      <c r="B130" s="10" t="s">
        <v>1411</v>
      </c>
      <c r="C130" s="11">
        <v>150.79094522999998</v>
      </c>
      <c r="D130" s="11">
        <v>18.342771009999996</v>
      </c>
      <c r="E130" s="11">
        <v>10.6792675</v>
      </c>
      <c r="F130" s="11">
        <v>6.7147600599999997</v>
      </c>
      <c r="G130" s="11">
        <v>0.94874344999999993</v>
      </c>
      <c r="H130" s="11">
        <v>132.44817422</v>
      </c>
      <c r="I130" s="11">
        <v>2.96644519</v>
      </c>
      <c r="J130" s="11">
        <v>118.32040383</v>
      </c>
      <c r="K130" s="11">
        <v>7.6825564499999999</v>
      </c>
      <c r="L130" s="11">
        <v>3.47876875</v>
      </c>
      <c r="M130" s="11">
        <v>777.13723202999995</v>
      </c>
      <c r="N130" s="11">
        <v>762.95005021999998</v>
      </c>
      <c r="O130" s="11">
        <v>14.18718181</v>
      </c>
      <c r="P130" s="11">
        <v>0</v>
      </c>
      <c r="Q130" s="11">
        <v>0</v>
      </c>
      <c r="R130" s="11">
        <v>927.92817725999998</v>
      </c>
      <c r="S130" s="11">
        <v>156.93160623</v>
      </c>
      <c r="T130" s="11">
        <v>5.3734076799999997</v>
      </c>
      <c r="U130" s="11">
        <v>169.31814247999998</v>
      </c>
      <c r="V130" s="11">
        <v>0</v>
      </c>
      <c r="W130" s="11">
        <v>0</v>
      </c>
      <c r="X130" s="11">
        <v>111.90521971</v>
      </c>
      <c r="Y130" s="11">
        <v>65.309896140000006</v>
      </c>
      <c r="Z130" s="11">
        <v>17.276096649999999</v>
      </c>
      <c r="AA130" s="11">
        <v>526.11436888999992</v>
      </c>
      <c r="AB130" s="11">
        <v>401.81380837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54.100673329999999</v>
      </c>
      <c r="AK130" s="11">
        <v>54.100673329999999</v>
      </c>
      <c r="AL130" s="11">
        <v>75.229337520000001</v>
      </c>
      <c r="AM130" s="11">
        <v>75.229337520000001</v>
      </c>
      <c r="AN130" s="11">
        <v>0</v>
      </c>
      <c r="AO130" s="11">
        <v>0</v>
      </c>
      <c r="AP130" s="11">
        <v>29.250706309999998</v>
      </c>
      <c r="AQ130" s="11">
        <v>29.250706309999998</v>
      </c>
      <c r="AR130" s="11">
        <v>0</v>
      </c>
      <c r="AS130" s="11">
        <v>134.24502802000001</v>
      </c>
      <c r="AT130" s="11">
        <v>238.72507185000003</v>
      </c>
      <c r="AU130" s="11">
        <v>217.18940985</v>
      </c>
      <c r="AV130" s="11">
        <v>372.56054180000001</v>
      </c>
      <c r="AW130" s="11">
        <v>589.74995165000007</v>
      </c>
      <c r="AX130" s="11">
        <v>127.41583481000001</v>
      </c>
      <c r="AY130" s="11">
        <v>34.192797149999997</v>
      </c>
      <c r="AZ130" s="11">
        <v>428.14131968999999</v>
      </c>
    </row>
    <row r="131" spans="2:52" x14ac:dyDescent="0.25">
      <c r="B131" s="10" t="s">
        <v>1412</v>
      </c>
      <c r="C131" s="11">
        <v>230.26069290999996</v>
      </c>
      <c r="D131" s="11">
        <v>76.277318709999989</v>
      </c>
      <c r="E131" s="11">
        <v>60.101241760000001</v>
      </c>
      <c r="F131" s="11">
        <v>13.483360490000001</v>
      </c>
      <c r="G131" s="11">
        <v>2.6927164599999998</v>
      </c>
      <c r="H131" s="11">
        <v>153.98337419999999</v>
      </c>
      <c r="I131" s="11">
        <v>30.251092889999999</v>
      </c>
      <c r="J131" s="11">
        <v>91.971568629999993</v>
      </c>
      <c r="K131" s="11">
        <v>31.668888289999998</v>
      </c>
      <c r="L131" s="11">
        <v>9.1824390000000006E-2</v>
      </c>
      <c r="M131" s="11">
        <v>1515.9345367000001</v>
      </c>
      <c r="N131" s="11">
        <v>1515.7656930000001</v>
      </c>
      <c r="O131" s="11">
        <v>0.13988767000000002</v>
      </c>
      <c r="P131" s="11">
        <v>2.8956029999999997E-2</v>
      </c>
      <c r="Q131" s="11">
        <v>0</v>
      </c>
      <c r="R131" s="11">
        <v>1746.1952296100001</v>
      </c>
      <c r="S131" s="11">
        <v>395.44681724000003</v>
      </c>
      <c r="T131" s="11">
        <v>7.2411725799999997</v>
      </c>
      <c r="U131" s="11">
        <v>214.51332889</v>
      </c>
      <c r="V131" s="11">
        <v>0</v>
      </c>
      <c r="W131" s="11">
        <v>0</v>
      </c>
      <c r="X131" s="11">
        <v>78.212876559999998</v>
      </c>
      <c r="Y131" s="11">
        <v>226.96327833000001</v>
      </c>
      <c r="Z131" s="11">
        <v>4.4290430299999999</v>
      </c>
      <c r="AA131" s="11">
        <v>926.80651663000003</v>
      </c>
      <c r="AB131" s="11">
        <v>819.38871298000004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126.0532884</v>
      </c>
      <c r="AM131" s="11">
        <v>126.0532884</v>
      </c>
      <c r="AN131" s="11">
        <v>0</v>
      </c>
      <c r="AO131" s="11">
        <v>0</v>
      </c>
      <c r="AP131" s="11">
        <v>16.34673621</v>
      </c>
      <c r="AQ131" s="11">
        <v>16.34673621</v>
      </c>
      <c r="AR131" s="11">
        <v>0</v>
      </c>
      <c r="AS131" s="11">
        <v>0</v>
      </c>
      <c r="AT131" s="11">
        <v>142.40002461</v>
      </c>
      <c r="AU131" s="11">
        <v>676.98868836999998</v>
      </c>
      <c r="AV131" s="11">
        <v>1042.53954931</v>
      </c>
      <c r="AW131" s="11">
        <v>1719.5282376800001</v>
      </c>
      <c r="AX131" s="11">
        <v>195.12739974000002</v>
      </c>
      <c r="AY131" s="11">
        <v>156.27485196000001</v>
      </c>
      <c r="AZ131" s="11">
        <v>1368.12598598</v>
      </c>
    </row>
    <row r="132" spans="2:52" x14ac:dyDescent="0.25">
      <c r="B132" s="10" t="s">
        <v>1415</v>
      </c>
      <c r="C132" s="11">
        <v>28.319754769999996</v>
      </c>
      <c r="D132" s="11">
        <v>19.350771259999998</v>
      </c>
      <c r="E132" s="11">
        <v>4.1220603100000002</v>
      </c>
      <c r="F132" s="11">
        <v>1.51519344</v>
      </c>
      <c r="G132" s="11">
        <v>13.713517509999999</v>
      </c>
      <c r="H132" s="11">
        <v>8.9689835099999993</v>
      </c>
      <c r="I132" s="11">
        <v>1.7899433</v>
      </c>
      <c r="J132" s="11">
        <v>3.3394285200000002</v>
      </c>
      <c r="K132" s="11">
        <v>0.62218291000000003</v>
      </c>
      <c r="L132" s="11">
        <v>3.2174287799999997</v>
      </c>
      <c r="M132" s="11">
        <v>513.42508456999997</v>
      </c>
      <c r="N132" s="11">
        <v>460.976809</v>
      </c>
      <c r="O132" s="11">
        <v>52.44827557</v>
      </c>
      <c r="P132" s="11">
        <v>0</v>
      </c>
      <c r="Q132" s="11">
        <v>0</v>
      </c>
      <c r="R132" s="11">
        <v>541.74483934</v>
      </c>
      <c r="S132" s="11">
        <v>247.08441847</v>
      </c>
      <c r="T132" s="11">
        <v>2.2047748399999998</v>
      </c>
      <c r="U132" s="11">
        <v>54.090075630000001</v>
      </c>
      <c r="V132" s="11">
        <v>2.7569522200000001</v>
      </c>
      <c r="W132" s="11">
        <v>0</v>
      </c>
      <c r="X132" s="11">
        <v>43.635262249999997</v>
      </c>
      <c r="Y132" s="11">
        <v>35.333235359999996</v>
      </c>
      <c r="Z132" s="11">
        <v>0</v>
      </c>
      <c r="AA132" s="11">
        <v>385.10471877000003</v>
      </c>
      <c r="AB132" s="11">
        <v>156.64012056999999</v>
      </c>
      <c r="AC132" s="11">
        <v>0.82940193999999989</v>
      </c>
      <c r="AD132" s="11">
        <v>0</v>
      </c>
      <c r="AE132" s="11">
        <v>0</v>
      </c>
      <c r="AF132" s="11">
        <v>0.82940193999999989</v>
      </c>
      <c r="AG132" s="11">
        <v>0</v>
      </c>
      <c r="AH132" s="11">
        <v>0</v>
      </c>
      <c r="AI132" s="11">
        <v>0</v>
      </c>
      <c r="AJ132" s="11">
        <v>0</v>
      </c>
      <c r="AK132" s="11">
        <v>0.82940193999999989</v>
      </c>
      <c r="AL132" s="11">
        <v>6.8099884800000003</v>
      </c>
      <c r="AM132" s="11">
        <v>6.8099884800000003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6.8099884800000003</v>
      </c>
      <c r="AU132" s="11">
        <v>150.65953402999997</v>
      </c>
      <c r="AV132" s="11">
        <v>239.65833818000002</v>
      </c>
      <c r="AW132" s="11">
        <v>390.31787220999996</v>
      </c>
      <c r="AX132" s="11">
        <v>61.416260630000004</v>
      </c>
      <c r="AY132" s="11">
        <v>25.357096260000002</v>
      </c>
      <c r="AZ132" s="11">
        <v>303.54451532000002</v>
      </c>
    </row>
    <row r="133" spans="2:52" x14ac:dyDescent="0.25">
      <c r="B133" s="10" t="s">
        <v>1413</v>
      </c>
      <c r="C133" s="11">
        <v>119.46823427000001</v>
      </c>
      <c r="D133" s="11">
        <v>50.195369560000003</v>
      </c>
      <c r="E133" s="11">
        <v>47.313864200000005</v>
      </c>
      <c r="F133" s="11">
        <v>2.12551186</v>
      </c>
      <c r="G133" s="11">
        <v>0.75599349999999998</v>
      </c>
      <c r="H133" s="11">
        <v>69.272864710000007</v>
      </c>
      <c r="I133" s="11">
        <v>4.0310125000000001</v>
      </c>
      <c r="J133" s="11">
        <v>10.155995750000001</v>
      </c>
      <c r="K133" s="11">
        <v>46.945506030000004</v>
      </c>
      <c r="L133" s="11">
        <v>8.1403504299999998</v>
      </c>
      <c r="M133" s="11">
        <v>916.11875670000006</v>
      </c>
      <c r="N133" s="11">
        <v>788.48004900000001</v>
      </c>
      <c r="O133" s="11">
        <v>127.6387077</v>
      </c>
      <c r="P133" s="11">
        <v>0</v>
      </c>
      <c r="Q133" s="11">
        <v>0</v>
      </c>
      <c r="R133" s="11">
        <v>1035.58699097</v>
      </c>
      <c r="S133" s="11">
        <v>341.26480380999999</v>
      </c>
      <c r="T133" s="11">
        <v>9.4592457100000011</v>
      </c>
      <c r="U133" s="11">
        <v>90.630693959999988</v>
      </c>
      <c r="V133" s="11">
        <v>11.98733346</v>
      </c>
      <c r="W133" s="11">
        <v>0</v>
      </c>
      <c r="X133" s="11">
        <v>38.332210439999997</v>
      </c>
      <c r="Y133" s="11">
        <v>238.82249186999999</v>
      </c>
      <c r="Z133" s="11">
        <v>7.8651545700000005</v>
      </c>
      <c r="AA133" s="11">
        <v>738.3619338200001</v>
      </c>
      <c r="AB133" s="11">
        <v>297.22505715</v>
      </c>
      <c r="AC133" s="11">
        <v>0</v>
      </c>
      <c r="AD133" s="11">
        <v>0</v>
      </c>
      <c r="AE133" s="11">
        <v>0</v>
      </c>
      <c r="AF133" s="11">
        <v>0</v>
      </c>
      <c r="AG133" s="11">
        <v>120.69540017</v>
      </c>
      <c r="AH133" s="11">
        <v>120.69540017</v>
      </c>
      <c r="AI133" s="11">
        <v>0</v>
      </c>
      <c r="AJ133" s="11">
        <v>6.2025733700000005</v>
      </c>
      <c r="AK133" s="11">
        <v>126.89797354000001</v>
      </c>
      <c r="AL133" s="11">
        <v>25.109786399999997</v>
      </c>
      <c r="AM133" s="11">
        <v>25.109786399999997</v>
      </c>
      <c r="AN133" s="11">
        <v>0</v>
      </c>
      <c r="AO133" s="11">
        <v>0</v>
      </c>
      <c r="AP133" s="11">
        <v>36.297703679999998</v>
      </c>
      <c r="AQ133" s="11">
        <v>36.297703679999998</v>
      </c>
      <c r="AR133" s="11">
        <v>0</v>
      </c>
      <c r="AS133" s="11">
        <v>0</v>
      </c>
      <c r="AT133" s="11">
        <v>61.407490079999995</v>
      </c>
      <c r="AU133" s="11">
        <v>362.71554061000001</v>
      </c>
      <c r="AV133" s="11">
        <v>688.81147720999991</v>
      </c>
      <c r="AW133" s="11">
        <v>1051.5270178199999</v>
      </c>
      <c r="AX133" s="11">
        <v>96.251884590000003</v>
      </c>
      <c r="AY133" s="11">
        <v>162.13609847999999</v>
      </c>
      <c r="AZ133" s="11">
        <v>793.13903474999995</v>
      </c>
    </row>
    <row r="134" spans="2:52" x14ac:dyDescent="0.25">
      <c r="B134" s="10" t="s">
        <v>1414</v>
      </c>
      <c r="C134" s="11">
        <v>46.795386929999999</v>
      </c>
      <c r="D134" s="11">
        <v>34.00892296</v>
      </c>
      <c r="E134" s="11">
        <v>24.062340810000002</v>
      </c>
      <c r="F134" s="11">
        <v>8.5092036199999992</v>
      </c>
      <c r="G134" s="11">
        <v>1.4373785299999999</v>
      </c>
      <c r="H134" s="11">
        <v>12.78646397</v>
      </c>
      <c r="I134" s="11">
        <v>0.80655350000000003</v>
      </c>
      <c r="J134" s="11">
        <v>4.2313710999999996</v>
      </c>
      <c r="K134" s="11">
        <v>7.2256104500000005</v>
      </c>
      <c r="L134" s="11">
        <v>0.52292892000000002</v>
      </c>
      <c r="M134" s="11">
        <v>1128.7534239399999</v>
      </c>
      <c r="N134" s="11">
        <v>1080.3216480000001</v>
      </c>
      <c r="O134" s="11">
        <v>48.431775939999994</v>
      </c>
      <c r="P134" s="11">
        <v>0</v>
      </c>
      <c r="Q134" s="11">
        <v>0</v>
      </c>
      <c r="R134" s="11">
        <v>1175.5488108700001</v>
      </c>
      <c r="S134" s="11">
        <v>598.56464689999996</v>
      </c>
      <c r="T134" s="11">
        <v>11.905862920000001</v>
      </c>
      <c r="U134" s="11">
        <v>142.91447368000001</v>
      </c>
      <c r="V134" s="11">
        <v>0</v>
      </c>
      <c r="W134" s="11">
        <v>0</v>
      </c>
      <c r="X134" s="11">
        <v>58.604259890000002</v>
      </c>
      <c r="Y134" s="11">
        <v>231.37752652</v>
      </c>
      <c r="Z134" s="11">
        <v>0</v>
      </c>
      <c r="AA134" s="11">
        <v>1043.3667699099999</v>
      </c>
      <c r="AB134" s="11">
        <v>132.18204095999999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37.296776890000004</v>
      </c>
      <c r="AM134" s="11">
        <v>37.296776890000004</v>
      </c>
      <c r="AN134" s="11">
        <v>0</v>
      </c>
      <c r="AO134" s="11">
        <v>0</v>
      </c>
      <c r="AP134" s="11">
        <v>19.40272641</v>
      </c>
      <c r="AQ134" s="11">
        <v>19.40272641</v>
      </c>
      <c r="AR134" s="11">
        <v>0</v>
      </c>
      <c r="AS134" s="11">
        <v>0</v>
      </c>
      <c r="AT134" s="11">
        <v>56.699503299999996</v>
      </c>
      <c r="AU134" s="11">
        <v>75.482537659999991</v>
      </c>
      <c r="AV134" s="11">
        <v>187.88125201</v>
      </c>
      <c r="AW134" s="11">
        <v>263.36378966999996</v>
      </c>
      <c r="AX134" s="11">
        <v>44.50510293</v>
      </c>
      <c r="AY134" s="11">
        <v>0</v>
      </c>
      <c r="AZ134" s="11">
        <v>218.85868674</v>
      </c>
    </row>
    <row r="135" spans="2:52" x14ac:dyDescent="0.25">
      <c r="B135" s="20" t="s">
        <v>1582</v>
      </c>
      <c r="C135" s="21">
        <f t="shared" ref="C135:AH135" si="29">SUM(C130:C134)</f>
        <v>575.63501410999982</v>
      </c>
      <c r="D135" s="21">
        <f t="shared" si="29"/>
        <v>198.17515349999999</v>
      </c>
      <c r="E135" s="21">
        <f t="shared" si="29"/>
        <v>146.27877458</v>
      </c>
      <c r="F135" s="21">
        <f t="shared" si="29"/>
        <v>32.34802947</v>
      </c>
      <c r="G135" s="21">
        <f t="shared" si="29"/>
        <v>19.548349449999996</v>
      </c>
      <c r="H135" s="21">
        <f t="shared" si="29"/>
        <v>377.45986061000002</v>
      </c>
      <c r="I135" s="21">
        <f t="shared" si="29"/>
        <v>39.845047379999997</v>
      </c>
      <c r="J135" s="21">
        <f t="shared" si="29"/>
        <v>228.01876783</v>
      </c>
      <c r="K135" s="21">
        <f t="shared" si="29"/>
        <v>94.144744130000007</v>
      </c>
      <c r="L135" s="21">
        <f t="shared" si="29"/>
        <v>15.45130127</v>
      </c>
      <c r="M135" s="21">
        <f t="shared" si="29"/>
        <v>4851.36903394</v>
      </c>
      <c r="N135" s="21">
        <f t="shared" si="29"/>
        <v>4608.4942492199998</v>
      </c>
      <c r="O135" s="21">
        <f t="shared" si="29"/>
        <v>242.84582868999999</v>
      </c>
      <c r="P135" s="21">
        <f t="shared" si="29"/>
        <v>2.8956029999999997E-2</v>
      </c>
      <c r="Q135" s="21">
        <f t="shared" si="29"/>
        <v>0</v>
      </c>
      <c r="R135" s="21">
        <f t="shared" si="29"/>
        <v>5427.0040480500002</v>
      </c>
      <c r="S135" s="21">
        <f t="shared" si="29"/>
        <v>1739.29229265</v>
      </c>
      <c r="T135" s="21">
        <f t="shared" si="29"/>
        <v>36.184463730000004</v>
      </c>
      <c r="U135" s="21">
        <f t="shared" si="29"/>
        <v>671.46671463999996</v>
      </c>
      <c r="V135" s="21">
        <f t="shared" si="29"/>
        <v>14.744285680000001</v>
      </c>
      <c r="W135" s="21">
        <f t="shared" si="29"/>
        <v>0</v>
      </c>
      <c r="X135" s="21">
        <f t="shared" si="29"/>
        <v>330.68982884999997</v>
      </c>
      <c r="Y135" s="21">
        <f t="shared" si="29"/>
        <v>797.80642822000004</v>
      </c>
      <c r="Z135" s="21">
        <f t="shared" si="29"/>
        <v>29.57029425</v>
      </c>
      <c r="AA135" s="21">
        <f t="shared" si="29"/>
        <v>3619.7543080200003</v>
      </c>
      <c r="AB135" s="21">
        <f t="shared" si="29"/>
        <v>1807.2497400299999</v>
      </c>
      <c r="AC135" s="21">
        <f t="shared" si="29"/>
        <v>0.82940193999999989</v>
      </c>
      <c r="AD135" s="21">
        <f t="shared" si="29"/>
        <v>0</v>
      </c>
      <c r="AE135" s="21">
        <f t="shared" si="29"/>
        <v>0</v>
      </c>
      <c r="AF135" s="21">
        <f t="shared" si="29"/>
        <v>0.82940193999999989</v>
      </c>
      <c r="AG135" s="21">
        <f t="shared" si="29"/>
        <v>120.69540017</v>
      </c>
      <c r="AH135" s="21">
        <f t="shared" si="29"/>
        <v>120.69540017</v>
      </c>
      <c r="AI135" s="21">
        <f t="shared" ref="AI135:AZ135" si="30">SUM(AI130:AI134)</f>
        <v>0</v>
      </c>
      <c r="AJ135" s="21">
        <f t="shared" si="30"/>
        <v>60.303246700000003</v>
      </c>
      <c r="AK135" s="21">
        <f t="shared" si="30"/>
        <v>181.82804881000001</v>
      </c>
      <c r="AL135" s="21">
        <f t="shared" si="30"/>
        <v>270.49917768999995</v>
      </c>
      <c r="AM135" s="21">
        <f t="shared" si="30"/>
        <v>270.49917768999995</v>
      </c>
      <c r="AN135" s="21">
        <f t="shared" si="30"/>
        <v>0</v>
      </c>
      <c r="AO135" s="21">
        <f t="shared" si="30"/>
        <v>0</v>
      </c>
      <c r="AP135" s="21">
        <f t="shared" si="30"/>
        <v>101.29787261</v>
      </c>
      <c r="AQ135" s="21">
        <f t="shared" si="30"/>
        <v>101.29787261</v>
      </c>
      <c r="AR135" s="21">
        <f t="shared" si="30"/>
        <v>0</v>
      </c>
      <c r="AS135" s="21">
        <f t="shared" si="30"/>
        <v>134.24502802000001</v>
      </c>
      <c r="AT135" s="21">
        <f t="shared" si="30"/>
        <v>506.04207832000003</v>
      </c>
      <c r="AU135" s="21">
        <f t="shared" si="30"/>
        <v>1483.0357105200001</v>
      </c>
      <c r="AV135" s="21">
        <f t="shared" si="30"/>
        <v>2531.4511585099999</v>
      </c>
      <c r="AW135" s="21">
        <f t="shared" si="30"/>
        <v>4014.48686903</v>
      </c>
      <c r="AX135" s="21">
        <f t="shared" si="30"/>
        <v>524.71648270000003</v>
      </c>
      <c r="AY135" s="21">
        <f t="shared" si="30"/>
        <v>377.96084384999995</v>
      </c>
      <c r="AZ135" s="21">
        <f t="shared" si="30"/>
        <v>3111.8095424799999</v>
      </c>
    </row>
    <row r="136" spans="2:52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x14ac:dyDescent="0.25">
      <c r="B137" s="39" t="s">
        <v>1641</v>
      </c>
    </row>
  </sheetData>
  <mergeCells count="40">
    <mergeCell ref="AP8:AR8"/>
    <mergeCell ref="AS8:AS9"/>
    <mergeCell ref="B6:B9"/>
    <mergeCell ref="C6:Q6"/>
    <mergeCell ref="R6:R9"/>
    <mergeCell ref="S6:Z7"/>
    <mergeCell ref="AA6:AA9"/>
    <mergeCell ref="AB6:AB9"/>
    <mergeCell ref="N8:N9"/>
    <mergeCell ref="O8:O9"/>
    <mergeCell ref="P8:P9"/>
    <mergeCell ref="Q8:Q9"/>
    <mergeCell ref="AL8:AO8"/>
    <mergeCell ref="S8:S9"/>
    <mergeCell ref="T8:T9"/>
    <mergeCell ref="U8:U9"/>
    <mergeCell ref="AW6:AW9"/>
    <mergeCell ref="AX6:AX9"/>
    <mergeCell ref="AY6:AY9"/>
    <mergeCell ref="AZ6:AZ9"/>
    <mergeCell ref="C7:C9"/>
    <mergeCell ref="D7:L7"/>
    <mergeCell ref="M7:Q7"/>
    <mergeCell ref="D8:G8"/>
    <mergeCell ref="H8:L8"/>
    <mergeCell ref="M8:M9"/>
    <mergeCell ref="AC6:AJ7"/>
    <mergeCell ref="AK6:AK9"/>
    <mergeCell ref="AL6:AS7"/>
    <mergeCell ref="AT6:AT9"/>
    <mergeCell ref="AU6:AU9"/>
    <mergeCell ref="AV6:AV9"/>
    <mergeCell ref="AC8:AF8"/>
    <mergeCell ref="AG8:AI8"/>
    <mergeCell ref="AJ8:AJ9"/>
    <mergeCell ref="V8:V9"/>
    <mergeCell ref="W8:W9"/>
    <mergeCell ref="X8:X9"/>
    <mergeCell ref="Y8:Y9"/>
    <mergeCell ref="Z8:Z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204"/>
  <sheetViews>
    <sheetView zoomScale="80" zoomScaleNormal="80" workbookViewId="0">
      <pane xSplit="2" ySplit="9" topLeftCell="C10" activePane="bottomRight" state="frozen"/>
      <selection activeCell="B6" sqref="B6:B9"/>
      <selection pane="topRight" activeCell="B6" sqref="B6:B9"/>
      <selection pane="bottomLeft" activeCell="B6" sqref="B6:B9"/>
      <selection pane="bottomRight" activeCell="E21" sqref="E21"/>
    </sheetView>
  </sheetViews>
  <sheetFormatPr defaultColWidth="9.109375" defaultRowHeight="13.2" x14ac:dyDescent="0.25"/>
  <cols>
    <col min="1" max="1" width="2.109375" style="1" customWidth="1"/>
    <col min="2" max="2" width="34.33203125" style="8" customWidth="1"/>
    <col min="3" max="3" width="20.44140625" style="1" customWidth="1"/>
    <col min="4" max="4" width="22.6640625" style="1" bestFit="1" customWidth="1"/>
    <col min="5" max="6" width="21.44140625" style="1" bestFit="1" customWidth="1"/>
    <col min="7" max="7" width="20.109375" style="1" bestFit="1" customWidth="1"/>
    <col min="8" max="8" width="21.44140625" style="1" bestFit="1" customWidth="1"/>
    <col min="9" max="10" width="20.109375" style="1" bestFit="1" customWidth="1"/>
    <col min="11" max="11" width="23.88671875" style="1" customWidth="1"/>
    <col min="12" max="12" width="20.109375" style="1" bestFit="1" customWidth="1"/>
    <col min="13" max="14" width="22.6640625" style="1" bestFit="1" customWidth="1"/>
    <col min="15" max="15" width="20.109375" style="1" bestFit="1" customWidth="1"/>
    <col min="16" max="16" width="18.109375" style="1" bestFit="1" customWidth="1"/>
    <col min="17" max="17" width="20.109375" style="1" bestFit="1" customWidth="1"/>
    <col min="18" max="18" width="20.6640625" style="1" customWidth="1"/>
    <col min="19" max="21" width="21.44140625" style="1" bestFit="1" customWidth="1"/>
    <col min="22" max="22" width="18.109375" style="1" bestFit="1" customWidth="1"/>
    <col min="23" max="23" width="20.109375" style="1" bestFit="1" customWidth="1"/>
    <col min="24" max="25" width="21.44140625" style="1" bestFit="1" customWidth="1"/>
    <col min="26" max="26" width="20.109375" style="1" bestFit="1" customWidth="1"/>
    <col min="27" max="27" width="22.44140625" style="1" customWidth="1"/>
    <col min="28" max="28" width="25.33203125" style="1" customWidth="1"/>
    <col min="29" max="30" width="18.109375" style="1" bestFit="1" customWidth="1"/>
    <col min="31" max="31" width="25.5546875" style="1" customWidth="1"/>
    <col min="32" max="32" width="18.109375" style="1" bestFit="1" customWidth="1"/>
    <col min="33" max="34" width="20.109375" style="1" bestFit="1" customWidth="1"/>
    <col min="35" max="35" width="13.6640625" style="1" bestFit="1" customWidth="1"/>
    <col min="36" max="36" width="19.6640625" style="1" customWidth="1"/>
    <col min="37" max="37" width="20.44140625" style="1" customWidth="1"/>
    <col min="38" max="38" width="19.33203125" style="1" customWidth="1"/>
    <col min="39" max="41" width="28.109375" style="1" customWidth="1"/>
    <col min="42" max="42" width="19.88671875" style="1" customWidth="1"/>
    <col min="43" max="43" width="20.109375" style="1" bestFit="1" customWidth="1"/>
    <col min="44" max="44" width="24.44140625" style="1" customWidth="1"/>
    <col min="45" max="45" width="21.88671875" style="1" customWidth="1"/>
    <col min="46" max="46" width="19.33203125" style="1" customWidth="1"/>
    <col min="47" max="52" width="21.33203125" style="1" customWidth="1"/>
    <col min="53" max="16384" width="9.109375" style="1"/>
  </cols>
  <sheetData>
    <row r="2" spans="2:52" x14ac:dyDescent="0.25">
      <c r="B2" s="3" t="s">
        <v>1535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2:52" x14ac:dyDescent="0.25">
      <c r="B3" s="6" t="s">
        <v>1536</v>
      </c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2:52" x14ac:dyDescent="0.25">
      <c r="B4" s="6" t="s">
        <v>1585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2:52" x14ac:dyDescent="0.25">
      <c r="B5" s="6" t="s">
        <v>1642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2:52" ht="13.2" customHeight="1" x14ac:dyDescent="0.25">
      <c r="B6" s="50" t="s">
        <v>137</v>
      </c>
      <c r="C6" s="51" t="s">
        <v>1538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48" t="s">
        <v>5</v>
      </c>
      <c r="S6" s="49" t="s">
        <v>6</v>
      </c>
      <c r="T6" s="49"/>
      <c r="U6" s="49"/>
      <c r="V6" s="49"/>
      <c r="W6" s="49"/>
      <c r="X6" s="49"/>
      <c r="Y6" s="49"/>
      <c r="Z6" s="49"/>
      <c r="AA6" s="49" t="s">
        <v>6</v>
      </c>
      <c r="AB6" s="43" t="s">
        <v>1533</v>
      </c>
      <c r="AC6" s="48" t="s">
        <v>1539</v>
      </c>
      <c r="AD6" s="48"/>
      <c r="AE6" s="48"/>
      <c r="AF6" s="48"/>
      <c r="AG6" s="48"/>
      <c r="AH6" s="48"/>
      <c r="AI6" s="48"/>
      <c r="AJ6" s="48"/>
      <c r="AK6" s="48" t="s">
        <v>8</v>
      </c>
      <c r="AL6" s="49" t="s">
        <v>1540</v>
      </c>
      <c r="AM6" s="49"/>
      <c r="AN6" s="49"/>
      <c r="AO6" s="49"/>
      <c r="AP6" s="49"/>
      <c r="AQ6" s="49"/>
      <c r="AR6" s="49"/>
      <c r="AS6" s="49"/>
      <c r="AT6" s="49" t="s">
        <v>10</v>
      </c>
      <c r="AU6" s="43" t="s">
        <v>1541</v>
      </c>
      <c r="AV6" s="43" t="s">
        <v>11</v>
      </c>
      <c r="AW6" s="43" t="s">
        <v>1542</v>
      </c>
      <c r="AX6" s="43" t="s">
        <v>1543</v>
      </c>
      <c r="AY6" s="43" t="s">
        <v>12</v>
      </c>
      <c r="AZ6" s="43" t="s">
        <v>1544</v>
      </c>
    </row>
    <row r="7" spans="2:52" ht="13.2" customHeight="1" x14ac:dyDescent="0.25">
      <c r="B7" s="50"/>
      <c r="C7" s="44" t="s">
        <v>1545</v>
      </c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6" t="s">
        <v>4</v>
      </c>
      <c r="N7" s="46"/>
      <c r="O7" s="46"/>
      <c r="P7" s="46"/>
      <c r="Q7" s="46"/>
      <c r="R7" s="48"/>
      <c r="S7" s="49"/>
      <c r="T7" s="49"/>
      <c r="U7" s="49"/>
      <c r="V7" s="49"/>
      <c r="W7" s="49"/>
      <c r="X7" s="49"/>
      <c r="Y7" s="49"/>
      <c r="Z7" s="49"/>
      <c r="AA7" s="49"/>
      <c r="AB7" s="43"/>
      <c r="AC7" s="48"/>
      <c r="AD7" s="48"/>
      <c r="AE7" s="48"/>
      <c r="AF7" s="48"/>
      <c r="AG7" s="48"/>
      <c r="AH7" s="48"/>
      <c r="AI7" s="48"/>
      <c r="AJ7" s="48"/>
      <c r="AK7" s="48"/>
      <c r="AL7" s="49"/>
      <c r="AM7" s="49"/>
      <c r="AN7" s="49"/>
      <c r="AO7" s="49"/>
      <c r="AP7" s="49"/>
      <c r="AQ7" s="49"/>
      <c r="AR7" s="49"/>
      <c r="AS7" s="49"/>
      <c r="AT7" s="49"/>
      <c r="AU7" s="43"/>
      <c r="AV7" s="43"/>
      <c r="AW7" s="43"/>
      <c r="AX7" s="43"/>
      <c r="AY7" s="43"/>
      <c r="AZ7" s="43"/>
    </row>
    <row r="8" spans="2:52" ht="13.2" customHeight="1" x14ac:dyDescent="0.25">
      <c r="B8" s="50"/>
      <c r="C8" s="44"/>
      <c r="D8" s="40" t="s">
        <v>2</v>
      </c>
      <c r="E8" s="40"/>
      <c r="F8" s="40"/>
      <c r="G8" s="40"/>
      <c r="H8" s="41" t="s">
        <v>3</v>
      </c>
      <c r="I8" s="41"/>
      <c r="J8" s="41"/>
      <c r="K8" s="41"/>
      <c r="L8" s="41"/>
      <c r="M8" s="47" t="s">
        <v>1546</v>
      </c>
      <c r="N8" s="42" t="s">
        <v>1547</v>
      </c>
      <c r="O8" s="42" t="s">
        <v>1548</v>
      </c>
      <c r="P8" s="42" t="s">
        <v>1549</v>
      </c>
      <c r="Q8" s="42" t="s">
        <v>1550</v>
      </c>
      <c r="R8" s="48"/>
      <c r="S8" s="42" t="s">
        <v>1551</v>
      </c>
      <c r="T8" s="42" t="s">
        <v>1552</v>
      </c>
      <c r="U8" s="42" t="s">
        <v>1553</v>
      </c>
      <c r="V8" s="42" t="s">
        <v>1554</v>
      </c>
      <c r="W8" s="42" t="s">
        <v>1555</v>
      </c>
      <c r="X8" s="42" t="s">
        <v>1556</v>
      </c>
      <c r="Y8" s="42" t="s">
        <v>1557</v>
      </c>
      <c r="Z8" s="42" t="s">
        <v>1558</v>
      </c>
      <c r="AA8" s="49"/>
      <c r="AB8" s="43"/>
      <c r="AC8" s="40" t="s">
        <v>1559</v>
      </c>
      <c r="AD8" s="40"/>
      <c r="AE8" s="40"/>
      <c r="AF8" s="40"/>
      <c r="AG8" s="41" t="s">
        <v>7</v>
      </c>
      <c r="AH8" s="41"/>
      <c r="AI8" s="41"/>
      <c r="AJ8" s="42" t="s">
        <v>1560</v>
      </c>
      <c r="AK8" s="48"/>
      <c r="AL8" s="44" t="s">
        <v>1534</v>
      </c>
      <c r="AM8" s="44"/>
      <c r="AN8" s="44"/>
      <c r="AO8" s="44"/>
      <c r="AP8" s="47" t="s">
        <v>9</v>
      </c>
      <c r="AQ8" s="47"/>
      <c r="AR8" s="47"/>
      <c r="AS8" s="47" t="s">
        <v>1561</v>
      </c>
      <c r="AT8" s="49"/>
      <c r="AU8" s="43"/>
      <c r="AV8" s="43"/>
      <c r="AW8" s="43"/>
      <c r="AX8" s="43"/>
      <c r="AY8" s="43"/>
      <c r="AZ8" s="43"/>
    </row>
    <row r="9" spans="2:52" ht="39.6" x14ac:dyDescent="0.25">
      <c r="B9" s="50"/>
      <c r="C9" s="44"/>
      <c r="D9" s="13" t="s">
        <v>1562</v>
      </c>
      <c r="E9" s="15" t="s">
        <v>1563</v>
      </c>
      <c r="F9" s="15" t="s">
        <v>1564</v>
      </c>
      <c r="G9" s="15" t="s">
        <v>1565</v>
      </c>
      <c r="H9" s="14" t="s">
        <v>3</v>
      </c>
      <c r="I9" s="15" t="s">
        <v>1566</v>
      </c>
      <c r="J9" s="15" t="s">
        <v>1567</v>
      </c>
      <c r="K9" s="15" t="s">
        <v>1568</v>
      </c>
      <c r="L9" s="15" t="s">
        <v>1569</v>
      </c>
      <c r="M9" s="47"/>
      <c r="N9" s="42"/>
      <c r="O9" s="42"/>
      <c r="P9" s="42"/>
      <c r="Q9" s="42"/>
      <c r="R9" s="48"/>
      <c r="S9" s="42"/>
      <c r="T9" s="42"/>
      <c r="U9" s="42"/>
      <c r="V9" s="42"/>
      <c r="W9" s="42"/>
      <c r="X9" s="42"/>
      <c r="Y9" s="42"/>
      <c r="Z9" s="42"/>
      <c r="AA9" s="49"/>
      <c r="AB9" s="43"/>
      <c r="AC9" s="13" t="s">
        <v>1570</v>
      </c>
      <c r="AD9" s="15" t="s">
        <v>1571</v>
      </c>
      <c r="AE9" s="15" t="s">
        <v>1572</v>
      </c>
      <c r="AF9" s="15" t="s">
        <v>1573</v>
      </c>
      <c r="AG9" s="14" t="s">
        <v>7</v>
      </c>
      <c r="AH9" s="15" t="s">
        <v>1574</v>
      </c>
      <c r="AI9" s="15" t="s">
        <v>1575</v>
      </c>
      <c r="AJ9" s="42"/>
      <c r="AK9" s="48"/>
      <c r="AL9" s="16" t="s">
        <v>1534</v>
      </c>
      <c r="AM9" s="15" t="s">
        <v>1576</v>
      </c>
      <c r="AN9" s="15" t="s">
        <v>1577</v>
      </c>
      <c r="AO9" s="15" t="s">
        <v>1578</v>
      </c>
      <c r="AP9" s="17" t="s">
        <v>9</v>
      </c>
      <c r="AQ9" s="15" t="s">
        <v>1579</v>
      </c>
      <c r="AR9" s="15" t="s">
        <v>1580</v>
      </c>
      <c r="AS9" s="47"/>
      <c r="AT9" s="49"/>
      <c r="AU9" s="43"/>
      <c r="AV9" s="43"/>
      <c r="AW9" s="43"/>
      <c r="AX9" s="43"/>
      <c r="AY9" s="43"/>
      <c r="AZ9" s="43"/>
    </row>
    <row r="10" spans="2:52" x14ac:dyDescent="0.25">
      <c r="B10" s="18" t="s">
        <v>1581</v>
      </c>
      <c r="C10" s="19">
        <f>C28+C33+C45+C52+C69+C91+C96+C106+C125+C144+C154+C163+C175+C184+C193+C202</f>
        <v>125026.31214231002</v>
      </c>
      <c r="D10" s="19">
        <f t="shared" ref="D10:AZ10" si="0">D28+D33+D45+D52+D69+D91+D96+D106+D125+D144+D154+D163+D175+D184+D193+D202</f>
        <v>101463.32298598</v>
      </c>
      <c r="E10" s="19">
        <f t="shared" si="0"/>
        <v>36264.162541860016</v>
      </c>
      <c r="F10" s="19">
        <f t="shared" si="0"/>
        <v>59161.834946110015</v>
      </c>
      <c r="G10" s="19">
        <f t="shared" si="0"/>
        <v>6037.325498010001</v>
      </c>
      <c r="H10" s="19">
        <f t="shared" si="0"/>
        <v>23562.98915632999</v>
      </c>
      <c r="I10" s="19">
        <f t="shared" si="0"/>
        <v>7523.4396178300003</v>
      </c>
      <c r="J10" s="19">
        <f t="shared" si="0"/>
        <v>4951.3252407700002</v>
      </c>
      <c r="K10" s="19">
        <f t="shared" si="0"/>
        <v>8338.2732379299996</v>
      </c>
      <c r="L10" s="19">
        <f t="shared" si="0"/>
        <v>2749.9510598000002</v>
      </c>
      <c r="M10" s="19">
        <f t="shared" si="0"/>
        <v>106857.71525561</v>
      </c>
      <c r="N10" s="19">
        <f t="shared" si="0"/>
        <v>98129.021988090011</v>
      </c>
      <c r="O10" s="19">
        <f t="shared" si="0"/>
        <v>4594.4425443600012</v>
      </c>
      <c r="P10" s="19">
        <f t="shared" si="0"/>
        <v>557.11955287000001</v>
      </c>
      <c r="Q10" s="19">
        <f t="shared" si="0"/>
        <v>3577.1311702900002</v>
      </c>
      <c r="R10" s="19">
        <f t="shared" si="0"/>
        <v>231884.02739791997</v>
      </c>
      <c r="S10" s="19">
        <f t="shared" si="0"/>
        <v>71994.441171869999</v>
      </c>
      <c r="T10" s="19">
        <f t="shared" si="0"/>
        <v>11478.646808860001</v>
      </c>
      <c r="U10" s="19">
        <f t="shared" si="0"/>
        <v>14900.567473990002</v>
      </c>
      <c r="V10" s="19">
        <f t="shared" si="0"/>
        <v>247.33696197</v>
      </c>
      <c r="W10" s="19">
        <f t="shared" si="0"/>
        <v>6465.7087866299989</v>
      </c>
      <c r="X10" s="19">
        <f t="shared" si="0"/>
        <v>10016.845452970001</v>
      </c>
      <c r="Y10" s="19">
        <f t="shared" si="0"/>
        <v>23758.375519520003</v>
      </c>
      <c r="Z10" s="19">
        <f t="shared" si="0"/>
        <v>1865.3971878300003</v>
      </c>
      <c r="AA10" s="19">
        <f t="shared" si="0"/>
        <v>140727.31936364001</v>
      </c>
      <c r="AB10" s="19">
        <f t="shared" si="0"/>
        <v>91156.708034279989</v>
      </c>
      <c r="AC10" s="19">
        <f t="shared" si="0"/>
        <v>655.38691763999998</v>
      </c>
      <c r="AD10" s="19">
        <f t="shared" si="0"/>
        <v>630.97760732999996</v>
      </c>
      <c r="AE10" s="19">
        <f t="shared" si="0"/>
        <v>0</v>
      </c>
      <c r="AF10" s="19">
        <f t="shared" si="0"/>
        <v>24.409310309999995</v>
      </c>
      <c r="AG10" s="19">
        <f t="shared" si="0"/>
        <v>5759.9637532000006</v>
      </c>
      <c r="AH10" s="19">
        <f t="shared" si="0"/>
        <v>5759.9637532000006</v>
      </c>
      <c r="AI10" s="19">
        <f t="shared" si="0"/>
        <v>0</v>
      </c>
      <c r="AJ10" s="19">
        <f t="shared" si="0"/>
        <v>3365.4927670299999</v>
      </c>
      <c r="AK10" s="19">
        <f t="shared" si="0"/>
        <v>9780.8434378700003</v>
      </c>
      <c r="AL10" s="19">
        <f t="shared" si="0"/>
        <v>25936.270508969999</v>
      </c>
      <c r="AM10" s="19">
        <f t="shared" si="0"/>
        <v>25824.644521269998</v>
      </c>
      <c r="AN10" s="19">
        <f t="shared" si="0"/>
        <v>0</v>
      </c>
      <c r="AO10" s="19">
        <f t="shared" si="0"/>
        <v>111.6259877</v>
      </c>
      <c r="AP10" s="19">
        <f t="shared" si="0"/>
        <v>5902.9422495099989</v>
      </c>
      <c r="AQ10" s="19">
        <f t="shared" si="0"/>
        <v>5902.9422495099989</v>
      </c>
      <c r="AR10" s="19">
        <f t="shared" si="0"/>
        <v>0</v>
      </c>
      <c r="AS10" s="19">
        <f t="shared" si="0"/>
        <v>4114.8198297600002</v>
      </c>
      <c r="AT10" s="19">
        <f t="shared" si="0"/>
        <v>35954.032588239999</v>
      </c>
      <c r="AU10" s="19">
        <f t="shared" si="0"/>
        <v>64983.518883909994</v>
      </c>
      <c r="AV10" s="19">
        <f t="shared" si="0"/>
        <v>117233.87608306999</v>
      </c>
      <c r="AW10" s="19">
        <f t="shared" si="0"/>
        <v>182217.39496698001</v>
      </c>
      <c r="AX10" s="19">
        <f t="shared" si="0"/>
        <v>28387.481973220005</v>
      </c>
      <c r="AY10" s="19">
        <f t="shared" si="0"/>
        <v>13565.408148550001</v>
      </c>
      <c r="AZ10" s="19">
        <f t="shared" si="0"/>
        <v>140264.50484521003</v>
      </c>
    </row>
    <row r="11" spans="2:52" x14ac:dyDescent="0.25">
      <c r="B11" s="12" t="s">
        <v>1584</v>
      </c>
    </row>
    <row r="12" spans="2:52" x14ac:dyDescent="0.25">
      <c r="B12" s="10" t="s">
        <v>1325</v>
      </c>
      <c r="C12" s="11">
        <v>2548.2997703599995</v>
      </c>
      <c r="D12" s="11">
        <v>2078.2337268000001</v>
      </c>
      <c r="E12" s="11">
        <v>691.07576318000008</v>
      </c>
      <c r="F12" s="11">
        <v>1294.89901308</v>
      </c>
      <c r="G12" s="11">
        <v>92.258950540000001</v>
      </c>
      <c r="H12" s="11">
        <v>470.06604355999997</v>
      </c>
      <c r="I12" s="11">
        <v>232.42196392</v>
      </c>
      <c r="J12" s="11">
        <v>162.51259238</v>
      </c>
      <c r="K12" s="11">
        <v>54.518659540000002</v>
      </c>
      <c r="L12" s="11">
        <v>20.612827719999999</v>
      </c>
      <c r="M12" s="11">
        <v>2169.8026847300002</v>
      </c>
      <c r="N12" s="11">
        <v>2160.1449680000001</v>
      </c>
      <c r="O12" s="11">
        <v>9.6577167300000006</v>
      </c>
      <c r="P12" s="11">
        <v>0</v>
      </c>
      <c r="Q12" s="11">
        <v>0</v>
      </c>
      <c r="R12" s="11">
        <v>4718.1024550900001</v>
      </c>
      <c r="S12" s="11">
        <v>1916.68774379</v>
      </c>
      <c r="T12" s="11">
        <v>226.98589596000002</v>
      </c>
      <c r="U12" s="11">
        <v>381.96380032999997</v>
      </c>
      <c r="V12" s="11">
        <v>48.621862610000001</v>
      </c>
      <c r="W12" s="11">
        <v>0</v>
      </c>
      <c r="X12" s="11">
        <v>100.51603217</v>
      </c>
      <c r="Y12" s="11">
        <v>177.43965366999998</v>
      </c>
      <c r="Z12" s="11">
        <v>33.060633670000001</v>
      </c>
      <c r="AA12" s="11">
        <v>2885.2756222000003</v>
      </c>
      <c r="AB12" s="11">
        <v>1832.8268328900001</v>
      </c>
      <c r="AC12" s="11">
        <v>0</v>
      </c>
      <c r="AD12" s="11">
        <v>0</v>
      </c>
      <c r="AE12" s="11">
        <v>0</v>
      </c>
      <c r="AF12" s="11">
        <v>0</v>
      </c>
      <c r="AG12" s="11">
        <v>372.40690717000001</v>
      </c>
      <c r="AH12" s="11">
        <v>372.40690717000001</v>
      </c>
      <c r="AI12" s="11">
        <v>0</v>
      </c>
      <c r="AJ12" s="11">
        <v>0</v>
      </c>
      <c r="AK12" s="11">
        <v>372.40690717000001</v>
      </c>
      <c r="AL12" s="11">
        <v>307.13298415000003</v>
      </c>
      <c r="AM12" s="11">
        <v>307.13298415000003</v>
      </c>
      <c r="AN12" s="11">
        <v>0</v>
      </c>
      <c r="AO12" s="11">
        <v>0</v>
      </c>
      <c r="AP12" s="11">
        <v>241.21469617000002</v>
      </c>
      <c r="AQ12" s="11">
        <v>241.21469617000002</v>
      </c>
      <c r="AR12" s="11">
        <v>0</v>
      </c>
      <c r="AS12" s="11">
        <v>0</v>
      </c>
      <c r="AT12" s="11">
        <v>548.34768032000011</v>
      </c>
      <c r="AU12" s="11">
        <v>1656.8860597399998</v>
      </c>
      <c r="AV12" s="11">
        <v>1750.03544302</v>
      </c>
      <c r="AW12" s="11">
        <v>3406.9215027600003</v>
      </c>
      <c r="AX12" s="11">
        <v>1610.5702781100001</v>
      </c>
      <c r="AY12" s="11">
        <v>1125.17347339</v>
      </c>
      <c r="AZ12" s="11">
        <v>671.17775126000004</v>
      </c>
    </row>
    <row r="13" spans="2:52" x14ac:dyDescent="0.25">
      <c r="B13" s="10" t="s">
        <v>1329</v>
      </c>
      <c r="C13" s="11">
        <v>1177.4856099000001</v>
      </c>
      <c r="D13" s="11">
        <v>948.15475277000007</v>
      </c>
      <c r="E13" s="11">
        <v>185.44917906000001</v>
      </c>
      <c r="F13" s="11">
        <v>677.89843085000007</v>
      </c>
      <c r="G13" s="11">
        <v>84.807142859999999</v>
      </c>
      <c r="H13" s="11">
        <v>229.33085712999997</v>
      </c>
      <c r="I13" s="11">
        <v>155.21275969999999</v>
      </c>
      <c r="J13" s="11">
        <v>64.535976829999996</v>
      </c>
      <c r="K13" s="11">
        <v>1.3983099999999999</v>
      </c>
      <c r="L13" s="11">
        <v>8.183810600000001</v>
      </c>
      <c r="M13" s="11">
        <v>929.90582226999993</v>
      </c>
      <c r="N13" s="11">
        <v>925.72174099999995</v>
      </c>
      <c r="O13" s="11">
        <v>3.3730812700000001</v>
      </c>
      <c r="P13" s="11">
        <v>0</v>
      </c>
      <c r="Q13" s="11">
        <v>0.81100000000000005</v>
      </c>
      <c r="R13" s="11">
        <v>2107.3914321699999</v>
      </c>
      <c r="S13" s="11">
        <v>753.01945592999994</v>
      </c>
      <c r="T13" s="11">
        <v>183.60001693000001</v>
      </c>
      <c r="U13" s="11">
        <v>360.10847729</v>
      </c>
      <c r="V13" s="11">
        <v>2.3038386699999998</v>
      </c>
      <c r="W13" s="11">
        <v>210.49830034999999</v>
      </c>
      <c r="X13" s="11">
        <v>69.676616719999998</v>
      </c>
      <c r="Y13" s="11">
        <v>164.63600521000001</v>
      </c>
      <c r="Z13" s="11">
        <v>0</v>
      </c>
      <c r="AA13" s="11">
        <v>1743.8427110999999</v>
      </c>
      <c r="AB13" s="11">
        <v>363.54872107000006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535.12736546999997</v>
      </c>
      <c r="AK13" s="11">
        <v>535.12736546999997</v>
      </c>
      <c r="AL13" s="11">
        <v>126.07229493999999</v>
      </c>
      <c r="AM13" s="11">
        <v>126.07229493999999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327.14675360000001</v>
      </c>
      <c r="AT13" s="11">
        <v>453.21904854000002</v>
      </c>
      <c r="AU13" s="11">
        <v>445.45703800000001</v>
      </c>
      <c r="AV13" s="11">
        <v>1548.6251711100001</v>
      </c>
      <c r="AW13" s="11">
        <v>1994.0822091099999</v>
      </c>
      <c r="AX13" s="11">
        <v>469.38820853000004</v>
      </c>
      <c r="AY13" s="11">
        <v>0</v>
      </c>
      <c r="AZ13" s="11">
        <v>1524.69400058</v>
      </c>
    </row>
    <row r="14" spans="2:52" x14ac:dyDescent="0.25">
      <c r="B14" s="10" t="s">
        <v>1330</v>
      </c>
      <c r="C14" s="11">
        <v>12344.11853817</v>
      </c>
      <c r="D14" s="11">
        <v>11338.122113429999</v>
      </c>
      <c r="E14" s="11">
        <v>3864.6745327200001</v>
      </c>
      <c r="F14" s="11">
        <v>6908.0630380500006</v>
      </c>
      <c r="G14" s="11">
        <v>565.38454265999997</v>
      </c>
      <c r="H14" s="11">
        <v>1005.9964247399998</v>
      </c>
      <c r="I14" s="11">
        <v>393.39860536000003</v>
      </c>
      <c r="J14" s="11">
        <v>231.80462918999999</v>
      </c>
      <c r="K14" s="11">
        <v>207.21351691999999</v>
      </c>
      <c r="L14" s="11">
        <v>173.57967326999997</v>
      </c>
      <c r="M14" s="11">
        <v>1231.36216042</v>
      </c>
      <c r="N14" s="11">
        <v>944.01817400000004</v>
      </c>
      <c r="O14" s="11">
        <v>287.34398642000002</v>
      </c>
      <c r="P14" s="11">
        <v>0</v>
      </c>
      <c r="Q14" s="11">
        <v>0</v>
      </c>
      <c r="R14" s="11">
        <v>13575.48069859</v>
      </c>
      <c r="S14" s="11">
        <v>2839.1601456399999</v>
      </c>
      <c r="T14" s="11">
        <v>892.57929684999988</v>
      </c>
      <c r="U14" s="11">
        <v>1925.8033026500002</v>
      </c>
      <c r="V14" s="11">
        <v>0</v>
      </c>
      <c r="W14" s="11">
        <v>0</v>
      </c>
      <c r="X14" s="11">
        <v>993.07313455999997</v>
      </c>
      <c r="Y14" s="11">
        <v>794.34890998000003</v>
      </c>
      <c r="Z14" s="11">
        <v>0</v>
      </c>
      <c r="AA14" s="11">
        <v>7444.9647896799988</v>
      </c>
      <c r="AB14" s="11">
        <v>6130.5159089099998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71.159205159999999</v>
      </c>
      <c r="AM14" s="11">
        <v>71.159205159999999</v>
      </c>
      <c r="AN14" s="11">
        <v>0</v>
      </c>
      <c r="AO14" s="11">
        <v>0</v>
      </c>
      <c r="AP14" s="11">
        <v>408.48127270999998</v>
      </c>
      <c r="AQ14" s="11">
        <v>408.48127270999998</v>
      </c>
      <c r="AR14" s="11">
        <v>0</v>
      </c>
      <c r="AS14" s="11">
        <v>0</v>
      </c>
      <c r="AT14" s="11">
        <v>479.64047786999998</v>
      </c>
      <c r="AU14" s="11">
        <v>5650.87543104</v>
      </c>
      <c r="AV14" s="11">
        <v>9278.1136409999999</v>
      </c>
      <c r="AW14" s="11">
        <v>14928.989072040002</v>
      </c>
      <c r="AX14" s="11">
        <v>3314.9377760000002</v>
      </c>
      <c r="AY14" s="11">
        <v>487.24069667000003</v>
      </c>
      <c r="AZ14" s="11">
        <v>11126.810599370001</v>
      </c>
    </row>
    <row r="15" spans="2:52" x14ac:dyDescent="0.25">
      <c r="B15" s="10" t="s">
        <v>1326</v>
      </c>
      <c r="C15" s="11">
        <v>580.49372281000001</v>
      </c>
      <c r="D15" s="11">
        <v>406.02736504000001</v>
      </c>
      <c r="E15" s="11">
        <v>196.83988865000001</v>
      </c>
      <c r="F15" s="11">
        <v>188.44030702000001</v>
      </c>
      <c r="G15" s="11">
        <v>20.747169370000002</v>
      </c>
      <c r="H15" s="11">
        <v>174.46635777</v>
      </c>
      <c r="I15" s="11">
        <v>83.088053420000008</v>
      </c>
      <c r="J15" s="11">
        <v>32.728962889999998</v>
      </c>
      <c r="K15" s="11">
        <v>56.164318649999998</v>
      </c>
      <c r="L15" s="11">
        <v>2.4850228100000002</v>
      </c>
      <c r="M15" s="11">
        <v>673.98312111000007</v>
      </c>
      <c r="N15" s="11">
        <v>654.55617199999995</v>
      </c>
      <c r="O15" s="11">
        <v>3.0008735899999999</v>
      </c>
      <c r="P15" s="11">
        <v>16.426075520000001</v>
      </c>
      <c r="Q15" s="11">
        <v>0</v>
      </c>
      <c r="R15" s="11">
        <v>1254.47684392</v>
      </c>
      <c r="S15" s="11">
        <v>355.65687601999997</v>
      </c>
      <c r="T15" s="11">
        <v>134.42041277999999</v>
      </c>
      <c r="U15" s="11">
        <v>135.60603115999999</v>
      </c>
      <c r="V15" s="11">
        <v>2.9095172900000001</v>
      </c>
      <c r="W15" s="11">
        <v>60.32130815</v>
      </c>
      <c r="X15" s="11">
        <v>73.889399359999999</v>
      </c>
      <c r="Y15" s="11">
        <v>174.55109619000001</v>
      </c>
      <c r="Z15" s="11">
        <v>7.7665555700000004</v>
      </c>
      <c r="AA15" s="11">
        <v>945.1211965199999</v>
      </c>
      <c r="AB15" s="11">
        <v>309.35564739999995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189.26962864000001</v>
      </c>
      <c r="AM15" s="11">
        <v>189.26962864000001</v>
      </c>
      <c r="AN15" s="11">
        <v>0</v>
      </c>
      <c r="AO15" s="11">
        <v>0</v>
      </c>
      <c r="AP15" s="11">
        <v>50.53477788</v>
      </c>
      <c r="AQ15" s="11">
        <v>50.53477788</v>
      </c>
      <c r="AR15" s="11">
        <v>0</v>
      </c>
      <c r="AS15" s="11">
        <v>25.986553199999999</v>
      </c>
      <c r="AT15" s="11">
        <v>265.79095971999999</v>
      </c>
      <c r="AU15" s="11">
        <v>43.564687679999999</v>
      </c>
      <c r="AV15" s="11">
        <v>501.67013026000001</v>
      </c>
      <c r="AW15" s="11">
        <v>545.23481794000008</v>
      </c>
      <c r="AX15" s="11">
        <v>0</v>
      </c>
      <c r="AY15" s="11">
        <v>79.324782819999996</v>
      </c>
      <c r="AZ15" s="11">
        <v>465.91003512000003</v>
      </c>
    </row>
    <row r="16" spans="2:52" x14ac:dyDescent="0.25">
      <c r="B16" s="10" t="s">
        <v>1320</v>
      </c>
      <c r="C16" s="11">
        <v>5217.977288</v>
      </c>
      <c r="D16" s="11">
        <v>4851.6417549999996</v>
      </c>
      <c r="E16" s="11">
        <v>1055.4492869999999</v>
      </c>
      <c r="F16" s="11">
        <v>3566.7915849999999</v>
      </c>
      <c r="G16" s="11">
        <v>229.40088299999999</v>
      </c>
      <c r="H16" s="11">
        <v>366.335533</v>
      </c>
      <c r="I16" s="11">
        <v>130.35449299999999</v>
      </c>
      <c r="J16" s="11">
        <v>42.341852000000003</v>
      </c>
      <c r="K16" s="11">
        <v>118.53024600000001</v>
      </c>
      <c r="L16" s="11">
        <v>75.108941999999999</v>
      </c>
      <c r="M16" s="11">
        <v>644.41924300000005</v>
      </c>
      <c r="N16" s="11">
        <v>640.80807700000003</v>
      </c>
      <c r="O16" s="11">
        <v>3.6111659999999999</v>
      </c>
      <c r="P16" s="11">
        <v>0</v>
      </c>
      <c r="Q16" s="11">
        <v>0</v>
      </c>
      <c r="R16" s="11">
        <v>5862.3965310000003</v>
      </c>
      <c r="S16" s="11">
        <v>905.72812099999999</v>
      </c>
      <c r="T16" s="11">
        <v>363.020443</v>
      </c>
      <c r="U16" s="11">
        <v>564.80396399999995</v>
      </c>
      <c r="V16" s="11">
        <v>4.1463720000000004</v>
      </c>
      <c r="W16" s="11">
        <v>298.24673300000001</v>
      </c>
      <c r="X16" s="11">
        <v>251.27309199999999</v>
      </c>
      <c r="Y16" s="11">
        <v>573.14624000000003</v>
      </c>
      <c r="Z16" s="11">
        <v>0</v>
      </c>
      <c r="AA16" s="11">
        <v>2960.3649650000002</v>
      </c>
      <c r="AB16" s="11">
        <v>2902.0315660000001</v>
      </c>
      <c r="AC16" s="11">
        <v>1.7069559999999999</v>
      </c>
      <c r="AD16" s="11">
        <v>1.7069559999999999</v>
      </c>
      <c r="AE16" s="11">
        <v>0</v>
      </c>
      <c r="AF16" s="11">
        <v>0</v>
      </c>
      <c r="AG16" s="11">
        <v>3.8927079999999998</v>
      </c>
      <c r="AH16" s="11">
        <v>3.8927079999999998</v>
      </c>
      <c r="AI16" s="11">
        <v>0</v>
      </c>
      <c r="AJ16" s="11">
        <v>0</v>
      </c>
      <c r="AK16" s="11">
        <v>5.5996639999999998</v>
      </c>
      <c r="AL16" s="11">
        <v>102.72689200000001</v>
      </c>
      <c r="AM16" s="11">
        <v>102.72689200000001</v>
      </c>
      <c r="AN16" s="11">
        <v>0</v>
      </c>
      <c r="AO16" s="11">
        <v>0</v>
      </c>
      <c r="AP16" s="11">
        <v>87.880628000000002</v>
      </c>
      <c r="AQ16" s="11">
        <v>87.880628000000002</v>
      </c>
      <c r="AR16" s="11">
        <v>0</v>
      </c>
      <c r="AS16" s="11">
        <v>76.822484000000003</v>
      </c>
      <c r="AT16" s="11">
        <v>267.430004</v>
      </c>
      <c r="AU16" s="11">
        <v>2640.2012260000001</v>
      </c>
      <c r="AV16" s="11">
        <v>851.36053700000002</v>
      </c>
      <c r="AW16" s="11">
        <v>3491.5617630000002</v>
      </c>
      <c r="AX16" s="11">
        <v>0</v>
      </c>
      <c r="AY16" s="11">
        <v>0</v>
      </c>
      <c r="AZ16" s="11">
        <v>3491.5617630000002</v>
      </c>
    </row>
    <row r="17" spans="2:52" x14ac:dyDescent="0.25">
      <c r="B17" s="10" t="s">
        <v>1319</v>
      </c>
      <c r="C17" s="11">
        <v>9381.9249545499988</v>
      </c>
      <c r="D17" s="11">
        <v>8009.8308585499999</v>
      </c>
      <c r="E17" s="11">
        <v>4056.0123991300002</v>
      </c>
      <c r="F17" s="11">
        <v>3535.68436354</v>
      </c>
      <c r="G17" s="11">
        <v>418.13409588000002</v>
      </c>
      <c r="H17" s="11">
        <v>1372.094096</v>
      </c>
      <c r="I17" s="11">
        <v>600.69887348999998</v>
      </c>
      <c r="J17" s="11">
        <v>434.21772962</v>
      </c>
      <c r="K17" s="11">
        <v>286.50917638999999</v>
      </c>
      <c r="L17" s="11">
        <v>50.668316500000003</v>
      </c>
      <c r="M17" s="11">
        <v>2593.3195274200002</v>
      </c>
      <c r="N17" s="11">
        <v>2416.2211969999998</v>
      </c>
      <c r="O17" s="11">
        <v>177.09833042</v>
      </c>
      <c r="P17" s="11">
        <v>0</v>
      </c>
      <c r="Q17" s="11">
        <v>0</v>
      </c>
      <c r="R17" s="11">
        <v>11975.244481969999</v>
      </c>
      <c r="S17" s="11">
        <v>1825.41117358</v>
      </c>
      <c r="T17" s="11">
        <v>1153.20464698</v>
      </c>
      <c r="U17" s="11">
        <v>637.10686638999994</v>
      </c>
      <c r="V17" s="11">
        <v>0</v>
      </c>
      <c r="W17" s="11">
        <v>854.51610721000009</v>
      </c>
      <c r="X17" s="11">
        <v>678.74580502000003</v>
      </c>
      <c r="Y17" s="11">
        <v>2357.9229969399998</v>
      </c>
      <c r="Z17" s="11">
        <v>16.38852456</v>
      </c>
      <c r="AA17" s="11">
        <v>7523.296120680001</v>
      </c>
      <c r="AB17" s="11">
        <v>4451.9483612900003</v>
      </c>
      <c r="AC17" s="11">
        <v>266.42951404000002</v>
      </c>
      <c r="AD17" s="11">
        <v>266.42951404000002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266.42951404000002</v>
      </c>
      <c r="AL17" s="11">
        <v>2287.0017489100001</v>
      </c>
      <c r="AM17" s="11">
        <v>2287.0017489100001</v>
      </c>
      <c r="AN17" s="11">
        <v>0</v>
      </c>
      <c r="AO17" s="11">
        <v>0</v>
      </c>
      <c r="AP17" s="11">
        <v>60.410984710000001</v>
      </c>
      <c r="AQ17" s="11">
        <v>60.410984710000001</v>
      </c>
      <c r="AR17" s="11">
        <v>0</v>
      </c>
      <c r="AS17" s="11">
        <v>0</v>
      </c>
      <c r="AT17" s="11">
        <v>2347.4127336199999</v>
      </c>
      <c r="AU17" s="11">
        <v>2370.9651417099999</v>
      </c>
      <c r="AV17" s="11">
        <v>6333.7585458899994</v>
      </c>
      <c r="AW17" s="11">
        <v>8704.7236876000006</v>
      </c>
      <c r="AX17" s="11">
        <v>3003.0776654800002</v>
      </c>
      <c r="AY17" s="11">
        <v>0</v>
      </c>
      <c r="AZ17" s="11">
        <v>5701.6460221199995</v>
      </c>
    </row>
    <row r="18" spans="2:52" x14ac:dyDescent="0.25">
      <c r="B18" s="10" t="s">
        <v>1321</v>
      </c>
      <c r="C18" s="11">
        <v>1578.5080924400002</v>
      </c>
      <c r="D18" s="11">
        <v>1008.7976127200001</v>
      </c>
      <c r="E18" s="11">
        <v>360.42809489999996</v>
      </c>
      <c r="F18" s="11">
        <v>597.17117659999997</v>
      </c>
      <c r="G18" s="11">
        <v>51.198341219999996</v>
      </c>
      <c r="H18" s="11">
        <v>569.71047972000008</v>
      </c>
      <c r="I18" s="11">
        <v>55.583742030000003</v>
      </c>
      <c r="J18" s="11">
        <v>103.69689018000001</v>
      </c>
      <c r="K18" s="11">
        <v>208.06241341</v>
      </c>
      <c r="L18" s="11">
        <v>202.3674341</v>
      </c>
      <c r="M18" s="11">
        <v>787.82384018000005</v>
      </c>
      <c r="N18" s="11">
        <v>747.311196</v>
      </c>
      <c r="O18" s="11">
        <v>5.5573840800000003</v>
      </c>
      <c r="P18" s="11">
        <v>34.955260100000004</v>
      </c>
      <c r="Q18" s="11">
        <v>0</v>
      </c>
      <c r="R18" s="11">
        <v>2366.3319326199999</v>
      </c>
      <c r="S18" s="11">
        <v>739.76580962000003</v>
      </c>
      <c r="T18" s="11">
        <v>229.78991900999998</v>
      </c>
      <c r="U18" s="11">
        <v>105.79426386</v>
      </c>
      <c r="V18" s="11">
        <v>3.7300066699999999</v>
      </c>
      <c r="W18" s="11">
        <v>201.73302169999999</v>
      </c>
      <c r="X18" s="11">
        <v>37.080224999999999</v>
      </c>
      <c r="Y18" s="11">
        <v>281.70369156999999</v>
      </c>
      <c r="Z18" s="11">
        <v>7.36910094</v>
      </c>
      <c r="AA18" s="11">
        <v>1606.9660383700002</v>
      </c>
      <c r="AB18" s="11">
        <v>759.36589425</v>
      </c>
      <c r="AC18" s="11">
        <v>0</v>
      </c>
      <c r="AD18" s="11">
        <v>0</v>
      </c>
      <c r="AE18" s="11">
        <v>0</v>
      </c>
      <c r="AF18" s="11">
        <v>0</v>
      </c>
      <c r="AG18" s="11">
        <v>338.65345586000001</v>
      </c>
      <c r="AH18" s="11">
        <v>338.65345586000001</v>
      </c>
      <c r="AI18" s="11">
        <v>0</v>
      </c>
      <c r="AJ18" s="11">
        <v>0</v>
      </c>
      <c r="AK18" s="11">
        <v>338.65345586000001</v>
      </c>
      <c r="AL18" s="11">
        <v>336.08886963999998</v>
      </c>
      <c r="AM18" s="11">
        <v>336.08886963999998</v>
      </c>
      <c r="AN18" s="11">
        <v>0</v>
      </c>
      <c r="AO18" s="11">
        <v>0</v>
      </c>
      <c r="AP18" s="11">
        <v>86.691467790000004</v>
      </c>
      <c r="AQ18" s="11">
        <v>86.691467790000004</v>
      </c>
      <c r="AR18" s="11">
        <v>0</v>
      </c>
      <c r="AS18" s="11">
        <v>0</v>
      </c>
      <c r="AT18" s="11">
        <v>422.78033743000003</v>
      </c>
      <c r="AU18" s="11">
        <v>675.23901267999997</v>
      </c>
      <c r="AV18" s="11">
        <v>1055.9342812699999</v>
      </c>
      <c r="AW18" s="11">
        <v>1731.17329395</v>
      </c>
      <c r="AX18" s="11">
        <v>383.20754805000001</v>
      </c>
      <c r="AY18" s="11">
        <v>0</v>
      </c>
      <c r="AZ18" s="11">
        <v>1347.9657458999998</v>
      </c>
    </row>
    <row r="19" spans="2:52" x14ac:dyDescent="0.25">
      <c r="B19" s="10" t="s">
        <v>1331</v>
      </c>
      <c r="C19" s="11">
        <v>3302.0018845299996</v>
      </c>
      <c r="D19" s="11">
        <v>2546.9189614800002</v>
      </c>
      <c r="E19" s="11">
        <v>941.20521281999993</v>
      </c>
      <c r="F19" s="11">
        <v>1492.23591657</v>
      </c>
      <c r="G19" s="11">
        <v>113.47783209000001</v>
      </c>
      <c r="H19" s="11">
        <v>755.08292304999998</v>
      </c>
      <c r="I19" s="11">
        <v>298.10139994999997</v>
      </c>
      <c r="J19" s="11">
        <v>52.509524240000005</v>
      </c>
      <c r="K19" s="11">
        <v>398.5677149</v>
      </c>
      <c r="L19" s="11">
        <v>5.9042839599999999</v>
      </c>
      <c r="M19" s="11">
        <v>1013.5058863199999</v>
      </c>
      <c r="N19" s="11">
        <v>804.92694100000006</v>
      </c>
      <c r="O19" s="11">
        <v>208.57894532</v>
      </c>
      <c r="P19" s="11">
        <v>0</v>
      </c>
      <c r="Q19" s="11">
        <v>0</v>
      </c>
      <c r="R19" s="11">
        <v>4315.5077708499994</v>
      </c>
      <c r="S19" s="11">
        <v>1320.92784551</v>
      </c>
      <c r="T19" s="11">
        <v>364.42786766999996</v>
      </c>
      <c r="U19" s="11">
        <v>130.02813893999999</v>
      </c>
      <c r="V19" s="11">
        <v>5.5698299499999999</v>
      </c>
      <c r="W19" s="11">
        <v>9.7505510199999996</v>
      </c>
      <c r="X19" s="11">
        <v>556.81289774000004</v>
      </c>
      <c r="Y19" s="11">
        <v>576.83740636000005</v>
      </c>
      <c r="Z19" s="11">
        <v>25.8</v>
      </c>
      <c r="AA19" s="11">
        <v>2990.1545371900002</v>
      </c>
      <c r="AB19" s="11">
        <v>1325.3532336600001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957.57774609000001</v>
      </c>
      <c r="AM19" s="11">
        <v>957.57774609000001</v>
      </c>
      <c r="AN19" s="11">
        <v>0</v>
      </c>
      <c r="AO19" s="11">
        <v>0</v>
      </c>
      <c r="AP19" s="11">
        <v>131.81185031000001</v>
      </c>
      <c r="AQ19" s="11">
        <v>131.81185031000001</v>
      </c>
      <c r="AR19" s="11">
        <v>0</v>
      </c>
      <c r="AS19" s="11">
        <v>0</v>
      </c>
      <c r="AT19" s="11">
        <v>1089.3895964000001</v>
      </c>
      <c r="AU19" s="11">
        <v>235.96363725999998</v>
      </c>
      <c r="AV19" s="11">
        <v>1210.1415061</v>
      </c>
      <c r="AW19" s="11">
        <v>1446.1051433600001</v>
      </c>
      <c r="AX19" s="11">
        <v>232.51570186000001</v>
      </c>
      <c r="AY19" s="11">
        <v>218.15418493999999</v>
      </c>
      <c r="AZ19" s="11">
        <v>995.43525656000008</v>
      </c>
    </row>
    <row r="20" spans="2:52" x14ac:dyDescent="0.25">
      <c r="B20" s="10" t="s">
        <v>1327</v>
      </c>
      <c r="C20" s="11">
        <v>530.61937730999989</v>
      </c>
      <c r="D20" s="11">
        <v>407.43160196999997</v>
      </c>
      <c r="E20" s="11">
        <v>181.86548676999999</v>
      </c>
      <c r="F20" s="11">
        <v>216.69831443000001</v>
      </c>
      <c r="G20" s="11">
        <v>8.8678007699999988</v>
      </c>
      <c r="H20" s="11">
        <v>123.18777534</v>
      </c>
      <c r="I20" s="11">
        <v>19.886038879999997</v>
      </c>
      <c r="J20" s="11">
        <v>56.874537959999998</v>
      </c>
      <c r="K20" s="11">
        <v>19.590263140000001</v>
      </c>
      <c r="L20" s="11">
        <v>26.836935359999998</v>
      </c>
      <c r="M20" s="11">
        <v>567.10520414999996</v>
      </c>
      <c r="N20" s="11">
        <v>509.193264</v>
      </c>
      <c r="O20" s="11">
        <v>1.0482594999999999</v>
      </c>
      <c r="P20" s="11">
        <v>0</v>
      </c>
      <c r="Q20" s="11">
        <v>56.863680649999999</v>
      </c>
      <c r="R20" s="11">
        <v>1097.7245814600001</v>
      </c>
      <c r="S20" s="11">
        <v>246.42241984</v>
      </c>
      <c r="T20" s="11">
        <v>50.045981279999999</v>
      </c>
      <c r="U20" s="11">
        <v>128.72037220999999</v>
      </c>
      <c r="V20" s="11">
        <v>0</v>
      </c>
      <c r="W20" s="11">
        <v>0</v>
      </c>
      <c r="X20" s="11">
        <v>15.596502039999999</v>
      </c>
      <c r="Y20" s="11">
        <v>74.512820930000004</v>
      </c>
      <c r="Z20" s="11">
        <v>10.626683480000001</v>
      </c>
      <c r="AA20" s="11">
        <v>525.92477977999999</v>
      </c>
      <c r="AB20" s="11">
        <v>571.79980167999997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83.22591847999999</v>
      </c>
      <c r="AM20" s="11">
        <v>83.22591847999999</v>
      </c>
      <c r="AN20" s="11">
        <v>0</v>
      </c>
      <c r="AO20" s="11">
        <v>0</v>
      </c>
      <c r="AP20" s="11">
        <v>40.030707469999996</v>
      </c>
      <c r="AQ20" s="11">
        <v>40.030707469999996</v>
      </c>
      <c r="AR20" s="11">
        <v>0</v>
      </c>
      <c r="AS20" s="11">
        <v>0</v>
      </c>
      <c r="AT20" s="11">
        <v>123.25662594999999</v>
      </c>
      <c r="AU20" s="11">
        <v>448.54317573000003</v>
      </c>
      <c r="AV20" s="11">
        <v>693.9042381700001</v>
      </c>
      <c r="AW20" s="11">
        <v>1142.4474138999999</v>
      </c>
      <c r="AX20" s="11">
        <v>66.684485440000003</v>
      </c>
      <c r="AY20" s="11">
        <v>24.200688209999999</v>
      </c>
      <c r="AZ20" s="11">
        <v>1051.5622402500001</v>
      </c>
    </row>
    <row r="21" spans="2:52" x14ac:dyDescent="0.25">
      <c r="B21" s="10" t="s">
        <v>1332</v>
      </c>
      <c r="C21" s="11">
        <v>3159.5971251399997</v>
      </c>
      <c r="D21" s="11">
        <v>2635.5682808899996</v>
      </c>
      <c r="E21" s="11">
        <v>667.64568812999994</v>
      </c>
      <c r="F21" s="11">
        <v>1774.2172743900001</v>
      </c>
      <c r="G21" s="11">
        <v>193.70531837000001</v>
      </c>
      <c r="H21" s="11">
        <v>524.02884425000002</v>
      </c>
      <c r="I21" s="11">
        <v>230.42286615999998</v>
      </c>
      <c r="J21" s="11">
        <v>132.23015935000001</v>
      </c>
      <c r="K21" s="11">
        <v>88.954786380000002</v>
      </c>
      <c r="L21" s="11">
        <v>72.421032360000012</v>
      </c>
      <c r="M21" s="11">
        <v>978.18521999999996</v>
      </c>
      <c r="N21" s="11">
        <v>978.18521999999996</v>
      </c>
      <c r="O21" s="11">
        <v>0</v>
      </c>
      <c r="P21" s="11">
        <v>0</v>
      </c>
      <c r="Q21" s="11">
        <v>0</v>
      </c>
      <c r="R21" s="11">
        <v>4137.78234514</v>
      </c>
      <c r="S21" s="11">
        <v>1242.4576968599999</v>
      </c>
      <c r="T21" s="11">
        <v>196.84271322000001</v>
      </c>
      <c r="U21" s="11">
        <v>326.47098005999999</v>
      </c>
      <c r="V21" s="11">
        <v>6.1367215799999997</v>
      </c>
      <c r="W21" s="11">
        <v>436.72510577999998</v>
      </c>
      <c r="X21" s="11">
        <v>372.95093116000004</v>
      </c>
      <c r="Y21" s="11">
        <v>242.46484593</v>
      </c>
      <c r="Z21" s="11">
        <v>90.31508165000001</v>
      </c>
      <c r="AA21" s="11">
        <v>2914.3640762399996</v>
      </c>
      <c r="AB21" s="11">
        <v>1223.4182689000002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433.30613390000002</v>
      </c>
      <c r="AM21" s="11">
        <v>433.30613390000002</v>
      </c>
      <c r="AN21" s="11">
        <v>0</v>
      </c>
      <c r="AO21" s="11">
        <v>0</v>
      </c>
      <c r="AP21" s="11">
        <v>133.71899891000001</v>
      </c>
      <c r="AQ21" s="11">
        <v>133.71899891000001</v>
      </c>
      <c r="AR21" s="11">
        <v>0</v>
      </c>
      <c r="AS21" s="11">
        <v>0</v>
      </c>
      <c r="AT21" s="11">
        <v>567.02513281000006</v>
      </c>
      <c r="AU21" s="11">
        <v>656.39313608999987</v>
      </c>
      <c r="AV21" s="11">
        <v>1070.3653089500001</v>
      </c>
      <c r="AW21" s="11">
        <v>1726.75844504</v>
      </c>
      <c r="AX21" s="11">
        <v>1432.4728641400002</v>
      </c>
      <c r="AY21" s="11">
        <v>0</v>
      </c>
      <c r="AZ21" s="11">
        <v>294.28558089999996</v>
      </c>
    </row>
    <row r="22" spans="2:52" x14ac:dyDescent="0.25">
      <c r="B22" s="10" t="s">
        <v>1333</v>
      </c>
      <c r="C22" s="11">
        <v>3421.7089141000006</v>
      </c>
      <c r="D22" s="11">
        <v>3086.06388453</v>
      </c>
      <c r="E22" s="11">
        <v>1486.60705364</v>
      </c>
      <c r="F22" s="11">
        <v>1453.917191</v>
      </c>
      <c r="G22" s="11">
        <v>145.53963988999999</v>
      </c>
      <c r="H22" s="11">
        <v>335.64502957000008</v>
      </c>
      <c r="I22" s="11">
        <v>115.1512555</v>
      </c>
      <c r="J22" s="11">
        <v>44.308702659999994</v>
      </c>
      <c r="K22" s="11">
        <v>158.19138955000003</v>
      </c>
      <c r="L22" s="11">
        <v>17.993681859999999</v>
      </c>
      <c r="M22" s="11">
        <v>753.66339780999999</v>
      </c>
      <c r="N22" s="11">
        <v>692.29114800000002</v>
      </c>
      <c r="O22" s="11">
        <v>61.211211310000003</v>
      </c>
      <c r="P22" s="11">
        <v>0</v>
      </c>
      <c r="Q22" s="11">
        <v>0.1610385</v>
      </c>
      <c r="R22" s="11">
        <v>4175.3723119100005</v>
      </c>
      <c r="S22" s="11">
        <v>1008.65983085</v>
      </c>
      <c r="T22" s="11">
        <v>356.87802607999998</v>
      </c>
      <c r="U22" s="11">
        <v>562.23158032000003</v>
      </c>
      <c r="V22" s="11">
        <v>6.67129291</v>
      </c>
      <c r="W22" s="11">
        <v>385.23972016000005</v>
      </c>
      <c r="X22" s="11">
        <v>561.81029169999999</v>
      </c>
      <c r="Y22" s="11">
        <v>296.89804968999999</v>
      </c>
      <c r="Z22" s="11">
        <v>46.008662729999998</v>
      </c>
      <c r="AA22" s="11">
        <v>3224.3974544400007</v>
      </c>
      <c r="AB22" s="11">
        <v>950.97485747000007</v>
      </c>
      <c r="AC22" s="11">
        <v>0</v>
      </c>
      <c r="AD22" s="11">
        <v>0</v>
      </c>
      <c r="AE22" s="11">
        <v>0</v>
      </c>
      <c r="AF22" s="11">
        <v>0</v>
      </c>
      <c r="AG22" s="11">
        <v>373.36377070999998</v>
      </c>
      <c r="AH22" s="11">
        <v>373.36377070999998</v>
      </c>
      <c r="AI22" s="11">
        <v>0</v>
      </c>
      <c r="AJ22" s="11">
        <v>0</v>
      </c>
      <c r="AK22" s="11">
        <v>373.36377070999998</v>
      </c>
      <c r="AL22" s="11">
        <v>310.60067401999999</v>
      </c>
      <c r="AM22" s="11">
        <v>310.60067401999999</v>
      </c>
      <c r="AN22" s="11">
        <v>0</v>
      </c>
      <c r="AO22" s="11">
        <v>0</v>
      </c>
      <c r="AP22" s="11">
        <v>148.76042347000001</v>
      </c>
      <c r="AQ22" s="11">
        <v>148.76042347000001</v>
      </c>
      <c r="AR22" s="11">
        <v>0</v>
      </c>
      <c r="AS22" s="11">
        <v>214.245026</v>
      </c>
      <c r="AT22" s="11">
        <v>673.60612348999996</v>
      </c>
      <c r="AU22" s="11">
        <v>650.73250469000004</v>
      </c>
      <c r="AV22" s="11">
        <v>2468.40241367</v>
      </c>
      <c r="AW22" s="11">
        <v>3119.1349183599996</v>
      </c>
      <c r="AX22" s="11">
        <v>515.75102888999993</v>
      </c>
      <c r="AY22" s="11">
        <v>0</v>
      </c>
      <c r="AZ22" s="11">
        <v>2603.3838894700002</v>
      </c>
    </row>
    <row r="23" spans="2:52" x14ac:dyDescent="0.25">
      <c r="B23" s="10" t="s">
        <v>1322</v>
      </c>
      <c r="C23" s="11">
        <v>7784.4514508399998</v>
      </c>
      <c r="D23" s="11">
        <v>6305.0832932399999</v>
      </c>
      <c r="E23" s="11">
        <v>1798.88464294</v>
      </c>
      <c r="F23" s="11">
        <v>4259.9435296800002</v>
      </c>
      <c r="G23" s="11">
        <v>246.25512062000001</v>
      </c>
      <c r="H23" s="11">
        <v>1479.3681576000001</v>
      </c>
      <c r="I23" s="11">
        <v>559.46064194000007</v>
      </c>
      <c r="J23" s="11">
        <v>523.86258207000003</v>
      </c>
      <c r="K23" s="11">
        <v>273.71056060000001</v>
      </c>
      <c r="L23" s="11">
        <v>122.33437298999999</v>
      </c>
      <c r="M23" s="11">
        <v>1218.8681022000001</v>
      </c>
      <c r="N23" s="11">
        <v>1094.0541250000001</v>
      </c>
      <c r="O23" s="11">
        <v>124.8139772</v>
      </c>
      <c r="P23" s="11">
        <v>0</v>
      </c>
      <c r="Q23" s="11">
        <v>0</v>
      </c>
      <c r="R23" s="11">
        <v>9003.3195530400008</v>
      </c>
      <c r="S23" s="11">
        <v>1170.2208833900002</v>
      </c>
      <c r="T23" s="11">
        <v>755.15712851000001</v>
      </c>
      <c r="U23" s="11">
        <v>510.32349364999999</v>
      </c>
      <c r="V23" s="11">
        <v>78.771332579999992</v>
      </c>
      <c r="W23" s="11">
        <v>0</v>
      </c>
      <c r="X23" s="11">
        <v>129.55036623999999</v>
      </c>
      <c r="Y23" s="11">
        <v>1007.9100896</v>
      </c>
      <c r="Z23" s="11">
        <v>0</v>
      </c>
      <c r="AA23" s="11">
        <v>3651.9332939699998</v>
      </c>
      <c r="AB23" s="11">
        <v>5351.3862590700001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872.35132100999999</v>
      </c>
      <c r="AM23" s="11">
        <v>872.35132100999999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872.35132100999999</v>
      </c>
      <c r="AU23" s="11">
        <v>4479.0349380599991</v>
      </c>
      <c r="AV23" s="11">
        <v>4260.62995727</v>
      </c>
      <c r="AW23" s="11">
        <v>8739.6648953299991</v>
      </c>
      <c r="AX23" s="11">
        <v>555.93368377000002</v>
      </c>
      <c r="AY23" s="11">
        <v>4547.07724521</v>
      </c>
      <c r="AZ23" s="11">
        <v>3636.6539663500002</v>
      </c>
    </row>
    <row r="24" spans="2:52" x14ac:dyDescent="0.25">
      <c r="B24" s="10" t="s">
        <v>1323</v>
      </c>
      <c r="C24" s="11">
        <v>14534.71672932</v>
      </c>
      <c r="D24" s="11">
        <v>12833.213828369999</v>
      </c>
      <c r="E24" s="11">
        <v>3425.1816582399997</v>
      </c>
      <c r="F24" s="11">
        <v>8638.30722221</v>
      </c>
      <c r="G24" s="11">
        <v>769.72494791999998</v>
      </c>
      <c r="H24" s="11">
        <v>1701.5029009500001</v>
      </c>
      <c r="I24" s="11">
        <v>748.29973117999998</v>
      </c>
      <c r="J24" s="11">
        <v>194.16568149</v>
      </c>
      <c r="K24" s="11">
        <v>493.78974504000001</v>
      </c>
      <c r="L24" s="11">
        <v>265.24774324000003</v>
      </c>
      <c r="M24" s="11">
        <v>3991.8912752199999</v>
      </c>
      <c r="N24" s="11">
        <v>3937.1162949999998</v>
      </c>
      <c r="O24" s="11">
        <v>54.774980219999996</v>
      </c>
      <c r="P24" s="11">
        <v>0</v>
      </c>
      <c r="Q24" s="11">
        <v>0</v>
      </c>
      <c r="R24" s="11">
        <v>18526.608004540001</v>
      </c>
      <c r="S24" s="11">
        <v>5238.2443144700001</v>
      </c>
      <c r="T24" s="11">
        <v>1212.6498993800001</v>
      </c>
      <c r="U24" s="11">
        <v>1262.15939566</v>
      </c>
      <c r="V24" s="11">
        <v>20.240706960000001</v>
      </c>
      <c r="W24" s="11">
        <v>1091.5604545899998</v>
      </c>
      <c r="X24" s="11">
        <v>330.30043763999998</v>
      </c>
      <c r="Y24" s="11">
        <v>627.69411174000004</v>
      </c>
      <c r="Z24" s="11">
        <v>0</v>
      </c>
      <c r="AA24" s="11">
        <v>9782.8493204399983</v>
      </c>
      <c r="AB24" s="11">
        <v>8743.7586841000011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4860.9121855399999</v>
      </c>
      <c r="AM24" s="11">
        <v>4860.9121855399999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4860.9121855399999</v>
      </c>
      <c r="AU24" s="11">
        <v>3882.8464985599999</v>
      </c>
      <c r="AV24" s="11">
        <v>8878.66625604</v>
      </c>
      <c r="AW24" s="11">
        <v>12761.5127546</v>
      </c>
      <c r="AX24" s="11">
        <v>0</v>
      </c>
      <c r="AY24" s="11">
        <v>0</v>
      </c>
      <c r="AZ24" s="11">
        <v>12761.5127546</v>
      </c>
    </row>
    <row r="25" spans="2:52" x14ac:dyDescent="0.25">
      <c r="B25" s="10" t="s">
        <v>1324</v>
      </c>
      <c r="C25" s="11">
        <v>1207.2823216700001</v>
      </c>
      <c r="D25" s="11">
        <v>1033.9227479900001</v>
      </c>
      <c r="E25" s="11">
        <v>263.32123326999999</v>
      </c>
      <c r="F25" s="11">
        <v>718.23295275999999</v>
      </c>
      <c r="G25" s="11">
        <v>52.368561960000001</v>
      </c>
      <c r="H25" s="11">
        <v>173.35957368000001</v>
      </c>
      <c r="I25" s="11">
        <v>57.54287669</v>
      </c>
      <c r="J25" s="11">
        <v>14.023667339999999</v>
      </c>
      <c r="K25" s="11">
        <v>89.669316940000002</v>
      </c>
      <c r="L25" s="11">
        <v>12.123712710000001</v>
      </c>
      <c r="M25" s="11">
        <v>341.27355532000001</v>
      </c>
      <c r="N25" s="11">
        <v>338.54031099999997</v>
      </c>
      <c r="O25" s="11">
        <v>2.7332443199999998</v>
      </c>
      <c r="P25" s="11">
        <v>0</v>
      </c>
      <c r="Q25" s="11">
        <v>0</v>
      </c>
      <c r="R25" s="11">
        <v>1548.5558769900001</v>
      </c>
      <c r="S25" s="11">
        <v>531.67190302999995</v>
      </c>
      <c r="T25" s="11">
        <v>104.9598999</v>
      </c>
      <c r="U25" s="11">
        <v>65.568271460000005</v>
      </c>
      <c r="V25" s="11">
        <v>0</v>
      </c>
      <c r="W25" s="11">
        <v>260.51821605000004</v>
      </c>
      <c r="X25" s="11">
        <v>36.521975770000005</v>
      </c>
      <c r="Y25" s="11">
        <v>218.51310182</v>
      </c>
      <c r="Z25" s="11">
        <v>32.535040629999997</v>
      </c>
      <c r="AA25" s="11">
        <v>1250.2884086600002</v>
      </c>
      <c r="AB25" s="11">
        <v>298.26746833000004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82.540312049999997</v>
      </c>
      <c r="AM25" s="11">
        <v>82.540312049999997</v>
      </c>
      <c r="AN25" s="11">
        <v>0</v>
      </c>
      <c r="AO25" s="11">
        <v>0</v>
      </c>
      <c r="AP25" s="11">
        <v>58.74809492</v>
      </c>
      <c r="AQ25" s="11">
        <v>58.74809492</v>
      </c>
      <c r="AR25" s="11">
        <v>0</v>
      </c>
      <c r="AS25" s="11">
        <v>4.0120436899999996</v>
      </c>
      <c r="AT25" s="11">
        <v>145.30045066</v>
      </c>
      <c r="AU25" s="11">
        <v>152.96701766999999</v>
      </c>
      <c r="AV25" s="11">
        <v>906.45378587999994</v>
      </c>
      <c r="AW25" s="11">
        <v>1059.4208035499998</v>
      </c>
      <c r="AX25" s="11">
        <v>0</v>
      </c>
      <c r="AY25" s="11">
        <v>0</v>
      </c>
      <c r="AZ25" s="11">
        <v>1059.4208035499998</v>
      </c>
    </row>
    <row r="26" spans="2:52" x14ac:dyDescent="0.25">
      <c r="B26" s="10" t="s">
        <v>1335</v>
      </c>
      <c r="C26" s="11">
        <v>5071.96399552</v>
      </c>
      <c r="D26" s="11">
        <v>3693.74205278</v>
      </c>
      <c r="E26" s="11">
        <v>681.44703694000009</v>
      </c>
      <c r="F26" s="11">
        <v>2471.3732195100001</v>
      </c>
      <c r="G26" s="11">
        <v>540.92179633000001</v>
      </c>
      <c r="H26" s="11">
        <v>1378.22194274</v>
      </c>
      <c r="I26" s="11">
        <v>398.50169252000001</v>
      </c>
      <c r="J26" s="11">
        <v>255.98510615000001</v>
      </c>
      <c r="K26" s="11">
        <v>174.07739862</v>
      </c>
      <c r="L26" s="11">
        <v>549.65774544999999</v>
      </c>
      <c r="M26" s="11">
        <v>1487.6244910700002</v>
      </c>
      <c r="N26" s="11">
        <v>1048.7244840000001</v>
      </c>
      <c r="O26" s="11">
        <v>357.18829792000002</v>
      </c>
      <c r="P26" s="11">
        <v>81.711709150000004</v>
      </c>
      <c r="Q26" s="11">
        <v>0</v>
      </c>
      <c r="R26" s="11">
        <v>6559.5884865899998</v>
      </c>
      <c r="S26" s="11">
        <v>2667.10759323</v>
      </c>
      <c r="T26" s="11">
        <v>745.75446430999989</v>
      </c>
      <c r="U26" s="11">
        <v>335.89085925000001</v>
      </c>
      <c r="V26" s="11">
        <v>0</v>
      </c>
      <c r="W26" s="11">
        <v>0</v>
      </c>
      <c r="X26" s="11">
        <v>107.56874366</v>
      </c>
      <c r="Y26" s="11">
        <v>354.29276514999998</v>
      </c>
      <c r="Z26" s="11">
        <v>16.124602599999999</v>
      </c>
      <c r="AA26" s="11">
        <v>4226.7390281999997</v>
      </c>
      <c r="AB26" s="11">
        <v>2332.8494583899997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715.16647478999994</v>
      </c>
      <c r="AK26" s="11">
        <v>715.16647478999994</v>
      </c>
      <c r="AL26" s="11">
        <v>276.33199119</v>
      </c>
      <c r="AM26" s="11">
        <v>276.33199119</v>
      </c>
      <c r="AN26" s="11">
        <v>0</v>
      </c>
      <c r="AO26" s="11">
        <v>0</v>
      </c>
      <c r="AP26" s="11">
        <v>93.173150509999999</v>
      </c>
      <c r="AQ26" s="11">
        <v>93.173150509999999</v>
      </c>
      <c r="AR26" s="11">
        <v>0</v>
      </c>
      <c r="AS26" s="11">
        <v>0</v>
      </c>
      <c r="AT26" s="11">
        <v>369.50514169999997</v>
      </c>
      <c r="AU26" s="11">
        <v>2678.5107914800001</v>
      </c>
      <c r="AV26" s="11">
        <v>3928.6623201399998</v>
      </c>
      <c r="AW26" s="11">
        <v>6607.1731116199999</v>
      </c>
      <c r="AX26" s="11">
        <v>2859.2265178100001</v>
      </c>
      <c r="AY26" s="11">
        <v>514.54472812000006</v>
      </c>
      <c r="AZ26" s="11">
        <v>3233.4018656900002</v>
      </c>
    </row>
    <row r="27" spans="2:52" x14ac:dyDescent="0.25">
      <c r="B27" s="10" t="s">
        <v>1328</v>
      </c>
      <c r="C27" s="11">
        <v>2627.4577564900005</v>
      </c>
      <c r="D27" s="11">
        <v>2326.8836307700003</v>
      </c>
      <c r="E27" s="11">
        <v>1411.3359862</v>
      </c>
      <c r="F27" s="11">
        <v>837.47895976999996</v>
      </c>
      <c r="G27" s="11">
        <v>78.0686848</v>
      </c>
      <c r="H27" s="11">
        <v>300.57412572000004</v>
      </c>
      <c r="I27" s="11">
        <v>163.59337259</v>
      </c>
      <c r="J27" s="11">
        <v>25.88215975</v>
      </c>
      <c r="K27" s="11">
        <v>87.934544389999999</v>
      </c>
      <c r="L27" s="11">
        <v>23.164048989999998</v>
      </c>
      <c r="M27" s="11">
        <v>973.50434608</v>
      </c>
      <c r="N27" s="11">
        <v>966.81274599999995</v>
      </c>
      <c r="O27" s="11">
        <v>5.41236008</v>
      </c>
      <c r="P27" s="11">
        <v>0</v>
      </c>
      <c r="Q27" s="11">
        <v>1.2792399999999999</v>
      </c>
      <c r="R27" s="11">
        <v>3600.9621025700008</v>
      </c>
      <c r="S27" s="11">
        <v>1248.79214075</v>
      </c>
      <c r="T27" s="11">
        <v>501.87608949999998</v>
      </c>
      <c r="U27" s="11">
        <v>370.31059169000002</v>
      </c>
      <c r="V27" s="11">
        <v>4.7607667000000005</v>
      </c>
      <c r="W27" s="11">
        <v>418.05677512</v>
      </c>
      <c r="X27" s="11">
        <v>138.42843158000002</v>
      </c>
      <c r="Y27" s="11">
        <v>140.40724950999999</v>
      </c>
      <c r="Z27" s="11">
        <v>77.50878234000001</v>
      </c>
      <c r="AA27" s="11">
        <v>2900.1408271900004</v>
      </c>
      <c r="AB27" s="11">
        <v>700.82127537999997</v>
      </c>
      <c r="AC27" s="11">
        <v>1.0054399999999999</v>
      </c>
      <c r="AD27" s="11">
        <v>0</v>
      </c>
      <c r="AE27" s="11">
        <v>0</v>
      </c>
      <c r="AF27" s="11">
        <v>1.0054399999999999</v>
      </c>
      <c r="AG27" s="11">
        <v>281.23712819000002</v>
      </c>
      <c r="AH27" s="11">
        <v>281.23712819000002</v>
      </c>
      <c r="AI27" s="11">
        <v>0</v>
      </c>
      <c r="AJ27" s="11">
        <v>0</v>
      </c>
      <c r="AK27" s="11">
        <v>282.24256818999999</v>
      </c>
      <c r="AL27" s="11">
        <v>194.69266131999998</v>
      </c>
      <c r="AM27" s="11">
        <v>194.69266131999998</v>
      </c>
      <c r="AN27" s="11">
        <v>0</v>
      </c>
      <c r="AO27" s="11">
        <v>0</v>
      </c>
      <c r="AP27" s="11">
        <v>185.81700192</v>
      </c>
      <c r="AQ27" s="11">
        <v>185.81700192</v>
      </c>
      <c r="AR27" s="11">
        <v>0</v>
      </c>
      <c r="AS27" s="11">
        <v>201.50626047999998</v>
      </c>
      <c r="AT27" s="11">
        <v>582.01592372000005</v>
      </c>
      <c r="AU27" s="11">
        <v>401.04791985000003</v>
      </c>
      <c r="AV27" s="11">
        <v>75.678644700000007</v>
      </c>
      <c r="AW27" s="11">
        <v>476.72656454999998</v>
      </c>
      <c r="AX27" s="11">
        <v>0</v>
      </c>
      <c r="AY27" s="11">
        <v>0</v>
      </c>
      <c r="AZ27" s="11">
        <v>476.72656454999998</v>
      </c>
    </row>
    <row r="28" spans="2:52" x14ac:dyDescent="0.25">
      <c r="B28" s="20" t="s">
        <v>1582</v>
      </c>
      <c r="C28" s="21">
        <f t="shared" ref="C28:AZ28" si="1">SUM(C12:C27)</f>
        <v>74468.607531150003</v>
      </c>
      <c r="D28" s="21">
        <f t="shared" si="1"/>
        <v>63509.636466330005</v>
      </c>
      <c r="E28" s="21">
        <f t="shared" si="1"/>
        <v>21267.42314359</v>
      </c>
      <c r="F28" s="21">
        <f t="shared" si="1"/>
        <v>38631.352494460007</v>
      </c>
      <c r="G28" s="21">
        <f t="shared" si="1"/>
        <v>3610.8608282800001</v>
      </c>
      <c r="H28" s="21">
        <f t="shared" si="1"/>
        <v>10958.97106482</v>
      </c>
      <c r="I28" s="21">
        <f t="shared" si="1"/>
        <v>4241.7183663300002</v>
      </c>
      <c r="J28" s="21">
        <f t="shared" si="1"/>
        <v>2371.6807540999998</v>
      </c>
      <c r="K28" s="21">
        <f t="shared" si="1"/>
        <v>2716.8823604700001</v>
      </c>
      <c r="L28" s="21">
        <f t="shared" si="1"/>
        <v>1628.6895839200004</v>
      </c>
      <c r="M28" s="21">
        <f t="shared" si="1"/>
        <v>20356.237877300002</v>
      </c>
      <c r="N28" s="21">
        <f t="shared" si="1"/>
        <v>18858.626058999995</v>
      </c>
      <c r="O28" s="21">
        <f t="shared" si="1"/>
        <v>1305.4038143800001</v>
      </c>
      <c r="P28" s="21">
        <f t="shared" si="1"/>
        <v>133.09304477000001</v>
      </c>
      <c r="Q28" s="21">
        <f t="shared" si="1"/>
        <v>59.114959149999997</v>
      </c>
      <c r="R28" s="21">
        <f t="shared" si="1"/>
        <v>94824.845408450012</v>
      </c>
      <c r="S28" s="21">
        <f t="shared" si="1"/>
        <v>24009.933953510001</v>
      </c>
      <c r="T28" s="21">
        <f t="shared" si="1"/>
        <v>7472.1927013599998</v>
      </c>
      <c r="U28" s="21">
        <f t="shared" si="1"/>
        <v>7802.890388920001</v>
      </c>
      <c r="V28" s="21">
        <f t="shared" si="1"/>
        <v>183.86224792000002</v>
      </c>
      <c r="W28" s="21">
        <f t="shared" si="1"/>
        <v>4227.1662931299998</v>
      </c>
      <c r="X28" s="21">
        <f t="shared" si="1"/>
        <v>4453.79488236</v>
      </c>
      <c r="Y28" s="21">
        <f t="shared" si="1"/>
        <v>8063.2790342900007</v>
      </c>
      <c r="Z28" s="21">
        <f t="shared" si="1"/>
        <v>363.50366816999997</v>
      </c>
      <c r="AA28" s="21">
        <f t="shared" si="1"/>
        <v>56576.623169659993</v>
      </c>
      <c r="AB28" s="21">
        <f t="shared" si="1"/>
        <v>38248.222238790011</v>
      </c>
      <c r="AC28" s="21">
        <f t="shared" si="1"/>
        <v>269.14191004000003</v>
      </c>
      <c r="AD28" s="21">
        <f t="shared" si="1"/>
        <v>268.13647004000001</v>
      </c>
      <c r="AE28" s="21">
        <f t="shared" si="1"/>
        <v>0</v>
      </c>
      <c r="AF28" s="21">
        <f t="shared" si="1"/>
        <v>1.0054399999999999</v>
      </c>
      <c r="AG28" s="21">
        <f t="shared" si="1"/>
        <v>1369.55396993</v>
      </c>
      <c r="AH28" s="21">
        <f t="shared" si="1"/>
        <v>1369.55396993</v>
      </c>
      <c r="AI28" s="21">
        <f t="shared" si="1"/>
        <v>0</v>
      </c>
      <c r="AJ28" s="21">
        <f t="shared" si="1"/>
        <v>1250.2938402599998</v>
      </c>
      <c r="AK28" s="21">
        <f t="shared" si="1"/>
        <v>2888.9897202299994</v>
      </c>
      <c r="AL28" s="21">
        <f t="shared" si="1"/>
        <v>11490.990567039997</v>
      </c>
      <c r="AM28" s="21">
        <f t="shared" si="1"/>
        <v>11490.990567039997</v>
      </c>
      <c r="AN28" s="21">
        <f t="shared" si="1"/>
        <v>0</v>
      </c>
      <c r="AO28" s="21">
        <f t="shared" si="1"/>
        <v>0</v>
      </c>
      <c r="AP28" s="21">
        <f t="shared" si="1"/>
        <v>1727.2740547699998</v>
      </c>
      <c r="AQ28" s="21">
        <f t="shared" si="1"/>
        <v>1727.2740547699998</v>
      </c>
      <c r="AR28" s="21">
        <f t="shared" si="1"/>
        <v>0</v>
      </c>
      <c r="AS28" s="21">
        <f t="shared" si="1"/>
        <v>849.71912096999995</v>
      </c>
      <c r="AT28" s="21">
        <f t="shared" si="1"/>
        <v>14067.983742779999</v>
      </c>
      <c r="AU28" s="21">
        <f t="shared" si="1"/>
        <v>27069.228216239997</v>
      </c>
      <c r="AV28" s="21">
        <f t="shared" si="1"/>
        <v>44812.402180470002</v>
      </c>
      <c r="AW28" s="21">
        <f t="shared" si="1"/>
        <v>71881.63039671001</v>
      </c>
      <c r="AX28" s="21">
        <f t="shared" si="1"/>
        <v>14443.765758080002</v>
      </c>
      <c r="AY28" s="21">
        <f t="shared" si="1"/>
        <v>6995.7157993600003</v>
      </c>
      <c r="AZ28" s="21">
        <f t="shared" si="1"/>
        <v>50442.148839270005</v>
      </c>
    </row>
    <row r="29" spans="2:52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2:52" x14ac:dyDescent="0.25">
      <c r="B30" s="12" t="s">
        <v>1583</v>
      </c>
    </row>
    <row r="31" spans="2:52" x14ac:dyDescent="0.25">
      <c r="B31" s="10" t="s">
        <v>1342</v>
      </c>
      <c r="C31" s="11">
        <v>782.70452088000002</v>
      </c>
      <c r="D31" s="11">
        <v>482.29168323000005</v>
      </c>
      <c r="E31" s="11">
        <v>152.7337794</v>
      </c>
      <c r="F31" s="11">
        <v>271.50518161000002</v>
      </c>
      <c r="G31" s="11">
        <v>58.05272222</v>
      </c>
      <c r="H31" s="11">
        <v>300.41283764999997</v>
      </c>
      <c r="I31" s="11">
        <v>72.80741626999999</v>
      </c>
      <c r="J31" s="11">
        <v>191.61256942</v>
      </c>
      <c r="K31" s="11">
        <v>0</v>
      </c>
      <c r="L31" s="11">
        <v>35.992851959999996</v>
      </c>
      <c r="M31" s="11">
        <v>785.62814521000007</v>
      </c>
      <c r="N31" s="11">
        <v>622.527964</v>
      </c>
      <c r="O31" s="11">
        <v>163.10018121000002</v>
      </c>
      <c r="P31" s="11">
        <v>0</v>
      </c>
      <c r="Q31" s="11">
        <v>0</v>
      </c>
      <c r="R31" s="11">
        <v>1568.3326660900002</v>
      </c>
      <c r="S31" s="11">
        <v>503.81218802999996</v>
      </c>
      <c r="T31" s="11">
        <v>67.534907450000006</v>
      </c>
      <c r="U31" s="11">
        <v>94.333859029999999</v>
      </c>
      <c r="V31" s="11">
        <v>0</v>
      </c>
      <c r="W31" s="11">
        <v>43.166812849999999</v>
      </c>
      <c r="X31" s="11">
        <v>33.772934419999999</v>
      </c>
      <c r="Y31" s="11">
        <v>125.56966623000001</v>
      </c>
      <c r="Z31" s="11">
        <v>0</v>
      </c>
      <c r="AA31" s="11">
        <v>868.19036801000004</v>
      </c>
      <c r="AB31" s="11">
        <v>700.14229808000005</v>
      </c>
      <c r="AC31" s="11">
        <v>10.792041699999999</v>
      </c>
      <c r="AD31" s="11">
        <v>10.792041699999999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10.792041699999999</v>
      </c>
      <c r="AL31" s="11">
        <v>27.00736766</v>
      </c>
      <c r="AM31" s="11">
        <v>27.00736766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27.00736766</v>
      </c>
      <c r="AU31" s="11">
        <v>683.92697211999996</v>
      </c>
      <c r="AV31" s="11">
        <v>168</v>
      </c>
      <c r="AW31" s="11">
        <v>851.92697211999996</v>
      </c>
      <c r="AX31" s="11">
        <v>0</v>
      </c>
      <c r="AY31" s="11">
        <v>0</v>
      </c>
      <c r="AZ31" s="11">
        <v>851.92697211999996</v>
      </c>
    </row>
    <row r="32" spans="2:52" x14ac:dyDescent="0.25">
      <c r="B32" s="10" t="s">
        <v>1343</v>
      </c>
      <c r="C32" s="11">
        <v>42.36020121</v>
      </c>
      <c r="D32" s="11">
        <v>21.58387742</v>
      </c>
      <c r="E32" s="11">
        <v>5.5259598800000012</v>
      </c>
      <c r="F32" s="11">
        <v>13.96637829</v>
      </c>
      <c r="G32" s="11">
        <v>2.0915392499999998</v>
      </c>
      <c r="H32" s="11">
        <v>20.776323789999999</v>
      </c>
      <c r="I32" s="11">
        <v>5.6544530700000006</v>
      </c>
      <c r="J32" s="11">
        <v>2.9384169300000003</v>
      </c>
      <c r="K32" s="11">
        <v>7.9601290000000002</v>
      </c>
      <c r="L32" s="11">
        <v>4.2233247900000004</v>
      </c>
      <c r="M32" s="11">
        <v>742.69190767999999</v>
      </c>
      <c r="N32" s="11">
        <v>742.27236100000005</v>
      </c>
      <c r="O32" s="11">
        <v>0.41954668000000001</v>
      </c>
      <c r="P32" s="11">
        <v>0</v>
      </c>
      <c r="Q32" s="11">
        <v>0</v>
      </c>
      <c r="R32" s="11">
        <v>785.05210889</v>
      </c>
      <c r="S32" s="11">
        <v>201.53306781000001</v>
      </c>
      <c r="T32" s="11">
        <v>28.82706756</v>
      </c>
      <c r="U32" s="11">
        <v>54.815368100000001</v>
      </c>
      <c r="V32" s="11">
        <v>2.5345143399999999</v>
      </c>
      <c r="W32" s="11">
        <v>0</v>
      </c>
      <c r="X32" s="11">
        <v>55.52951504</v>
      </c>
      <c r="Y32" s="11">
        <v>65.562251719999992</v>
      </c>
      <c r="Z32" s="11">
        <v>0</v>
      </c>
      <c r="AA32" s="11">
        <v>408.80178457000005</v>
      </c>
      <c r="AB32" s="11">
        <v>376.25032432000006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133.28164242</v>
      </c>
      <c r="AM32" s="11">
        <v>133.28164242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2.7148750000000001</v>
      </c>
      <c r="AT32" s="11">
        <v>135.99651742</v>
      </c>
      <c r="AU32" s="11">
        <v>240.2538069</v>
      </c>
      <c r="AV32" s="11">
        <v>448.94412232999997</v>
      </c>
      <c r="AW32" s="11">
        <v>689.19792923</v>
      </c>
      <c r="AX32" s="11">
        <v>41.160526320000002</v>
      </c>
      <c r="AY32" s="11">
        <v>80.245512059999996</v>
      </c>
      <c r="AZ32" s="11">
        <v>567.79189085000007</v>
      </c>
    </row>
    <row r="33" spans="2:52" x14ac:dyDescent="0.25">
      <c r="B33" s="20" t="s">
        <v>1582</v>
      </c>
      <c r="C33" s="21">
        <f t="shared" ref="C33:AZ33" si="2">SUM(C31:C32)</f>
        <v>825.06472209000003</v>
      </c>
      <c r="D33" s="21">
        <f t="shared" si="2"/>
        <v>503.87556065000007</v>
      </c>
      <c r="E33" s="21">
        <f t="shared" si="2"/>
        <v>158.25973927999999</v>
      </c>
      <c r="F33" s="21">
        <f t="shared" si="2"/>
        <v>285.47155990000005</v>
      </c>
      <c r="G33" s="21">
        <f t="shared" si="2"/>
        <v>60.144261469999996</v>
      </c>
      <c r="H33" s="21">
        <f t="shared" si="2"/>
        <v>321.18916143999996</v>
      </c>
      <c r="I33" s="21">
        <f t="shared" si="2"/>
        <v>78.461869339999993</v>
      </c>
      <c r="J33" s="21">
        <f t="shared" si="2"/>
        <v>194.55098634999999</v>
      </c>
      <c r="K33" s="21">
        <f t="shared" si="2"/>
        <v>7.9601290000000002</v>
      </c>
      <c r="L33" s="21">
        <f t="shared" si="2"/>
        <v>40.216176749999995</v>
      </c>
      <c r="M33" s="21">
        <f t="shared" si="2"/>
        <v>1528.3200528900002</v>
      </c>
      <c r="N33" s="21">
        <f t="shared" si="2"/>
        <v>1364.8003250000002</v>
      </c>
      <c r="O33" s="21">
        <f t="shared" si="2"/>
        <v>163.51972789000001</v>
      </c>
      <c r="P33" s="21">
        <f t="shared" si="2"/>
        <v>0</v>
      </c>
      <c r="Q33" s="21">
        <f t="shared" si="2"/>
        <v>0</v>
      </c>
      <c r="R33" s="21">
        <f t="shared" si="2"/>
        <v>2353.3847749800002</v>
      </c>
      <c r="S33" s="21">
        <f t="shared" si="2"/>
        <v>705.34525583999994</v>
      </c>
      <c r="T33" s="21">
        <f t="shared" si="2"/>
        <v>96.361975010000009</v>
      </c>
      <c r="U33" s="21">
        <f t="shared" si="2"/>
        <v>149.14922712999999</v>
      </c>
      <c r="V33" s="21">
        <f t="shared" si="2"/>
        <v>2.5345143399999999</v>
      </c>
      <c r="W33" s="21">
        <f t="shared" si="2"/>
        <v>43.166812849999999</v>
      </c>
      <c r="X33" s="21">
        <f t="shared" si="2"/>
        <v>89.302449459999991</v>
      </c>
      <c r="Y33" s="21">
        <f t="shared" si="2"/>
        <v>191.13191795</v>
      </c>
      <c r="Z33" s="21">
        <f t="shared" si="2"/>
        <v>0</v>
      </c>
      <c r="AA33" s="21">
        <f t="shared" si="2"/>
        <v>1276.99215258</v>
      </c>
      <c r="AB33" s="21">
        <f t="shared" si="2"/>
        <v>1076.3926224000002</v>
      </c>
      <c r="AC33" s="21">
        <f t="shared" si="2"/>
        <v>10.792041699999999</v>
      </c>
      <c r="AD33" s="21">
        <f t="shared" si="2"/>
        <v>10.792041699999999</v>
      </c>
      <c r="AE33" s="21">
        <f t="shared" si="2"/>
        <v>0</v>
      </c>
      <c r="AF33" s="21">
        <f t="shared" si="2"/>
        <v>0</v>
      </c>
      <c r="AG33" s="21">
        <f t="shared" si="2"/>
        <v>0</v>
      </c>
      <c r="AH33" s="21">
        <f t="shared" si="2"/>
        <v>0</v>
      </c>
      <c r="AI33" s="21">
        <f t="shared" si="2"/>
        <v>0</v>
      </c>
      <c r="AJ33" s="21">
        <f t="shared" si="2"/>
        <v>0</v>
      </c>
      <c r="AK33" s="21">
        <f t="shared" si="2"/>
        <v>10.792041699999999</v>
      </c>
      <c r="AL33" s="21">
        <f t="shared" si="2"/>
        <v>160.28901008</v>
      </c>
      <c r="AM33" s="21">
        <f t="shared" si="2"/>
        <v>160.28901008</v>
      </c>
      <c r="AN33" s="21">
        <f t="shared" si="2"/>
        <v>0</v>
      </c>
      <c r="AO33" s="21">
        <f t="shared" si="2"/>
        <v>0</v>
      </c>
      <c r="AP33" s="21">
        <f t="shared" si="2"/>
        <v>0</v>
      </c>
      <c r="AQ33" s="21">
        <f t="shared" si="2"/>
        <v>0</v>
      </c>
      <c r="AR33" s="21">
        <f t="shared" si="2"/>
        <v>0</v>
      </c>
      <c r="AS33" s="21">
        <f t="shared" si="2"/>
        <v>2.7148750000000001</v>
      </c>
      <c r="AT33" s="21">
        <f t="shared" si="2"/>
        <v>163.00388508</v>
      </c>
      <c r="AU33" s="21">
        <f t="shared" si="2"/>
        <v>924.18077901999993</v>
      </c>
      <c r="AV33" s="21">
        <f t="shared" si="2"/>
        <v>616.94412233000003</v>
      </c>
      <c r="AW33" s="21">
        <f t="shared" si="2"/>
        <v>1541.1249013500001</v>
      </c>
      <c r="AX33" s="21">
        <f t="shared" si="2"/>
        <v>41.160526320000002</v>
      </c>
      <c r="AY33" s="21">
        <f t="shared" si="2"/>
        <v>80.245512059999996</v>
      </c>
      <c r="AZ33" s="21">
        <f t="shared" si="2"/>
        <v>1419.7188629699999</v>
      </c>
    </row>
    <row r="34" spans="2:52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2:52" x14ac:dyDescent="0.25">
      <c r="B35" s="12" t="s">
        <v>1519</v>
      </c>
    </row>
    <row r="36" spans="2:52" x14ac:dyDescent="0.25">
      <c r="B36" s="10" t="s">
        <v>17</v>
      </c>
      <c r="C36" s="11">
        <v>101.14617731999999</v>
      </c>
      <c r="D36" s="11">
        <v>48.017795019999994</v>
      </c>
      <c r="E36" s="11">
        <v>19.665247449999999</v>
      </c>
      <c r="F36" s="11">
        <v>26.31749641</v>
      </c>
      <c r="G36" s="11">
        <v>2.0350511600000001</v>
      </c>
      <c r="H36" s="11">
        <v>53.128382299999998</v>
      </c>
      <c r="I36" s="11">
        <v>10.844863949999999</v>
      </c>
      <c r="J36" s="11">
        <v>9.4669582699999992</v>
      </c>
      <c r="K36" s="11">
        <v>28.899649170000004</v>
      </c>
      <c r="L36" s="11">
        <v>3.9169109100000004</v>
      </c>
      <c r="M36" s="11">
        <v>487.65666063999998</v>
      </c>
      <c r="N36" s="11">
        <v>340.05872900000003</v>
      </c>
      <c r="O36" s="11">
        <v>147.59793163999998</v>
      </c>
      <c r="P36" s="11">
        <v>0</v>
      </c>
      <c r="Q36" s="11">
        <v>0</v>
      </c>
      <c r="R36" s="11">
        <v>588.80283796000003</v>
      </c>
      <c r="S36" s="11">
        <v>80.781123359999995</v>
      </c>
      <c r="T36" s="11">
        <v>7.6024289700000001</v>
      </c>
      <c r="U36" s="11">
        <v>13.988346079999999</v>
      </c>
      <c r="V36" s="11">
        <v>0.35532587999999998</v>
      </c>
      <c r="W36" s="11">
        <v>4.5619977199999999</v>
      </c>
      <c r="X36" s="11">
        <v>20.66531273</v>
      </c>
      <c r="Y36" s="11">
        <v>43.428744430000002</v>
      </c>
      <c r="Z36" s="11">
        <v>0</v>
      </c>
      <c r="AA36" s="11">
        <v>171.38327916999998</v>
      </c>
      <c r="AB36" s="11">
        <v>417.41955879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19.075897369999996</v>
      </c>
      <c r="AM36" s="11">
        <v>17.075897369999996</v>
      </c>
      <c r="AN36" s="11">
        <v>0</v>
      </c>
      <c r="AO36" s="11">
        <v>2</v>
      </c>
      <c r="AP36" s="11">
        <v>0</v>
      </c>
      <c r="AQ36" s="11">
        <v>0</v>
      </c>
      <c r="AR36" s="11">
        <v>0</v>
      </c>
      <c r="AS36" s="11">
        <v>0</v>
      </c>
      <c r="AT36" s="11">
        <v>19.075897369999996</v>
      </c>
      <c r="AU36" s="11">
        <v>398.34366141999999</v>
      </c>
      <c r="AV36" s="11">
        <v>655.14953728</v>
      </c>
      <c r="AW36" s="11">
        <v>1053.4931987</v>
      </c>
      <c r="AX36" s="11">
        <v>72.770805150000001</v>
      </c>
      <c r="AY36" s="11">
        <v>143.65269981999998</v>
      </c>
      <c r="AZ36" s="11">
        <v>837.06969373000004</v>
      </c>
    </row>
    <row r="37" spans="2:52" x14ac:dyDescent="0.25">
      <c r="B37" s="10" t="s">
        <v>18</v>
      </c>
      <c r="C37" s="11">
        <v>270.32632766999996</v>
      </c>
      <c r="D37" s="11">
        <v>123.94201478999999</v>
      </c>
      <c r="E37" s="11">
        <v>43.336007240000001</v>
      </c>
      <c r="F37" s="11">
        <v>72.29402945999999</v>
      </c>
      <c r="G37" s="11">
        <v>8.3119780900000002</v>
      </c>
      <c r="H37" s="11">
        <v>146.38431287999998</v>
      </c>
      <c r="I37" s="11">
        <v>16.618785620000001</v>
      </c>
      <c r="J37" s="11">
        <v>14.547739679999999</v>
      </c>
      <c r="K37" s="11">
        <v>111.28567932</v>
      </c>
      <c r="L37" s="11">
        <v>3.9321082599999997</v>
      </c>
      <c r="M37" s="11">
        <v>480.02245747999996</v>
      </c>
      <c r="N37" s="11">
        <v>372.026904</v>
      </c>
      <c r="O37" s="11">
        <v>15.9168004</v>
      </c>
      <c r="P37" s="11">
        <v>78.784116049999994</v>
      </c>
      <c r="Q37" s="11">
        <v>13.294637029999999</v>
      </c>
      <c r="R37" s="11">
        <v>750.34878514999991</v>
      </c>
      <c r="S37" s="11">
        <v>196.72458875999999</v>
      </c>
      <c r="T37" s="11">
        <v>9.4844125500000001</v>
      </c>
      <c r="U37" s="11">
        <v>36.858429090000001</v>
      </c>
      <c r="V37" s="11">
        <v>0</v>
      </c>
      <c r="W37" s="11">
        <v>0</v>
      </c>
      <c r="X37" s="11">
        <v>27.99564895</v>
      </c>
      <c r="Y37" s="11">
        <v>142.77179280000001</v>
      </c>
      <c r="Z37" s="11">
        <v>71.177479650000009</v>
      </c>
      <c r="AA37" s="11">
        <v>485.01235180000009</v>
      </c>
      <c r="AB37" s="11">
        <v>265.33643335000005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14.895404390000001</v>
      </c>
      <c r="AM37" s="11">
        <v>14.895404390000001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14.895404390000001</v>
      </c>
      <c r="AU37" s="11">
        <v>250.44102896000001</v>
      </c>
      <c r="AV37" s="11">
        <v>181.41801147000001</v>
      </c>
      <c r="AW37" s="11">
        <v>431.85904042999999</v>
      </c>
      <c r="AX37" s="11">
        <v>31.775840350000003</v>
      </c>
      <c r="AY37" s="11">
        <v>28.79434019</v>
      </c>
      <c r="AZ37" s="11">
        <v>371.28885988999997</v>
      </c>
    </row>
    <row r="38" spans="2:52" x14ac:dyDescent="0.25">
      <c r="B38" s="10" t="s">
        <v>19</v>
      </c>
      <c r="C38" s="11">
        <v>90.802458849999994</v>
      </c>
      <c r="D38" s="11">
        <v>49.026127659999993</v>
      </c>
      <c r="E38" s="11">
        <v>15.598993559999998</v>
      </c>
      <c r="F38" s="11">
        <v>31.23439076</v>
      </c>
      <c r="G38" s="11">
        <v>2.1927433399999998</v>
      </c>
      <c r="H38" s="11">
        <v>41.776331190000001</v>
      </c>
      <c r="I38" s="11">
        <v>7.5585270400000004</v>
      </c>
      <c r="J38" s="11">
        <v>3.1838676000000001</v>
      </c>
      <c r="K38" s="11">
        <v>27.202105070000002</v>
      </c>
      <c r="L38" s="11">
        <v>3.83183148</v>
      </c>
      <c r="M38" s="11">
        <v>666.27729417000012</v>
      </c>
      <c r="N38" s="11">
        <v>309.43310917000002</v>
      </c>
      <c r="O38" s="11">
        <v>356.84418499999998</v>
      </c>
      <c r="P38" s="11">
        <v>0</v>
      </c>
      <c r="Q38" s="11">
        <v>0</v>
      </c>
      <c r="R38" s="11">
        <v>757.07975302000011</v>
      </c>
      <c r="S38" s="11">
        <v>179.43625080999999</v>
      </c>
      <c r="T38" s="11">
        <v>6.1178236100000003</v>
      </c>
      <c r="U38" s="11">
        <v>19.867151420000003</v>
      </c>
      <c r="V38" s="11">
        <v>0</v>
      </c>
      <c r="W38" s="11">
        <v>0</v>
      </c>
      <c r="X38" s="11">
        <v>41.775375740000001</v>
      </c>
      <c r="Y38" s="11">
        <v>58.577466020000003</v>
      </c>
      <c r="Z38" s="11">
        <v>0.98012540000000004</v>
      </c>
      <c r="AA38" s="11">
        <v>306.75419299999999</v>
      </c>
      <c r="AB38" s="11">
        <v>450.32556001999995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1.0821139499999999</v>
      </c>
      <c r="AK38" s="11">
        <v>1.0821139499999999</v>
      </c>
      <c r="AL38" s="11">
        <v>19.05583661</v>
      </c>
      <c r="AM38" s="11">
        <v>19.05583661</v>
      </c>
      <c r="AN38" s="11">
        <v>0</v>
      </c>
      <c r="AO38" s="11">
        <v>0</v>
      </c>
      <c r="AP38" s="11">
        <v>13.79646745</v>
      </c>
      <c r="AQ38" s="11">
        <v>13.79646745</v>
      </c>
      <c r="AR38" s="11">
        <v>0</v>
      </c>
      <c r="AS38" s="11">
        <v>42.632837840000001</v>
      </c>
      <c r="AT38" s="11">
        <v>75.485141900000002</v>
      </c>
      <c r="AU38" s="11">
        <v>375.92253206999999</v>
      </c>
      <c r="AV38" s="11">
        <v>150.17476588</v>
      </c>
      <c r="AW38" s="11">
        <v>526.09729794999998</v>
      </c>
      <c r="AX38" s="11">
        <v>35.516570669999993</v>
      </c>
      <c r="AY38" s="11">
        <v>80.436866010000003</v>
      </c>
      <c r="AZ38" s="11">
        <v>410.14386127000006</v>
      </c>
    </row>
    <row r="39" spans="2:52" x14ac:dyDescent="0.25">
      <c r="B39" s="10" t="s">
        <v>20</v>
      </c>
      <c r="C39" s="11">
        <v>150.52658466</v>
      </c>
      <c r="D39" s="11">
        <v>62.694089050000002</v>
      </c>
      <c r="E39" s="11">
        <v>19.550424140000001</v>
      </c>
      <c r="F39" s="11">
        <v>36.673301030000005</v>
      </c>
      <c r="G39" s="11">
        <v>6.4703638799999998</v>
      </c>
      <c r="H39" s="11">
        <v>87.832495609999995</v>
      </c>
      <c r="I39" s="11">
        <v>10.918232939999999</v>
      </c>
      <c r="J39" s="11">
        <v>9.4177403999999996</v>
      </c>
      <c r="K39" s="11">
        <v>66.058422520000008</v>
      </c>
      <c r="L39" s="11">
        <v>1.4380997499999999</v>
      </c>
      <c r="M39" s="11">
        <v>251.83553171999998</v>
      </c>
      <c r="N39" s="11">
        <v>250.82541294000001</v>
      </c>
      <c r="O39" s="11">
        <v>0.40135939000000004</v>
      </c>
      <c r="P39" s="11">
        <v>0</v>
      </c>
      <c r="Q39" s="11">
        <v>0.60875939000000001</v>
      </c>
      <c r="R39" s="11">
        <v>402.36211637999997</v>
      </c>
      <c r="S39" s="11">
        <v>124.58562676999999</v>
      </c>
      <c r="T39" s="11">
        <v>4.4564850099999997</v>
      </c>
      <c r="U39" s="11">
        <v>25.583393300000001</v>
      </c>
      <c r="V39" s="11">
        <v>0</v>
      </c>
      <c r="W39" s="11">
        <v>1.1364650199999999</v>
      </c>
      <c r="X39" s="11">
        <v>13.76992776</v>
      </c>
      <c r="Y39" s="11">
        <v>66.603063059999997</v>
      </c>
      <c r="Z39" s="11">
        <v>0.38098131000000002</v>
      </c>
      <c r="AA39" s="11">
        <v>236.51594223000001</v>
      </c>
      <c r="AB39" s="11">
        <v>165.84617415</v>
      </c>
      <c r="AC39" s="11">
        <v>0.12311</v>
      </c>
      <c r="AD39" s="11">
        <v>0</v>
      </c>
      <c r="AE39" s="11">
        <v>0</v>
      </c>
      <c r="AF39" s="11">
        <v>0.12311</v>
      </c>
      <c r="AG39" s="11">
        <v>0</v>
      </c>
      <c r="AH39" s="11">
        <v>0</v>
      </c>
      <c r="AI39" s="11">
        <v>0</v>
      </c>
      <c r="AJ39" s="11">
        <v>10.5520061</v>
      </c>
      <c r="AK39" s="11">
        <v>10.6751161</v>
      </c>
      <c r="AL39" s="11">
        <v>24.053580430000004</v>
      </c>
      <c r="AM39" s="11">
        <v>18.646142040000004</v>
      </c>
      <c r="AN39" s="11">
        <v>0</v>
      </c>
      <c r="AO39" s="11">
        <v>5.4074383899999994</v>
      </c>
      <c r="AP39" s="11">
        <v>2.20228168</v>
      </c>
      <c r="AQ39" s="11">
        <v>2.20228168</v>
      </c>
      <c r="AR39" s="11">
        <v>0</v>
      </c>
      <c r="AS39" s="11">
        <v>22.7966373</v>
      </c>
      <c r="AT39" s="11">
        <v>49.052499410000003</v>
      </c>
      <c r="AU39" s="11">
        <v>127.46879083999998</v>
      </c>
      <c r="AV39" s="11">
        <v>148.07174703999999</v>
      </c>
      <c r="AW39" s="11">
        <v>275.54053787999999</v>
      </c>
      <c r="AX39" s="11">
        <v>31.663356520000001</v>
      </c>
      <c r="AY39" s="11">
        <v>0</v>
      </c>
      <c r="AZ39" s="11">
        <v>243.87718136000001</v>
      </c>
    </row>
    <row r="40" spans="2:52" x14ac:dyDescent="0.25">
      <c r="B40" s="10" t="s">
        <v>21</v>
      </c>
      <c r="C40" s="11">
        <v>230.97697615000004</v>
      </c>
      <c r="D40" s="11">
        <v>158.64422433000001</v>
      </c>
      <c r="E40" s="11">
        <v>49.168076370000001</v>
      </c>
      <c r="F40" s="11">
        <v>101.38963556</v>
      </c>
      <c r="G40" s="11">
        <v>8.0865124000000002</v>
      </c>
      <c r="H40" s="11">
        <v>72.332751820000013</v>
      </c>
      <c r="I40" s="11">
        <v>17.390628460000002</v>
      </c>
      <c r="J40" s="11">
        <v>13.80790285</v>
      </c>
      <c r="K40" s="11">
        <v>39.286269750000002</v>
      </c>
      <c r="L40" s="11">
        <v>1.84795076</v>
      </c>
      <c r="M40" s="11">
        <v>471.99692392999998</v>
      </c>
      <c r="N40" s="11">
        <v>384.78942799999999</v>
      </c>
      <c r="O40" s="11">
        <v>87.127495930000009</v>
      </c>
      <c r="P40" s="11">
        <v>0</v>
      </c>
      <c r="Q40" s="11">
        <v>0.08</v>
      </c>
      <c r="R40" s="11">
        <v>702.97390008000002</v>
      </c>
      <c r="S40" s="11">
        <v>343.10359001999996</v>
      </c>
      <c r="T40" s="11">
        <v>8.2104441500000007</v>
      </c>
      <c r="U40" s="11">
        <v>34.16782156</v>
      </c>
      <c r="V40" s="11">
        <v>0</v>
      </c>
      <c r="W40" s="11">
        <v>0</v>
      </c>
      <c r="X40" s="11">
        <v>38.620267409999997</v>
      </c>
      <c r="Y40" s="11">
        <v>69.910553849999999</v>
      </c>
      <c r="Z40" s="11">
        <v>2.5518944500000003</v>
      </c>
      <c r="AA40" s="11">
        <v>496.56457144000001</v>
      </c>
      <c r="AB40" s="11">
        <v>206.40932863999998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152.81637753999999</v>
      </c>
      <c r="AM40" s="11">
        <v>152.81637753999999</v>
      </c>
      <c r="AN40" s="11">
        <v>0</v>
      </c>
      <c r="AO40" s="11">
        <v>0</v>
      </c>
      <c r="AP40" s="11">
        <v>31.392709109999998</v>
      </c>
      <c r="AQ40" s="11">
        <v>31.392709109999998</v>
      </c>
      <c r="AR40" s="11">
        <v>0</v>
      </c>
      <c r="AS40" s="11">
        <v>1.728E-2</v>
      </c>
      <c r="AT40" s="11">
        <v>184.22636664999999</v>
      </c>
      <c r="AU40" s="11">
        <v>22.182961990000003</v>
      </c>
      <c r="AV40" s="11">
        <v>292.49045765</v>
      </c>
      <c r="AW40" s="11">
        <v>314.67341963999996</v>
      </c>
      <c r="AX40" s="11">
        <v>30.634906480000001</v>
      </c>
      <c r="AY40" s="11">
        <v>0</v>
      </c>
      <c r="AZ40" s="11">
        <v>284.03851315999998</v>
      </c>
    </row>
    <row r="41" spans="2:52" x14ac:dyDescent="0.25">
      <c r="B41" s="10" t="s">
        <v>22</v>
      </c>
      <c r="C41" s="11">
        <v>109.92918948000001</v>
      </c>
      <c r="D41" s="11">
        <v>54.131108840000003</v>
      </c>
      <c r="E41" s="11">
        <v>23.06860854</v>
      </c>
      <c r="F41" s="11">
        <v>27.61044528</v>
      </c>
      <c r="G41" s="11">
        <v>3.45205502</v>
      </c>
      <c r="H41" s="11">
        <v>55.798080640000002</v>
      </c>
      <c r="I41" s="11">
        <v>6.2712061700000001</v>
      </c>
      <c r="J41" s="11">
        <v>5.9671285000000003</v>
      </c>
      <c r="K41" s="11">
        <v>40.860810399999998</v>
      </c>
      <c r="L41" s="11">
        <v>2.6989355699999997</v>
      </c>
      <c r="M41" s="11">
        <v>383.16442222000001</v>
      </c>
      <c r="N41" s="11">
        <v>382.85657600000002</v>
      </c>
      <c r="O41" s="11">
        <v>0.30784621999999995</v>
      </c>
      <c r="P41" s="11">
        <v>0</v>
      </c>
      <c r="Q41" s="11">
        <v>0</v>
      </c>
      <c r="R41" s="11">
        <v>493.09361170000005</v>
      </c>
      <c r="S41" s="11">
        <v>227.23949627000002</v>
      </c>
      <c r="T41" s="11">
        <v>5.9081353700000001</v>
      </c>
      <c r="U41" s="11">
        <v>18.919302949999999</v>
      </c>
      <c r="V41" s="11">
        <v>0</v>
      </c>
      <c r="W41" s="11">
        <v>0</v>
      </c>
      <c r="X41" s="11">
        <v>6.4178824600000004</v>
      </c>
      <c r="Y41" s="11">
        <v>59.352585060000003</v>
      </c>
      <c r="Z41" s="11">
        <v>12.726996439999999</v>
      </c>
      <c r="AA41" s="11">
        <v>330.56439855000002</v>
      </c>
      <c r="AB41" s="11">
        <v>162.52921315</v>
      </c>
      <c r="AC41" s="11">
        <v>0</v>
      </c>
      <c r="AD41" s="11">
        <v>0</v>
      </c>
      <c r="AE41" s="11">
        <v>0</v>
      </c>
      <c r="AF41" s="11">
        <v>0</v>
      </c>
      <c r="AG41" s="11">
        <v>58.73197244</v>
      </c>
      <c r="AH41" s="11">
        <v>58.73197244</v>
      </c>
      <c r="AI41" s="11">
        <v>0</v>
      </c>
      <c r="AJ41" s="11">
        <v>0</v>
      </c>
      <c r="AK41" s="11">
        <v>58.73197244</v>
      </c>
      <c r="AL41" s="11">
        <v>26.366151369999997</v>
      </c>
      <c r="AM41" s="11">
        <v>26.366151369999997</v>
      </c>
      <c r="AN41" s="11">
        <v>0</v>
      </c>
      <c r="AO41" s="11">
        <v>0</v>
      </c>
      <c r="AP41" s="11">
        <v>22.418823620000001</v>
      </c>
      <c r="AQ41" s="11">
        <v>22.418823620000001</v>
      </c>
      <c r="AR41" s="11">
        <v>0</v>
      </c>
      <c r="AS41" s="11">
        <v>58.252345599999998</v>
      </c>
      <c r="AT41" s="11">
        <v>107.03732059000001</v>
      </c>
      <c r="AU41" s="11">
        <v>114.223865</v>
      </c>
      <c r="AV41" s="11">
        <v>206.40488775</v>
      </c>
      <c r="AW41" s="11">
        <v>320.62875274999999</v>
      </c>
      <c r="AX41" s="11">
        <v>17.663352010000001</v>
      </c>
      <c r="AY41" s="11">
        <v>0</v>
      </c>
      <c r="AZ41" s="11">
        <v>302.96540074000001</v>
      </c>
    </row>
    <row r="42" spans="2:52" x14ac:dyDescent="0.25">
      <c r="B42" s="10" t="s">
        <v>23</v>
      </c>
      <c r="C42" s="11">
        <v>370.95327256999997</v>
      </c>
      <c r="D42" s="11">
        <v>239.69190621000001</v>
      </c>
      <c r="E42" s="11">
        <v>59.494506189999996</v>
      </c>
      <c r="F42" s="11">
        <v>163.47774434000002</v>
      </c>
      <c r="G42" s="11">
        <v>16.719655679999999</v>
      </c>
      <c r="H42" s="11">
        <v>131.26136636000001</v>
      </c>
      <c r="I42" s="11">
        <v>31.354581670000002</v>
      </c>
      <c r="J42" s="11">
        <v>11.18063995</v>
      </c>
      <c r="K42" s="11">
        <v>83.155547769999998</v>
      </c>
      <c r="L42" s="11">
        <v>5.5705969699999995</v>
      </c>
      <c r="M42" s="11">
        <v>524.96117334000007</v>
      </c>
      <c r="N42" s="11">
        <v>408.53198400000002</v>
      </c>
      <c r="O42" s="11">
        <v>2.2782951099999997</v>
      </c>
      <c r="P42" s="11">
        <v>114.15089423000001</v>
      </c>
      <c r="Q42" s="11">
        <v>0</v>
      </c>
      <c r="R42" s="11">
        <v>895.91444591000004</v>
      </c>
      <c r="S42" s="11">
        <v>181.06699072999999</v>
      </c>
      <c r="T42" s="11">
        <v>20.041837879999999</v>
      </c>
      <c r="U42" s="11">
        <v>35.516444649999997</v>
      </c>
      <c r="V42" s="11">
        <v>0.9530823100000001</v>
      </c>
      <c r="W42" s="11">
        <v>81.879429129999991</v>
      </c>
      <c r="X42" s="11">
        <v>70.888085560000007</v>
      </c>
      <c r="Y42" s="11">
        <v>95.303985109999999</v>
      </c>
      <c r="Z42" s="11">
        <v>5.1051370599999997</v>
      </c>
      <c r="AA42" s="11">
        <v>490.75499243000002</v>
      </c>
      <c r="AB42" s="11">
        <v>405.15945348000002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90.880068620000003</v>
      </c>
      <c r="AM42" s="11">
        <v>90.880068620000003</v>
      </c>
      <c r="AN42" s="11">
        <v>0</v>
      </c>
      <c r="AO42" s="11">
        <v>0</v>
      </c>
      <c r="AP42" s="11">
        <v>25.59517</v>
      </c>
      <c r="AQ42" s="11">
        <v>25.59517</v>
      </c>
      <c r="AR42" s="11">
        <v>0</v>
      </c>
      <c r="AS42" s="11">
        <v>28.716379190000001</v>
      </c>
      <c r="AT42" s="11">
        <v>145.19161781</v>
      </c>
      <c r="AU42" s="11">
        <v>259.96783567</v>
      </c>
      <c r="AV42" s="11">
        <v>221.495565</v>
      </c>
      <c r="AW42" s="11">
        <v>481.46340066999994</v>
      </c>
      <c r="AX42" s="11">
        <v>50.548825210000004</v>
      </c>
      <c r="AY42" s="11">
        <v>24.961256510000002</v>
      </c>
      <c r="AZ42" s="11">
        <v>405.95331894999998</v>
      </c>
    </row>
    <row r="43" spans="2:52" x14ac:dyDescent="0.25">
      <c r="B43" s="10" t="s">
        <v>24</v>
      </c>
      <c r="C43" s="11">
        <v>109.49660337</v>
      </c>
      <c r="D43" s="11">
        <v>56.07700246000001</v>
      </c>
      <c r="E43" s="11">
        <v>16.684046470000002</v>
      </c>
      <c r="F43" s="11">
        <v>32.697993260000004</v>
      </c>
      <c r="G43" s="11">
        <v>6.6949627300000003</v>
      </c>
      <c r="H43" s="11">
        <v>53.419600910000007</v>
      </c>
      <c r="I43" s="11">
        <v>14.4261582</v>
      </c>
      <c r="J43" s="11">
        <v>7.3632685499999999</v>
      </c>
      <c r="K43" s="11">
        <v>31.259941780000002</v>
      </c>
      <c r="L43" s="11">
        <v>0.37023238000000003</v>
      </c>
      <c r="M43" s="11">
        <v>525.93001250999998</v>
      </c>
      <c r="N43" s="11">
        <v>506.45677988</v>
      </c>
      <c r="O43" s="11">
        <v>0.97323263000000004</v>
      </c>
      <c r="P43" s="11">
        <v>0</v>
      </c>
      <c r="Q43" s="11">
        <v>18.5</v>
      </c>
      <c r="R43" s="11">
        <v>635.42661587999999</v>
      </c>
      <c r="S43" s="11">
        <v>195.90880693</v>
      </c>
      <c r="T43" s="11">
        <v>15.221136230000001</v>
      </c>
      <c r="U43" s="11">
        <v>49.426048369999997</v>
      </c>
      <c r="V43" s="11">
        <v>0</v>
      </c>
      <c r="W43" s="11">
        <v>0</v>
      </c>
      <c r="X43" s="11">
        <v>33.472150910000003</v>
      </c>
      <c r="Y43" s="11">
        <v>84.826233150000007</v>
      </c>
      <c r="Z43" s="11">
        <v>16.6503193</v>
      </c>
      <c r="AA43" s="11">
        <v>395.50469489000005</v>
      </c>
      <c r="AB43" s="11">
        <v>239.92192098999999</v>
      </c>
      <c r="AC43" s="11">
        <v>2.3018504700000002</v>
      </c>
      <c r="AD43" s="11">
        <v>2.3018504700000002</v>
      </c>
      <c r="AE43" s="11">
        <v>0</v>
      </c>
      <c r="AF43" s="11">
        <v>0</v>
      </c>
      <c r="AG43" s="11">
        <v>181.01280062999999</v>
      </c>
      <c r="AH43" s="11">
        <v>181.01280062999999</v>
      </c>
      <c r="AI43" s="11">
        <v>0</v>
      </c>
      <c r="AJ43" s="11">
        <v>2.9242839900000002</v>
      </c>
      <c r="AK43" s="11">
        <v>186.23893509000001</v>
      </c>
      <c r="AL43" s="11">
        <v>233.11282503000001</v>
      </c>
      <c r="AM43" s="11">
        <v>233.11282503000001</v>
      </c>
      <c r="AN43" s="11">
        <v>0</v>
      </c>
      <c r="AO43" s="11">
        <v>0</v>
      </c>
      <c r="AP43" s="11">
        <v>50.719579880000005</v>
      </c>
      <c r="AQ43" s="11">
        <v>50.719579880000005</v>
      </c>
      <c r="AR43" s="11">
        <v>0</v>
      </c>
      <c r="AS43" s="11">
        <v>0</v>
      </c>
      <c r="AT43" s="11">
        <v>283.83240491000004</v>
      </c>
      <c r="AU43" s="11">
        <v>142.32845116999999</v>
      </c>
      <c r="AV43" s="11">
        <v>189.36313939000001</v>
      </c>
      <c r="AW43" s="11">
        <v>331.69159056000001</v>
      </c>
      <c r="AX43" s="11">
        <v>40.158693979999995</v>
      </c>
      <c r="AY43" s="11">
        <v>27.545290219999998</v>
      </c>
      <c r="AZ43" s="11">
        <v>263.98760635999997</v>
      </c>
    </row>
    <row r="44" spans="2:52" x14ac:dyDescent="0.25">
      <c r="B44" s="10" t="s">
        <v>25</v>
      </c>
      <c r="C44" s="11">
        <v>395.83969678999995</v>
      </c>
      <c r="D44" s="11">
        <v>118.91062534</v>
      </c>
      <c r="E44" s="11">
        <v>28.788796759999997</v>
      </c>
      <c r="F44" s="11">
        <v>81.795534870000012</v>
      </c>
      <c r="G44" s="11">
        <v>8.3262937099999998</v>
      </c>
      <c r="H44" s="11">
        <v>276.92907144999998</v>
      </c>
      <c r="I44" s="11">
        <v>17.547019210000002</v>
      </c>
      <c r="J44" s="11">
        <v>27.31250897</v>
      </c>
      <c r="K44" s="11">
        <v>227.75445822999998</v>
      </c>
      <c r="L44" s="11">
        <v>4.3150850399999996</v>
      </c>
      <c r="M44" s="11">
        <v>396.45704899999998</v>
      </c>
      <c r="N44" s="11">
        <v>396.45704899999998</v>
      </c>
      <c r="O44" s="11">
        <v>0</v>
      </c>
      <c r="P44" s="11">
        <v>0</v>
      </c>
      <c r="Q44" s="11">
        <v>0</v>
      </c>
      <c r="R44" s="11">
        <v>792.29674578999993</v>
      </c>
      <c r="S44" s="11">
        <v>203.67103671000001</v>
      </c>
      <c r="T44" s="11">
        <v>11.747992330000001</v>
      </c>
      <c r="U44" s="11">
        <v>17.246335850000001</v>
      </c>
      <c r="V44" s="11">
        <v>0</v>
      </c>
      <c r="W44" s="11">
        <v>0</v>
      </c>
      <c r="X44" s="11">
        <v>17.525563850000001</v>
      </c>
      <c r="Y44" s="11">
        <v>219.57190691</v>
      </c>
      <c r="Z44" s="11">
        <v>12.14535414</v>
      </c>
      <c r="AA44" s="11">
        <v>481.90818978999994</v>
      </c>
      <c r="AB44" s="11">
        <v>310.38855599999999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69.326476039999989</v>
      </c>
      <c r="AM44" s="11">
        <v>42.210739019999998</v>
      </c>
      <c r="AN44" s="11">
        <v>0</v>
      </c>
      <c r="AO44" s="11">
        <v>27.115737020000001</v>
      </c>
      <c r="AP44" s="11">
        <v>36.380713630000002</v>
      </c>
      <c r="AQ44" s="11">
        <v>36.380713630000002</v>
      </c>
      <c r="AR44" s="11">
        <v>0</v>
      </c>
      <c r="AS44" s="11">
        <v>7.3298727300000008</v>
      </c>
      <c r="AT44" s="11">
        <v>113.0370624</v>
      </c>
      <c r="AU44" s="11">
        <v>197.35149360000003</v>
      </c>
      <c r="AV44" s="11">
        <v>277.01655369999997</v>
      </c>
      <c r="AW44" s="11">
        <v>474.36804729999994</v>
      </c>
      <c r="AX44" s="11">
        <v>0</v>
      </c>
      <c r="AY44" s="11">
        <v>8.7081729499999998</v>
      </c>
      <c r="AZ44" s="11">
        <v>465.65987435</v>
      </c>
    </row>
    <row r="45" spans="2:52" x14ac:dyDescent="0.25">
      <c r="B45" s="20" t="s">
        <v>1582</v>
      </c>
      <c r="C45" s="21">
        <f t="shared" ref="C45:AZ45" si="3">SUM(C36:C44)</f>
        <v>1829.9972868599998</v>
      </c>
      <c r="D45" s="21">
        <f t="shared" si="3"/>
        <v>911.13489370000013</v>
      </c>
      <c r="E45" s="21">
        <f t="shared" si="3"/>
        <v>275.35470671999997</v>
      </c>
      <c r="F45" s="21">
        <f t="shared" si="3"/>
        <v>573.49057097000002</v>
      </c>
      <c r="G45" s="21">
        <f t="shared" si="3"/>
        <v>62.289616010000003</v>
      </c>
      <c r="H45" s="21">
        <f t="shared" si="3"/>
        <v>918.86239316000001</v>
      </c>
      <c r="I45" s="21">
        <f t="shared" si="3"/>
        <v>132.93000326000001</v>
      </c>
      <c r="J45" s="21">
        <f t="shared" si="3"/>
        <v>102.24775477</v>
      </c>
      <c r="K45" s="21">
        <f t="shared" si="3"/>
        <v>655.76288401000011</v>
      </c>
      <c r="L45" s="21">
        <f t="shared" si="3"/>
        <v>27.92175112</v>
      </c>
      <c r="M45" s="21">
        <f t="shared" si="3"/>
        <v>4188.3015250100007</v>
      </c>
      <c r="N45" s="21">
        <f t="shared" si="3"/>
        <v>3351.4359719900003</v>
      </c>
      <c r="O45" s="21">
        <f t="shared" si="3"/>
        <v>611.44714632</v>
      </c>
      <c r="P45" s="21">
        <f t="shared" si="3"/>
        <v>192.93501028</v>
      </c>
      <c r="Q45" s="21">
        <f t="shared" si="3"/>
        <v>32.483396419999998</v>
      </c>
      <c r="R45" s="21">
        <f t="shared" si="3"/>
        <v>6018.2988118699996</v>
      </c>
      <c r="S45" s="21">
        <f t="shared" si="3"/>
        <v>1732.5175103600002</v>
      </c>
      <c r="T45" s="21">
        <f t="shared" si="3"/>
        <v>88.790696100000005</v>
      </c>
      <c r="U45" s="21">
        <f t="shared" si="3"/>
        <v>251.57327326999999</v>
      </c>
      <c r="V45" s="21">
        <f t="shared" si="3"/>
        <v>1.3084081900000002</v>
      </c>
      <c r="W45" s="21">
        <f t="shared" si="3"/>
        <v>87.577891869999988</v>
      </c>
      <c r="X45" s="21">
        <f t="shared" si="3"/>
        <v>271.13021537000003</v>
      </c>
      <c r="Y45" s="21">
        <f t="shared" si="3"/>
        <v>840.34633039000005</v>
      </c>
      <c r="Z45" s="21">
        <f t="shared" si="3"/>
        <v>121.71828775</v>
      </c>
      <c r="AA45" s="21">
        <f t="shared" si="3"/>
        <v>3394.9626133000002</v>
      </c>
      <c r="AB45" s="21">
        <f t="shared" si="3"/>
        <v>2623.3361985700003</v>
      </c>
      <c r="AC45" s="21">
        <f t="shared" si="3"/>
        <v>2.4249604700000003</v>
      </c>
      <c r="AD45" s="21">
        <f t="shared" si="3"/>
        <v>2.3018504700000002</v>
      </c>
      <c r="AE45" s="21">
        <f t="shared" si="3"/>
        <v>0</v>
      </c>
      <c r="AF45" s="21">
        <f t="shared" si="3"/>
        <v>0.12311</v>
      </c>
      <c r="AG45" s="21">
        <f t="shared" si="3"/>
        <v>239.74477306999998</v>
      </c>
      <c r="AH45" s="21">
        <f t="shared" si="3"/>
        <v>239.74477306999998</v>
      </c>
      <c r="AI45" s="21">
        <f t="shared" si="3"/>
        <v>0</v>
      </c>
      <c r="AJ45" s="21">
        <f t="shared" si="3"/>
        <v>14.558404039999999</v>
      </c>
      <c r="AK45" s="21">
        <f t="shared" si="3"/>
        <v>256.72813758000001</v>
      </c>
      <c r="AL45" s="21">
        <f t="shared" si="3"/>
        <v>649.58261739999989</v>
      </c>
      <c r="AM45" s="21">
        <f t="shared" si="3"/>
        <v>615.05944198999998</v>
      </c>
      <c r="AN45" s="21">
        <f t="shared" si="3"/>
        <v>0</v>
      </c>
      <c r="AO45" s="21">
        <f t="shared" si="3"/>
        <v>34.52317541</v>
      </c>
      <c r="AP45" s="21">
        <f t="shared" si="3"/>
        <v>182.50574537</v>
      </c>
      <c r="AQ45" s="21">
        <f t="shared" si="3"/>
        <v>182.50574537</v>
      </c>
      <c r="AR45" s="21">
        <f t="shared" si="3"/>
        <v>0</v>
      </c>
      <c r="AS45" s="21">
        <f t="shared" si="3"/>
        <v>159.74535266000001</v>
      </c>
      <c r="AT45" s="21">
        <f t="shared" si="3"/>
        <v>991.83371542999998</v>
      </c>
      <c r="AU45" s="21">
        <f t="shared" si="3"/>
        <v>1888.2306207199999</v>
      </c>
      <c r="AV45" s="21">
        <f t="shared" si="3"/>
        <v>2321.58466516</v>
      </c>
      <c r="AW45" s="21">
        <f t="shared" si="3"/>
        <v>4209.8152858799995</v>
      </c>
      <c r="AX45" s="21">
        <f t="shared" si="3"/>
        <v>310.73235037000006</v>
      </c>
      <c r="AY45" s="21">
        <f t="shared" si="3"/>
        <v>314.09862570000001</v>
      </c>
      <c r="AZ45" s="21">
        <f t="shared" si="3"/>
        <v>3584.98430981</v>
      </c>
    </row>
    <row r="46" spans="2:52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2:52" x14ac:dyDescent="0.25">
      <c r="B47" s="12" t="s">
        <v>1521</v>
      </c>
    </row>
    <row r="48" spans="2:52" x14ac:dyDescent="0.25">
      <c r="B48" s="10" t="s">
        <v>142</v>
      </c>
      <c r="C48" s="11">
        <v>328.84075373000002</v>
      </c>
      <c r="D48" s="11">
        <v>181.90471032000002</v>
      </c>
      <c r="E48" s="11">
        <v>45.996067290000006</v>
      </c>
      <c r="F48" s="11">
        <v>119.65965551000001</v>
      </c>
      <c r="G48" s="11">
        <v>16.24898752</v>
      </c>
      <c r="H48" s="11">
        <v>146.93604341</v>
      </c>
      <c r="I48" s="11">
        <v>22.410727430000001</v>
      </c>
      <c r="J48" s="11">
        <v>9.0239795699999998</v>
      </c>
      <c r="K48" s="11">
        <v>111.73204326000001</v>
      </c>
      <c r="L48" s="11">
        <v>3.7692931499999998</v>
      </c>
      <c r="M48" s="11">
        <v>444.13483549</v>
      </c>
      <c r="N48" s="11">
        <v>442.567431</v>
      </c>
      <c r="O48" s="11">
        <v>0.98465524000000004</v>
      </c>
      <c r="P48" s="11">
        <v>0</v>
      </c>
      <c r="Q48" s="11">
        <v>0.58274925</v>
      </c>
      <c r="R48" s="11">
        <v>772.97558922000007</v>
      </c>
      <c r="S48" s="11">
        <v>351.04687038999998</v>
      </c>
      <c r="T48" s="11">
        <v>2.8332790800000001</v>
      </c>
      <c r="U48" s="11">
        <v>77.51912990999999</v>
      </c>
      <c r="V48" s="11">
        <v>0</v>
      </c>
      <c r="W48" s="11">
        <v>0</v>
      </c>
      <c r="X48" s="11">
        <v>4.6469497199999994</v>
      </c>
      <c r="Y48" s="11">
        <v>42.091477770000004</v>
      </c>
      <c r="Z48" s="11">
        <v>7.9672395900000001</v>
      </c>
      <c r="AA48" s="11">
        <v>486.10494645999995</v>
      </c>
      <c r="AB48" s="11">
        <v>286.87064276000001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59.396931379999998</v>
      </c>
      <c r="AM48" s="11">
        <v>59.396931379999998</v>
      </c>
      <c r="AN48" s="11">
        <v>0</v>
      </c>
      <c r="AO48" s="11">
        <v>0</v>
      </c>
      <c r="AP48" s="11">
        <v>50</v>
      </c>
      <c r="AQ48" s="11">
        <v>50</v>
      </c>
      <c r="AR48" s="11">
        <v>0</v>
      </c>
      <c r="AS48" s="11">
        <v>0</v>
      </c>
      <c r="AT48" s="11">
        <v>109.39693138</v>
      </c>
      <c r="AU48" s="11">
        <v>177.47371138</v>
      </c>
      <c r="AV48" s="11">
        <v>510.08381506000001</v>
      </c>
      <c r="AW48" s="11">
        <v>687.55752643999995</v>
      </c>
      <c r="AX48" s="11">
        <v>33.576943769999993</v>
      </c>
      <c r="AY48" s="11">
        <v>61.802210509999995</v>
      </c>
      <c r="AZ48" s="11">
        <v>592.17837216000009</v>
      </c>
    </row>
    <row r="49" spans="2:52" x14ac:dyDescent="0.25">
      <c r="B49" s="10" t="s">
        <v>143</v>
      </c>
      <c r="C49" s="11">
        <v>206.08863654999999</v>
      </c>
      <c r="D49" s="11">
        <v>152.64361473</v>
      </c>
      <c r="E49" s="11">
        <v>32.883216740000002</v>
      </c>
      <c r="F49" s="11">
        <v>111.29902167</v>
      </c>
      <c r="G49" s="11">
        <v>8.4613763200000012</v>
      </c>
      <c r="H49" s="11">
        <v>53.445021820000001</v>
      </c>
      <c r="I49" s="11">
        <v>20.760915050000001</v>
      </c>
      <c r="J49" s="11">
        <v>17.060345420000001</v>
      </c>
      <c r="K49" s="11">
        <v>12.12085982</v>
      </c>
      <c r="L49" s="11">
        <v>3.5029015299999999</v>
      </c>
      <c r="M49" s="11">
        <v>548.15217369000004</v>
      </c>
      <c r="N49" s="11">
        <v>539.37640199999998</v>
      </c>
      <c r="O49" s="11">
        <v>0</v>
      </c>
      <c r="P49" s="11">
        <v>0</v>
      </c>
      <c r="Q49" s="11">
        <v>8.7757716899999991</v>
      </c>
      <c r="R49" s="11">
        <v>754.24081023999997</v>
      </c>
      <c r="S49" s="11">
        <v>451.41319497000001</v>
      </c>
      <c r="T49" s="11">
        <v>15.167471580000001</v>
      </c>
      <c r="U49" s="11">
        <v>43.130020680000001</v>
      </c>
      <c r="V49" s="11">
        <v>0</v>
      </c>
      <c r="W49" s="11">
        <v>0</v>
      </c>
      <c r="X49" s="11">
        <v>14.69370545</v>
      </c>
      <c r="Y49" s="11">
        <v>131.42101273999998</v>
      </c>
      <c r="Z49" s="11">
        <v>0</v>
      </c>
      <c r="AA49" s="11">
        <v>655.82540541999992</v>
      </c>
      <c r="AB49" s="11">
        <v>98.415404819999992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36.244982069999999</v>
      </c>
      <c r="AM49" s="11">
        <v>36.244982069999999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36.244982069999999</v>
      </c>
      <c r="AU49" s="11">
        <v>62.17042275</v>
      </c>
      <c r="AV49" s="11">
        <v>160.86159567999999</v>
      </c>
      <c r="AW49" s="11">
        <v>223.03201842999999</v>
      </c>
      <c r="AX49" s="11">
        <v>23.136345740000003</v>
      </c>
      <c r="AY49" s="11">
        <v>0</v>
      </c>
      <c r="AZ49" s="11">
        <v>199.89567269</v>
      </c>
    </row>
    <row r="50" spans="2:52" x14ac:dyDescent="0.25">
      <c r="B50" s="10" t="s">
        <v>144</v>
      </c>
      <c r="C50" s="11">
        <v>139.81761651999997</v>
      </c>
      <c r="D50" s="11">
        <v>53.538948209999994</v>
      </c>
      <c r="E50" s="11">
        <v>14.04796676</v>
      </c>
      <c r="F50" s="11">
        <v>36.134196899999999</v>
      </c>
      <c r="G50" s="11">
        <v>3.35678455</v>
      </c>
      <c r="H50" s="11">
        <v>86.27866831</v>
      </c>
      <c r="I50" s="11">
        <v>14.35889405</v>
      </c>
      <c r="J50" s="11">
        <v>12.33593789</v>
      </c>
      <c r="K50" s="11">
        <v>59.556307579999995</v>
      </c>
      <c r="L50" s="11">
        <v>2.7528790000000001E-2</v>
      </c>
      <c r="M50" s="11">
        <v>1128.8043678900001</v>
      </c>
      <c r="N50" s="11">
        <v>1071.7086839999999</v>
      </c>
      <c r="O50" s="11">
        <v>16.906224999999999</v>
      </c>
      <c r="P50" s="11">
        <v>0</v>
      </c>
      <c r="Q50" s="11">
        <v>40.189458889999997</v>
      </c>
      <c r="R50" s="11">
        <v>1268.6219844100001</v>
      </c>
      <c r="S50" s="11">
        <v>623.04191091999996</v>
      </c>
      <c r="T50" s="11">
        <v>52.633044170000005</v>
      </c>
      <c r="U50" s="11">
        <v>81.717115809999996</v>
      </c>
      <c r="V50" s="11">
        <v>1.8935999999999999</v>
      </c>
      <c r="W50" s="11">
        <v>58.793538119999994</v>
      </c>
      <c r="X50" s="11">
        <v>86.082599739999992</v>
      </c>
      <c r="Y50" s="11">
        <v>121.71300282</v>
      </c>
      <c r="Z50" s="11">
        <v>90.645341979999998</v>
      </c>
      <c r="AA50" s="11">
        <v>1116.5201535599999</v>
      </c>
      <c r="AB50" s="11">
        <v>152.10183085</v>
      </c>
      <c r="AC50" s="11">
        <v>0</v>
      </c>
      <c r="AD50" s="11">
        <v>0</v>
      </c>
      <c r="AE50" s="11">
        <v>0</v>
      </c>
      <c r="AF50" s="11">
        <v>0</v>
      </c>
      <c r="AG50" s="11">
        <v>329.97129688000001</v>
      </c>
      <c r="AH50" s="11">
        <v>329.97129688000001</v>
      </c>
      <c r="AI50" s="11">
        <v>0</v>
      </c>
      <c r="AJ50" s="11">
        <v>0</v>
      </c>
      <c r="AK50" s="11">
        <v>329.97129688000001</v>
      </c>
      <c r="AL50" s="11">
        <v>126.87397915000001</v>
      </c>
      <c r="AM50" s="11">
        <v>126.87397915000001</v>
      </c>
      <c r="AN50" s="11">
        <v>0</v>
      </c>
      <c r="AO50" s="11">
        <v>0</v>
      </c>
      <c r="AP50" s="11">
        <v>13.224290400000001</v>
      </c>
      <c r="AQ50" s="11">
        <v>13.224290400000001</v>
      </c>
      <c r="AR50" s="11">
        <v>0</v>
      </c>
      <c r="AS50" s="11">
        <v>0</v>
      </c>
      <c r="AT50" s="11">
        <v>140.09826955000003</v>
      </c>
      <c r="AU50" s="11">
        <v>341.97485818000001</v>
      </c>
      <c r="AV50" s="11">
        <v>25.272107500000001</v>
      </c>
      <c r="AW50" s="11">
        <v>367.24696568000002</v>
      </c>
      <c r="AX50" s="11">
        <v>22.618785679999998</v>
      </c>
      <c r="AY50" s="11">
        <v>327.31444389000001</v>
      </c>
      <c r="AZ50" s="11">
        <v>17.313736110000001</v>
      </c>
    </row>
    <row r="51" spans="2:52" x14ac:dyDescent="0.25">
      <c r="B51" s="10" t="s">
        <v>145</v>
      </c>
      <c r="C51" s="11">
        <v>207.86094542999999</v>
      </c>
      <c r="D51" s="11">
        <v>141.79055614999999</v>
      </c>
      <c r="E51" s="11">
        <v>36.469336140000003</v>
      </c>
      <c r="F51" s="11">
        <v>98.122963620000007</v>
      </c>
      <c r="G51" s="11">
        <v>7.1982563900000001</v>
      </c>
      <c r="H51" s="11">
        <v>66.070389280000001</v>
      </c>
      <c r="I51" s="11">
        <v>15.74827423</v>
      </c>
      <c r="J51" s="11">
        <v>3.86638583</v>
      </c>
      <c r="K51" s="11">
        <v>36.727506630000001</v>
      </c>
      <c r="L51" s="11">
        <v>9.7282225899999997</v>
      </c>
      <c r="M51" s="11">
        <v>1102.303866</v>
      </c>
      <c r="N51" s="11">
        <v>1102.303866</v>
      </c>
      <c r="O51" s="11">
        <v>0</v>
      </c>
      <c r="P51" s="11">
        <v>0</v>
      </c>
      <c r="Q51" s="11">
        <v>0</v>
      </c>
      <c r="R51" s="11">
        <v>1310.1648114300001</v>
      </c>
      <c r="S51" s="11">
        <v>501.91087776000001</v>
      </c>
      <c r="T51" s="11">
        <v>13.85015078</v>
      </c>
      <c r="U51" s="11">
        <v>97.494558920000003</v>
      </c>
      <c r="V51" s="11">
        <v>0</v>
      </c>
      <c r="W51" s="11">
        <v>0</v>
      </c>
      <c r="X51" s="11">
        <v>105.13736108000001</v>
      </c>
      <c r="Y51" s="11">
        <v>129.44950162000001</v>
      </c>
      <c r="Z51" s="11">
        <v>0</v>
      </c>
      <c r="AA51" s="11">
        <v>847.84245016</v>
      </c>
      <c r="AB51" s="11">
        <v>462.32236126999999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213.84933304999998</v>
      </c>
      <c r="AM51" s="11">
        <v>213.84933304999998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213.84933304999998</v>
      </c>
      <c r="AU51" s="11">
        <v>248.47302822</v>
      </c>
      <c r="AV51" s="11">
        <v>896.81455702999995</v>
      </c>
      <c r="AW51" s="11">
        <v>1145.2875852499999</v>
      </c>
      <c r="AX51" s="11">
        <v>153.42082987000001</v>
      </c>
      <c r="AY51" s="11">
        <v>75.883613030000006</v>
      </c>
      <c r="AZ51" s="11">
        <v>915.98314234999998</v>
      </c>
    </row>
    <row r="52" spans="2:52" x14ac:dyDescent="0.25">
      <c r="B52" s="20" t="s">
        <v>1582</v>
      </c>
      <c r="C52" s="21">
        <f t="shared" ref="C52:AZ52" si="4">SUM(C48:C51)</f>
        <v>882.60795223000002</v>
      </c>
      <c r="D52" s="21">
        <f t="shared" si="4"/>
        <v>529.87782941</v>
      </c>
      <c r="E52" s="21">
        <f t="shared" si="4"/>
        <v>129.39658693000001</v>
      </c>
      <c r="F52" s="21">
        <f t="shared" si="4"/>
        <v>365.21583770000001</v>
      </c>
      <c r="G52" s="21">
        <f t="shared" si="4"/>
        <v>35.265404779999997</v>
      </c>
      <c r="H52" s="21">
        <f t="shared" si="4"/>
        <v>352.73012282000002</v>
      </c>
      <c r="I52" s="21">
        <f t="shared" si="4"/>
        <v>73.278810759999999</v>
      </c>
      <c r="J52" s="21">
        <f t="shared" si="4"/>
        <v>42.286648709999994</v>
      </c>
      <c r="K52" s="21">
        <f t="shared" si="4"/>
        <v>220.13671728999998</v>
      </c>
      <c r="L52" s="21">
        <f t="shared" si="4"/>
        <v>17.027946059999998</v>
      </c>
      <c r="M52" s="21">
        <f t="shared" si="4"/>
        <v>3223.3952430700001</v>
      </c>
      <c r="N52" s="21">
        <f t="shared" si="4"/>
        <v>3155.9563829999997</v>
      </c>
      <c r="O52" s="21">
        <f t="shared" si="4"/>
        <v>17.890880239999998</v>
      </c>
      <c r="P52" s="21">
        <f t="shared" si="4"/>
        <v>0</v>
      </c>
      <c r="Q52" s="21">
        <f t="shared" si="4"/>
        <v>49.547979829999996</v>
      </c>
      <c r="R52" s="21">
        <f t="shared" si="4"/>
        <v>4106.0031952999998</v>
      </c>
      <c r="S52" s="21">
        <f t="shared" si="4"/>
        <v>1927.41285404</v>
      </c>
      <c r="T52" s="21">
        <f t="shared" si="4"/>
        <v>84.483945610000006</v>
      </c>
      <c r="U52" s="21">
        <f t="shared" si="4"/>
        <v>299.86082532</v>
      </c>
      <c r="V52" s="21">
        <f t="shared" si="4"/>
        <v>1.8935999999999999</v>
      </c>
      <c r="W52" s="21">
        <f t="shared" si="4"/>
        <v>58.793538119999994</v>
      </c>
      <c r="X52" s="21">
        <f t="shared" si="4"/>
        <v>210.56061599</v>
      </c>
      <c r="Y52" s="21">
        <f t="shared" si="4"/>
        <v>424.67499495000004</v>
      </c>
      <c r="Z52" s="21">
        <f t="shared" si="4"/>
        <v>98.612581570000003</v>
      </c>
      <c r="AA52" s="21">
        <f t="shared" si="4"/>
        <v>3106.2929555999999</v>
      </c>
      <c r="AB52" s="21">
        <f t="shared" si="4"/>
        <v>999.71023969999999</v>
      </c>
      <c r="AC52" s="21">
        <f t="shared" si="4"/>
        <v>0</v>
      </c>
      <c r="AD52" s="21">
        <f t="shared" si="4"/>
        <v>0</v>
      </c>
      <c r="AE52" s="21">
        <f t="shared" si="4"/>
        <v>0</v>
      </c>
      <c r="AF52" s="21">
        <f t="shared" si="4"/>
        <v>0</v>
      </c>
      <c r="AG52" s="21">
        <f t="shared" si="4"/>
        <v>329.97129688000001</v>
      </c>
      <c r="AH52" s="21">
        <f t="shared" si="4"/>
        <v>329.97129688000001</v>
      </c>
      <c r="AI52" s="21">
        <f t="shared" si="4"/>
        <v>0</v>
      </c>
      <c r="AJ52" s="21">
        <f t="shared" si="4"/>
        <v>0</v>
      </c>
      <c r="AK52" s="21">
        <f t="shared" si="4"/>
        <v>329.97129688000001</v>
      </c>
      <c r="AL52" s="21">
        <f t="shared" si="4"/>
        <v>436.36522565000001</v>
      </c>
      <c r="AM52" s="21">
        <f t="shared" si="4"/>
        <v>436.36522565000001</v>
      </c>
      <c r="AN52" s="21">
        <f t="shared" si="4"/>
        <v>0</v>
      </c>
      <c r="AO52" s="21">
        <f t="shared" si="4"/>
        <v>0</v>
      </c>
      <c r="AP52" s="21">
        <f t="shared" si="4"/>
        <v>63.224290400000001</v>
      </c>
      <c r="AQ52" s="21">
        <f t="shared" si="4"/>
        <v>63.224290400000001</v>
      </c>
      <c r="AR52" s="21">
        <f t="shared" si="4"/>
        <v>0</v>
      </c>
      <c r="AS52" s="21">
        <f t="shared" si="4"/>
        <v>0</v>
      </c>
      <c r="AT52" s="21">
        <f t="shared" si="4"/>
        <v>499.58951604999999</v>
      </c>
      <c r="AU52" s="21">
        <f t="shared" si="4"/>
        <v>830.09202053000013</v>
      </c>
      <c r="AV52" s="21">
        <f t="shared" si="4"/>
        <v>1593.03207527</v>
      </c>
      <c r="AW52" s="21">
        <f t="shared" si="4"/>
        <v>2423.1240957999998</v>
      </c>
      <c r="AX52" s="21">
        <f t="shared" si="4"/>
        <v>232.75290505999999</v>
      </c>
      <c r="AY52" s="21">
        <f t="shared" si="4"/>
        <v>465.00026743000001</v>
      </c>
      <c r="AZ52" s="21">
        <f t="shared" si="4"/>
        <v>1725.3709233100001</v>
      </c>
    </row>
    <row r="53" spans="2:52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2:52" x14ac:dyDescent="0.25">
      <c r="B54" s="12" t="s">
        <v>1522</v>
      </c>
    </row>
    <row r="55" spans="2:52" x14ac:dyDescent="0.25">
      <c r="B55" s="10" t="s">
        <v>232</v>
      </c>
      <c r="C55" s="11">
        <v>265.63697201999997</v>
      </c>
      <c r="D55" s="11">
        <v>165.47832631999998</v>
      </c>
      <c r="E55" s="11">
        <v>69.234519379999995</v>
      </c>
      <c r="F55" s="11">
        <v>81.203483840000004</v>
      </c>
      <c r="G55" s="11">
        <v>15.0403231</v>
      </c>
      <c r="H55" s="11">
        <v>100.15864569999999</v>
      </c>
      <c r="I55" s="11">
        <v>17.650102449999999</v>
      </c>
      <c r="J55" s="11">
        <v>9.1974165899999996</v>
      </c>
      <c r="K55" s="11">
        <v>63.654036439999999</v>
      </c>
      <c r="L55" s="11">
        <v>9.6570902199999988</v>
      </c>
      <c r="M55" s="11">
        <v>356.49753407999998</v>
      </c>
      <c r="N55" s="11">
        <v>354.36054200000001</v>
      </c>
      <c r="O55" s="11">
        <v>1.89699208</v>
      </c>
      <c r="P55" s="11">
        <v>0.24</v>
      </c>
      <c r="Q55" s="11">
        <v>0</v>
      </c>
      <c r="R55" s="11">
        <v>622.13450609999995</v>
      </c>
      <c r="S55" s="11">
        <v>266.64472590999998</v>
      </c>
      <c r="T55" s="11">
        <v>21.692971119999999</v>
      </c>
      <c r="U55" s="11">
        <v>25.526193450000001</v>
      </c>
      <c r="V55" s="11">
        <v>0</v>
      </c>
      <c r="W55" s="11">
        <v>0</v>
      </c>
      <c r="X55" s="11">
        <v>8.6773503999999999</v>
      </c>
      <c r="Y55" s="11">
        <v>24.708204139999999</v>
      </c>
      <c r="Z55" s="11">
        <v>6.4892665899999997</v>
      </c>
      <c r="AA55" s="11">
        <v>353.73871160999988</v>
      </c>
      <c r="AB55" s="11">
        <v>268.39579449000001</v>
      </c>
      <c r="AC55" s="11">
        <v>0</v>
      </c>
      <c r="AD55" s="11">
        <v>0</v>
      </c>
      <c r="AE55" s="11">
        <v>0</v>
      </c>
      <c r="AF55" s="11">
        <v>0</v>
      </c>
      <c r="AG55" s="11">
        <v>8.9</v>
      </c>
      <c r="AH55" s="11">
        <v>8.9</v>
      </c>
      <c r="AI55" s="11">
        <v>0</v>
      </c>
      <c r="AJ55" s="11">
        <v>0.50286125000000004</v>
      </c>
      <c r="AK55" s="11">
        <v>9.4028612500000008</v>
      </c>
      <c r="AL55" s="11">
        <v>32.049745909999999</v>
      </c>
      <c r="AM55" s="11">
        <v>32.049745909999999</v>
      </c>
      <c r="AN55" s="11">
        <v>0</v>
      </c>
      <c r="AO55" s="11">
        <v>0</v>
      </c>
      <c r="AP55" s="11">
        <v>25.41746805</v>
      </c>
      <c r="AQ55" s="11">
        <v>25.41746805</v>
      </c>
      <c r="AR55" s="11">
        <v>0</v>
      </c>
      <c r="AS55" s="11">
        <v>0</v>
      </c>
      <c r="AT55" s="11">
        <v>57.467213960000002</v>
      </c>
      <c r="AU55" s="11">
        <v>220.33144177999998</v>
      </c>
      <c r="AV55" s="11">
        <v>247.19269272</v>
      </c>
      <c r="AW55" s="11">
        <v>467.5241345</v>
      </c>
      <c r="AX55" s="11">
        <v>56.080765049999997</v>
      </c>
      <c r="AY55" s="11">
        <v>26.254666</v>
      </c>
      <c r="AZ55" s="11">
        <v>385.18870345000005</v>
      </c>
    </row>
    <row r="56" spans="2:52" x14ac:dyDescent="0.25">
      <c r="B56" s="10" t="s">
        <v>233</v>
      </c>
      <c r="C56" s="11">
        <v>335.89727810000005</v>
      </c>
      <c r="D56" s="11">
        <v>291.23033004000001</v>
      </c>
      <c r="E56" s="11">
        <v>78.799540719999996</v>
      </c>
      <c r="F56" s="11">
        <v>198.31520477000001</v>
      </c>
      <c r="G56" s="11">
        <v>14.115584550000001</v>
      </c>
      <c r="H56" s="11">
        <v>44.666948060000003</v>
      </c>
      <c r="I56" s="11">
        <v>16.009176740000001</v>
      </c>
      <c r="J56" s="11">
        <v>14.458782250000001</v>
      </c>
      <c r="K56" s="11">
        <v>13.821861210000002</v>
      </c>
      <c r="L56" s="11">
        <v>0.37712785999999998</v>
      </c>
      <c r="M56" s="11">
        <v>525.65686194</v>
      </c>
      <c r="N56" s="11">
        <v>520.65565200000003</v>
      </c>
      <c r="O56" s="11">
        <v>5.0012099400000007</v>
      </c>
      <c r="P56" s="11">
        <v>0</v>
      </c>
      <c r="Q56" s="11">
        <v>0</v>
      </c>
      <c r="R56" s="11">
        <v>861.55414003999999</v>
      </c>
      <c r="S56" s="11">
        <v>411.90344152</v>
      </c>
      <c r="T56" s="11">
        <v>29.052611850000002</v>
      </c>
      <c r="U56" s="11">
        <v>64.981479059999998</v>
      </c>
      <c r="V56" s="11">
        <v>0</v>
      </c>
      <c r="W56" s="11">
        <v>0</v>
      </c>
      <c r="X56" s="11">
        <v>76.709409579999999</v>
      </c>
      <c r="Y56" s="11">
        <v>115.40678783</v>
      </c>
      <c r="Z56" s="11">
        <v>5.4497784299999994</v>
      </c>
      <c r="AA56" s="11">
        <v>703.50350827</v>
      </c>
      <c r="AB56" s="11">
        <v>158.05063176999997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113.24707504000001</v>
      </c>
      <c r="AM56" s="11">
        <v>113.24707504000001</v>
      </c>
      <c r="AN56" s="11">
        <v>0</v>
      </c>
      <c r="AO56" s="11">
        <v>0</v>
      </c>
      <c r="AP56" s="11">
        <v>26.786946399999998</v>
      </c>
      <c r="AQ56" s="11">
        <v>26.786946399999998</v>
      </c>
      <c r="AR56" s="11">
        <v>0</v>
      </c>
      <c r="AS56" s="11">
        <v>0</v>
      </c>
      <c r="AT56" s="11">
        <v>140.03402144</v>
      </c>
      <c r="AU56" s="11">
        <v>18.016610329999999</v>
      </c>
      <c r="AV56" s="11">
        <v>42.973007300000006</v>
      </c>
      <c r="AW56" s="11">
        <v>60.989617629999998</v>
      </c>
      <c r="AX56" s="11">
        <v>14.989859730000001</v>
      </c>
      <c r="AY56" s="11">
        <v>0</v>
      </c>
      <c r="AZ56" s="11">
        <v>45.999757899999999</v>
      </c>
    </row>
    <row r="57" spans="2:52" x14ac:dyDescent="0.25">
      <c r="B57" s="10" t="s">
        <v>234</v>
      </c>
      <c r="C57" s="11">
        <v>611.97258878000002</v>
      </c>
      <c r="D57" s="11">
        <v>548.60511368999994</v>
      </c>
      <c r="E57" s="11">
        <v>132.78555460999999</v>
      </c>
      <c r="F57" s="11">
        <v>398.84014364999996</v>
      </c>
      <c r="G57" s="11">
        <v>16.97941543</v>
      </c>
      <c r="H57" s="11">
        <v>63.367475090000006</v>
      </c>
      <c r="I57" s="11">
        <v>22.595513670000003</v>
      </c>
      <c r="J57" s="11">
        <v>22.180263789999998</v>
      </c>
      <c r="K57" s="11">
        <v>12.482696539999999</v>
      </c>
      <c r="L57" s="11">
        <v>6.1090010899999996</v>
      </c>
      <c r="M57" s="11">
        <v>458.50015521</v>
      </c>
      <c r="N57" s="11">
        <v>450.44464799999997</v>
      </c>
      <c r="O57" s="11">
        <v>8.05550721</v>
      </c>
      <c r="P57" s="11">
        <v>0</v>
      </c>
      <c r="Q57" s="11">
        <v>0</v>
      </c>
      <c r="R57" s="11">
        <v>1070.47274399</v>
      </c>
      <c r="S57" s="11">
        <v>274.35809406999999</v>
      </c>
      <c r="T57" s="11">
        <v>62.102775200000004</v>
      </c>
      <c r="U57" s="11">
        <v>66.659689020000002</v>
      </c>
      <c r="V57" s="11">
        <v>0</v>
      </c>
      <c r="W57" s="11">
        <v>0</v>
      </c>
      <c r="X57" s="11">
        <v>18.838466230000002</v>
      </c>
      <c r="Y57" s="11">
        <v>48.76901926</v>
      </c>
      <c r="Z57" s="11">
        <v>47.13120988</v>
      </c>
      <c r="AA57" s="11">
        <v>517.85925365999992</v>
      </c>
      <c r="AB57" s="11">
        <v>552.61349032999988</v>
      </c>
      <c r="AC57" s="11">
        <v>0</v>
      </c>
      <c r="AD57" s="11">
        <v>0</v>
      </c>
      <c r="AE57" s="11">
        <v>0</v>
      </c>
      <c r="AF57" s="11">
        <v>0</v>
      </c>
      <c r="AG57" s="11">
        <v>0.125</v>
      </c>
      <c r="AH57" s="11">
        <v>0.125</v>
      </c>
      <c r="AI57" s="11">
        <v>0</v>
      </c>
      <c r="AJ57" s="11">
        <v>1.0723431699999999</v>
      </c>
      <c r="AK57" s="11">
        <v>1.1973431699999999</v>
      </c>
      <c r="AL57" s="11">
        <v>113.53981338</v>
      </c>
      <c r="AM57" s="11">
        <v>113.53981338</v>
      </c>
      <c r="AN57" s="11">
        <v>0</v>
      </c>
      <c r="AO57" s="11">
        <v>0</v>
      </c>
      <c r="AP57" s="11">
        <v>119.9486943</v>
      </c>
      <c r="AQ57" s="11">
        <v>119.9486943</v>
      </c>
      <c r="AR57" s="11">
        <v>0</v>
      </c>
      <c r="AS57" s="11">
        <v>0</v>
      </c>
      <c r="AT57" s="11">
        <v>233.48850768</v>
      </c>
      <c r="AU57" s="11">
        <v>320.32232582</v>
      </c>
      <c r="AV57" s="11">
        <v>160.53875010000002</v>
      </c>
      <c r="AW57" s="11">
        <v>480.86107591999996</v>
      </c>
      <c r="AX57" s="11">
        <v>0</v>
      </c>
      <c r="AY57" s="11">
        <v>0</v>
      </c>
      <c r="AZ57" s="11">
        <v>480.86107591999996</v>
      </c>
    </row>
    <row r="58" spans="2:52" x14ac:dyDescent="0.25">
      <c r="B58" s="10" t="s">
        <v>235</v>
      </c>
      <c r="C58" s="11">
        <v>424.66503448000003</v>
      </c>
      <c r="D58" s="11">
        <v>275.91030295000002</v>
      </c>
      <c r="E58" s="11">
        <v>93.060503319999995</v>
      </c>
      <c r="F58" s="11">
        <v>152.57723459000002</v>
      </c>
      <c r="G58" s="11">
        <v>30.27256504</v>
      </c>
      <c r="H58" s="11">
        <v>148.75473153000002</v>
      </c>
      <c r="I58" s="11">
        <v>43.308716079999996</v>
      </c>
      <c r="J58" s="11">
        <v>27.922993469999998</v>
      </c>
      <c r="K58" s="11">
        <v>59.515991479999997</v>
      </c>
      <c r="L58" s="11">
        <v>18.007030499999999</v>
      </c>
      <c r="M58" s="11">
        <v>837.16692539999997</v>
      </c>
      <c r="N58" s="11">
        <v>835.18450099999995</v>
      </c>
      <c r="O58" s="11">
        <v>1.9824244</v>
      </c>
      <c r="P58" s="11">
        <v>0</v>
      </c>
      <c r="Q58" s="11">
        <v>0</v>
      </c>
      <c r="R58" s="11">
        <v>1261.8319598800001</v>
      </c>
      <c r="S58" s="11">
        <v>492.53657279999999</v>
      </c>
      <c r="T58" s="11">
        <v>47.694721080000001</v>
      </c>
      <c r="U58" s="11">
        <v>194.63341986</v>
      </c>
      <c r="V58" s="11">
        <v>0</v>
      </c>
      <c r="W58" s="11">
        <v>0</v>
      </c>
      <c r="X58" s="11">
        <v>40.211997409999995</v>
      </c>
      <c r="Y58" s="11">
        <v>108.77623713</v>
      </c>
      <c r="Z58" s="11">
        <v>12.97399364</v>
      </c>
      <c r="AA58" s="11">
        <v>896.82694191999997</v>
      </c>
      <c r="AB58" s="11">
        <v>365.00501796000003</v>
      </c>
      <c r="AC58" s="11">
        <v>0</v>
      </c>
      <c r="AD58" s="11">
        <v>0</v>
      </c>
      <c r="AE58" s="11">
        <v>0</v>
      </c>
      <c r="AF58" s="11">
        <v>0</v>
      </c>
      <c r="AG58" s="11">
        <v>18.21739316</v>
      </c>
      <c r="AH58" s="11">
        <v>18.21739316</v>
      </c>
      <c r="AI58" s="11">
        <v>0</v>
      </c>
      <c r="AJ58" s="11">
        <v>0</v>
      </c>
      <c r="AK58" s="11">
        <v>18.21739316</v>
      </c>
      <c r="AL58" s="11">
        <v>218.90850767000001</v>
      </c>
      <c r="AM58" s="11">
        <v>218.90850767000001</v>
      </c>
      <c r="AN58" s="11">
        <v>0</v>
      </c>
      <c r="AO58" s="11">
        <v>0</v>
      </c>
      <c r="AP58" s="11">
        <v>37.762946479999997</v>
      </c>
      <c r="AQ58" s="11">
        <v>37.762946479999997</v>
      </c>
      <c r="AR58" s="11">
        <v>0</v>
      </c>
      <c r="AS58" s="11">
        <v>0</v>
      </c>
      <c r="AT58" s="11">
        <v>256.67145414999999</v>
      </c>
      <c r="AU58" s="11">
        <v>126.55095697</v>
      </c>
      <c r="AV58" s="11">
        <v>580.63497607999989</v>
      </c>
      <c r="AW58" s="11">
        <v>707.18593305000002</v>
      </c>
      <c r="AX58" s="11">
        <v>0</v>
      </c>
      <c r="AY58" s="11">
        <v>0</v>
      </c>
      <c r="AZ58" s="11">
        <v>707.18593305000002</v>
      </c>
    </row>
    <row r="59" spans="2:52" x14ac:dyDescent="0.25">
      <c r="B59" s="10" t="s">
        <v>236</v>
      </c>
      <c r="C59" s="11">
        <v>592.6775213200001</v>
      </c>
      <c r="D59" s="11">
        <v>514.69985786000007</v>
      </c>
      <c r="E59" s="11">
        <v>254.38097562000002</v>
      </c>
      <c r="F59" s="11">
        <v>231.33460459</v>
      </c>
      <c r="G59" s="11">
        <v>28.984277649999999</v>
      </c>
      <c r="H59" s="11">
        <v>77.977663459999988</v>
      </c>
      <c r="I59" s="11">
        <v>32.116170160000003</v>
      </c>
      <c r="J59" s="11">
        <v>11.030997749999999</v>
      </c>
      <c r="K59" s="11">
        <v>24.988511129999999</v>
      </c>
      <c r="L59" s="11">
        <v>9.8419844199999993</v>
      </c>
      <c r="M59" s="11">
        <v>713.07827333</v>
      </c>
      <c r="N59" s="11">
        <v>708.37786100000005</v>
      </c>
      <c r="O59" s="11">
        <v>4.7004123299999998</v>
      </c>
      <c r="P59" s="11">
        <v>0</v>
      </c>
      <c r="Q59" s="11">
        <v>0</v>
      </c>
      <c r="R59" s="11">
        <v>1305.7557946500001</v>
      </c>
      <c r="S59" s="11">
        <v>306.93459651999996</v>
      </c>
      <c r="T59" s="11">
        <v>29.366495609999998</v>
      </c>
      <c r="U59" s="11">
        <v>142.52331821999999</v>
      </c>
      <c r="V59" s="11">
        <v>0</v>
      </c>
      <c r="W59" s="11">
        <v>0</v>
      </c>
      <c r="X59" s="11">
        <v>72.186565150000007</v>
      </c>
      <c r="Y59" s="11">
        <v>99.40080571</v>
      </c>
      <c r="Z59" s="11">
        <v>30.7289362</v>
      </c>
      <c r="AA59" s="11">
        <v>681.14071741000009</v>
      </c>
      <c r="AB59" s="11">
        <v>624.61507724000001</v>
      </c>
      <c r="AC59" s="11">
        <v>0</v>
      </c>
      <c r="AD59" s="11">
        <v>0</v>
      </c>
      <c r="AE59" s="11">
        <v>0</v>
      </c>
      <c r="AF59" s="11">
        <v>0</v>
      </c>
      <c r="AG59" s="11">
        <v>16.44435</v>
      </c>
      <c r="AH59" s="11">
        <v>16.44435</v>
      </c>
      <c r="AI59" s="11">
        <v>0</v>
      </c>
      <c r="AJ59" s="11">
        <v>12.08301816</v>
      </c>
      <c r="AK59" s="11">
        <v>28.527368160000002</v>
      </c>
      <c r="AL59" s="11">
        <v>118.17383572</v>
      </c>
      <c r="AM59" s="11">
        <v>118.17383572</v>
      </c>
      <c r="AN59" s="11">
        <v>0</v>
      </c>
      <c r="AO59" s="11">
        <v>0</v>
      </c>
      <c r="AP59" s="11">
        <v>111.8034598</v>
      </c>
      <c r="AQ59" s="11">
        <v>111.8034598</v>
      </c>
      <c r="AR59" s="11">
        <v>0</v>
      </c>
      <c r="AS59" s="11">
        <v>37.918226829999995</v>
      </c>
      <c r="AT59" s="11">
        <v>267.89552234999996</v>
      </c>
      <c r="AU59" s="11">
        <v>385.24692305000002</v>
      </c>
      <c r="AV59" s="11">
        <v>1126.3580083499999</v>
      </c>
      <c r="AW59" s="11">
        <v>1511.6049313999999</v>
      </c>
      <c r="AX59" s="11">
        <v>177.75364630999999</v>
      </c>
      <c r="AY59" s="11">
        <v>0</v>
      </c>
      <c r="AZ59" s="11">
        <v>1333.8512850899999</v>
      </c>
    </row>
    <row r="60" spans="2:52" x14ac:dyDescent="0.25">
      <c r="B60" s="10" t="s">
        <v>237</v>
      </c>
      <c r="C60" s="11">
        <v>88.405099530000001</v>
      </c>
      <c r="D60" s="11">
        <v>57.340802310000001</v>
      </c>
      <c r="E60" s="11">
        <v>19.331531740000003</v>
      </c>
      <c r="F60" s="11">
        <v>34.88963261</v>
      </c>
      <c r="G60" s="11">
        <v>3.1196379599999999</v>
      </c>
      <c r="H60" s="11">
        <v>31.06429722</v>
      </c>
      <c r="I60" s="11">
        <v>7.4591553899999994</v>
      </c>
      <c r="J60" s="11">
        <v>2.5926838599999997</v>
      </c>
      <c r="K60" s="11">
        <v>18.729255999999999</v>
      </c>
      <c r="L60" s="11">
        <v>2.2832019699999999</v>
      </c>
      <c r="M60" s="11">
        <v>406.24288895000001</v>
      </c>
      <c r="N60" s="11">
        <v>405.84956299999999</v>
      </c>
      <c r="O60" s="11">
        <v>0.34232594999999999</v>
      </c>
      <c r="P60" s="11">
        <v>0</v>
      </c>
      <c r="Q60" s="11">
        <v>5.0999999999999997E-2</v>
      </c>
      <c r="R60" s="11">
        <v>494.64798848000004</v>
      </c>
      <c r="S60" s="11">
        <v>165.17320533</v>
      </c>
      <c r="T60" s="11">
        <v>18.44264312</v>
      </c>
      <c r="U60" s="11">
        <v>20.510151520000001</v>
      </c>
      <c r="V60" s="11">
        <v>0</v>
      </c>
      <c r="W60" s="11">
        <v>0</v>
      </c>
      <c r="X60" s="11">
        <v>31.480248620000001</v>
      </c>
      <c r="Y60" s="11">
        <v>81.02396272</v>
      </c>
      <c r="Z60" s="11">
        <v>17.422934909999999</v>
      </c>
      <c r="AA60" s="11">
        <v>334.05314622000009</v>
      </c>
      <c r="AB60" s="11">
        <v>160.59484226000001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0.54795956999999995</v>
      </c>
      <c r="AK60" s="11">
        <v>0.54795956999999995</v>
      </c>
      <c r="AL60" s="11">
        <v>41.963834990000002</v>
      </c>
      <c r="AM60" s="11">
        <v>41.963834990000002</v>
      </c>
      <c r="AN60" s="11">
        <v>0</v>
      </c>
      <c r="AO60" s="11">
        <v>0</v>
      </c>
      <c r="AP60" s="11">
        <v>40.430017319999997</v>
      </c>
      <c r="AQ60" s="11">
        <v>40.430017319999997</v>
      </c>
      <c r="AR60" s="11">
        <v>0</v>
      </c>
      <c r="AS60" s="11">
        <v>22.278003379999998</v>
      </c>
      <c r="AT60" s="11">
        <v>104.67185569</v>
      </c>
      <c r="AU60" s="11">
        <v>56.470946140000002</v>
      </c>
      <c r="AV60" s="11">
        <v>106.01725003</v>
      </c>
      <c r="AW60" s="11">
        <v>162.48819616999998</v>
      </c>
      <c r="AX60" s="11">
        <v>15.361870869999999</v>
      </c>
      <c r="AY60" s="11">
        <v>8.02284723</v>
      </c>
      <c r="AZ60" s="11">
        <v>139.10347806999999</v>
      </c>
    </row>
    <row r="61" spans="2:52" x14ac:dyDescent="0.25">
      <c r="B61" s="10" t="s">
        <v>239</v>
      </c>
      <c r="C61" s="11">
        <v>17.591492630000001</v>
      </c>
      <c r="D61" s="11">
        <v>12.52727312</v>
      </c>
      <c r="E61" s="11">
        <v>7.6498282699999995</v>
      </c>
      <c r="F61" s="11">
        <v>3.7688310600000001</v>
      </c>
      <c r="G61" s="11">
        <v>1.1086137899999999</v>
      </c>
      <c r="H61" s="11">
        <v>5.06421951</v>
      </c>
      <c r="I61" s="11">
        <v>1.47683495</v>
      </c>
      <c r="J61" s="11">
        <v>1.0507913999999998</v>
      </c>
      <c r="K61" s="11">
        <v>2.10203563</v>
      </c>
      <c r="L61" s="11">
        <v>0.43455753000000003</v>
      </c>
      <c r="M61" s="11">
        <v>281.07906300000002</v>
      </c>
      <c r="N61" s="11">
        <v>281.07237600000002</v>
      </c>
      <c r="O61" s="11">
        <v>6.6870000000000002E-3</v>
      </c>
      <c r="P61" s="11">
        <v>0</v>
      </c>
      <c r="Q61" s="11">
        <v>0</v>
      </c>
      <c r="R61" s="11">
        <v>298.67055562999997</v>
      </c>
      <c r="S61" s="11">
        <v>135.98376177</v>
      </c>
      <c r="T61" s="11">
        <v>3.5617571899999998</v>
      </c>
      <c r="U61" s="11">
        <v>17.490140050000001</v>
      </c>
      <c r="V61" s="11">
        <v>0.64177074000000001</v>
      </c>
      <c r="W61" s="11">
        <v>0</v>
      </c>
      <c r="X61" s="11">
        <v>9.3046340700000005</v>
      </c>
      <c r="Y61" s="11">
        <v>30.84537662</v>
      </c>
      <c r="Z61" s="11">
        <v>0.60198850999999998</v>
      </c>
      <c r="AA61" s="11">
        <v>198.42942895000002</v>
      </c>
      <c r="AB61" s="11">
        <v>100.24112668000001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5.9644648599999996</v>
      </c>
      <c r="AM61" s="11">
        <v>5.9644648599999996</v>
      </c>
      <c r="AN61" s="11">
        <v>0</v>
      </c>
      <c r="AO61" s="11">
        <v>0</v>
      </c>
      <c r="AP61" s="11">
        <v>5.8379493600000005</v>
      </c>
      <c r="AQ61" s="11">
        <v>5.8379493600000005</v>
      </c>
      <c r="AR61" s="11">
        <v>0</v>
      </c>
      <c r="AS61" s="11">
        <v>1.4E-2</v>
      </c>
      <c r="AT61" s="11">
        <v>11.816414219999999</v>
      </c>
      <c r="AU61" s="11">
        <v>88.424712459999995</v>
      </c>
      <c r="AV61" s="11">
        <v>78.321701770000004</v>
      </c>
      <c r="AW61" s="11">
        <v>166.74641423</v>
      </c>
      <c r="AX61" s="11">
        <v>14.588534640000001</v>
      </c>
      <c r="AY61" s="11">
        <v>0</v>
      </c>
      <c r="AZ61" s="11">
        <v>152.15787958999999</v>
      </c>
    </row>
    <row r="62" spans="2:52" x14ac:dyDescent="0.25">
      <c r="B62" s="10" t="s">
        <v>240</v>
      </c>
      <c r="C62" s="11">
        <v>191.95001305000002</v>
      </c>
      <c r="D62" s="11">
        <v>124.29334882000001</v>
      </c>
      <c r="E62" s="11">
        <v>63.455346210000002</v>
      </c>
      <c r="F62" s="11">
        <v>47.558726189999994</v>
      </c>
      <c r="G62" s="11">
        <v>13.27927642</v>
      </c>
      <c r="H62" s="11">
        <v>67.656664230000004</v>
      </c>
      <c r="I62" s="11">
        <v>13.02015973</v>
      </c>
      <c r="J62" s="11">
        <v>16.015143939999998</v>
      </c>
      <c r="K62" s="11">
        <v>38.298725229999995</v>
      </c>
      <c r="L62" s="11">
        <v>0.32263533</v>
      </c>
      <c r="M62" s="11">
        <v>457.75195831999997</v>
      </c>
      <c r="N62" s="11">
        <v>455.63682</v>
      </c>
      <c r="O62" s="11">
        <v>2.1151383199999998</v>
      </c>
      <c r="P62" s="11">
        <v>0</v>
      </c>
      <c r="Q62" s="11">
        <v>0</v>
      </c>
      <c r="R62" s="11">
        <v>649.70197137000002</v>
      </c>
      <c r="S62" s="11">
        <v>179.71595633000001</v>
      </c>
      <c r="T62" s="11">
        <v>11.2349674</v>
      </c>
      <c r="U62" s="11">
        <v>37.179466520000005</v>
      </c>
      <c r="V62" s="11">
        <v>0</v>
      </c>
      <c r="W62" s="11">
        <v>1.0626787099999999</v>
      </c>
      <c r="X62" s="11">
        <v>34.570268640000002</v>
      </c>
      <c r="Y62" s="11">
        <v>106.57868968000001</v>
      </c>
      <c r="Z62" s="11">
        <v>11.270330320000001</v>
      </c>
      <c r="AA62" s="11">
        <v>381.6123576</v>
      </c>
      <c r="AB62" s="11">
        <v>268.08961377000003</v>
      </c>
      <c r="AC62" s="11">
        <v>0.32782968000000001</v>
      </c>
      <c r="AD62" s="11">
        <v>0</v>
      </c>
      <c r="AE62" s="11">
        <v>0</v>
      </c>
      <c r="AF62" s="11">
        <v>0.32782968000000001</v>
      </c>
      <c r="AG62" s="11">
        <v>20.262486539999998</v>
      </c>
      <c r="AH62" s="11">
        <v>20.262486539999998</v>
      </c>
      <c r="AI62" s="11">
        <v>0</v>
      </c>
      <c r="AJ62" s="11">
        <v>0</v>
      </c>
      <c r="AK62" s="11">
        <v>20.590316219999998</v>
      </c>
      <c r="AL62" s="11">
        <v>92.477336429999994</v>
      </c>
      <c r="AM62" s="11">
        <v>92.477336429999994</v>
      </c>
      <c r="AN62" s="11">
        <v>0</v>
      </c>
      <c r="AO62" s="11">
        <v>0</v>
      </c>
      <c r="AP62" s="11">
        <v>46.775767359999996</v>
      </c>
      <c r="AQ62" s="11">
        <v>46.775767359999996</v>
      </c>
      <c r="AR62" s="11">
        <v>0</v>
      </c>
      <c r="AS62" s="11">
        <v>71.702619110000001</v>
      </c>
      <c r="AT62" s="11">
        <v>210.95572289999998</v>
      </c>
      <c r="AU62" s="11">
        <v>77.724207090000007</v>
      </c>
      <c r="AV62" s="11">
        <v>157.29890727</v>
      </c>
      <c r="AW62" s="11">
        <v>235.02311436000002</v>
      </c>
      <c r="AX62" s="11">
        <v>9.7470450399999997</v>
      </c>
      <c r="AY62" s="11">
        <v>76.210177639999998</v>
      </c>
      <c r="AZ62" s="11">
        <v>149.06589168000002</v>
      </c>
    </row>
    <row r="63" spans="2:52" x14ac:dyDescent="0.25">
      <c r="B63" s="10" t="s">
        <v>238</v>
      </c>
      <c r="C63" s="11">
        <v>70.770892469999993</v>
      </c>
      <c r="D63" s="11">
        <v>50.165347509999997</v>
      </c>
      <c r="E63" s="11">
        <v>28.645237630000004</v>
      </c>
      <c r="F63" s="11">
        <v>17.976877399999999</v>
      </c>
      <c r="G63" s="11">
        <v>3.5432324799999999</v>
      </c>
      <c r="H63" s="11">
        <v>20.60554496</v>
      </c>
      <c r="I63" s="11">
        <v>3.5726367200000002</v>
      </c>
      <c r="J63" s="11">
        <v>2.4731700000000001</v>
      </c>
      <c r="K63" s="11">
        <v>13.569687779999999</v>
      </c>
      <c r="L63" s="11">
        <v>0.99005046000000008</v>
      </c>
      <c r="M63" s="11">
        <v>391.72595869999998</v>
      </c>
      <c r="N63" s="11">
        <v>371.29110600000001</v>
      </c>
      <c r="O63" s="11">
        <v>1.5355527</v>
      </c>
      <c r="P63" s="11">
        <v>0</v>
      </c>
      <c r="Q63" s="11">
        <v>18.8993</v>
      </c>
      <c r="R63" s="11">
        <v>462.49685116999996</v>
      </c>
      <c r="S63" s="11">
        <v>149.56018905000002</v>
      </c>
      <c r="T63" s="11">
        <v>1.455084</v>
      </c>
      <c r="U63" s="11">
        <v>28.099757409999999</v>
      </c>
      <c r="V63" s="11">
        <v>0</v>
      </c>
      <c r="W63" s="11">
        <v>0</v>
      </c>
      <c r="X63" s="11">
        <v>12.04679396</v>
      </c>
      <c r="Y63" s="11">
        <v>46.324456869999999</v>
      </c>
      <c r="Z63" s="11">
        <v>12.151281529999999</v>
      </c>
      <c r="AA63" s="11">
        <v>249.63756282000003</v>
      </c>
      <c r="AB63" s="11">
        <v>212.85928834999999</v>
      </c>
      <c r="AC63" s="11">
        <v>24.8675</v>
      </c>
      <c r="AD63" s="11">
        <v>24.8675</v>
      </c>
      <c r="AE63" s="11">
        <v>0</v>
      </c>
      <c r="AF63" s="11">
        <v>0</v>
      </c>
      <c r="AG63" s="11">
        <v>109.2620288</v>
      </c>
      <c r="AH63" s="11">
        <v>109.2620288</v>
      </c>
      <c r="AI63" s="11">
        <v>0</v>
      </c>
      <c r="AJ63" s="11">
        <v>0</v>
      </c>
      <c r="AK63" s="11">
        <v>134.1295288</v>
      </c>
      <c r="AL63" s="11">
        <v>109.34598381000001</v>
      </c>
      <c r="AM63" s="11">
        <v>109.34598381000001</v>
      </c>
      <c r="AN63" s="11">
        <v>0</v>
      </c>
      <c r="AO63" s="11">
        <v>0</v>
      </c>
      <c r="AP63" s="11">
        <v>29.553925809999999</v>
      </c>
      <c r="AQ63" s="11">
        <v>29.553925809999999</v>
      </c>
      <c r="AR63" s="11">
        <v>0</v>
      </c>
      <c r="AS63" s="11">
        <v>14</v>
      </c>
      <c r="AT63" s="11">
        <v>152.89990962000002</v>
      </c>
      <c r="AU63" s="11">
        <v>194.08890753</v>
      </c>
      <c r="AV63" s="11">
        <v>104.90474033999999</v>
      </c>
      <c r="AW63" s="11">
        <v>298.99364787000002</v>
      </c>
      <c r="AX63" s="11">
        <v>26.924574890000002</v>
      </c>
      <c r="AY63" s="11">
        <v>0</v>
      </c>
      <c r="AZ63" s="11">
        <v>272.06907298000004</v>
      </c>
    </row>
    <row r="64" spans="2:52" x14ac:dyDescent="0.25">
      <c r="B64" s="10" t="s">
        <v>241</v>
      </c>
      <c r="C64" s="11">
        <v>1062.3521570299999</v>
      </c>
      <c r="D64" s="11">
        <v>829.23220209999999</v>
      </c>
      <c r="E64" s="11">
        <v>322.47915108000007</v>
      </c>
      <c r="F64" s="11">
        <v>454.62394235000005</v>
      </c>
      <c r="G64" s="11">
        <v>52.129108670000001</v>
      </c>
      <c r="H64" s="11">
        <v>233.11995493000001</v>
      </c>
      <c r="I64" s="11">
        <v>75.529987030000001</v>
      </c>
      <c r="J64" s="11">
        <v>99.63125706999999</v>
      </c>
      <c r="K64" s="11">
        <v>53.653503310000005</v>
      </c>
      <c r="L64" s="11">
        <v>4.3052075199999997</v>
      </c>
      <c r="M64" s="11">
        <v>702.33494753000014</v>
      </c>
      <c r="N64" s="11">
        <v>645.01680176000002</v>
      </c>
      <c r="O64" s="11">
        <v>48.338831329999998</v>
      </c>
      <c r="P64" s="11">
        <v>8.9793144399999996</v>
      </c>
      <c r="Q64" s="11">
        <v>0</v>
      </c>
      <c r="R64" s="11">
        <v>1764.6871045599999</v>
      </c>
      <c r="S64" s="11">
        <v>485.30040304000005</v>
      </c>
      <c r="T64" s="11">
        <v>70.693490830000002</v>
      </c>
      <c r="U64" s="11">
        <v>289.38176004000002</v>
      </c>
      <c r="V64" s="11">
        <v>1.6700450800000002</v>
      </c>
      <c r="W64" s="11">
        <v>66.309109300000003</v>
      </c>
      <c r="X64" s="11">
        <v>33.23716091</v>
      </c>
      <c r="Y64" s="11">
        <v>143.35919172000001</v>
      </c>
      <c r="Z64" s="11">
        <v>29.681075889999999</v>
      </c>
      <c r="AA64" s="11">
        <v>1119.6322368100002</v>
      </c>
      <c r="AB64" s="11">
        <v>645.05486774999997</v>
      </c>
      <c r="AC64" s="11">
        <v>0.51486470000000006</v>
      </c>
      <c r="AD64" s="11">
        <v>0.51486470000000006</v>
      </c>
      <c r="AE64" s="11">
        <v>0</v>
      </c>
      <c r="AF64" s="11">
        <v>0</v>
      </c>
      <c r="AG64" s="11">
        <v>154.36324422000001</v>
      </c>
      <c r="AH64" s="11">
        <v>154.36324422000001</v>
      </c>
      <c r="AI64" s="11">
        <v>0</v>
      </c>
      <c r="AJ64" s="11">
        <v>0</v>
      </c>
      <c r="AK64" s="11">
        <v>154.87810891999999</v>
      </c>
      <c r="AL64" s="11">
        <v>43.68785681</v>
      </c>
      <c r="AM64" s="11">
        <v>43.68785681</v>
      </c>
      <c r="AN64" s="11">
        <v>0</v>
      </c>
      <c r="AO64" s="11">
        <v>0</v>
      </c>
      <c r="AP64" s="11">
        <v>75.441862659999998</v>
      </c>
      <c r="AQ64" s="11">
        <v>75.441862659999998</v>
      </c>
      <c r="AR64" s="11">
        <v>0</v>
      </c>
      <c r="AS64" s="11">
        <v>0</v>
      </c>
      <c r="AT64" s="11">
        <v>119.12971947</v>
      </c>
      <c r="AU64" s="11">
        <v>680.80325720000008</v>
      </c>
      <c r="AV64" s="11">
        <v>561.76435447000006</v>
      </c>
      <c r="AW64" s="11">
        <v>1242.5676116700001</v>
      </c>
      <c r="AX64" s="11">
        <v>346.82560475000002</v>
      </c>
      <c r="AY64" s="11">
        <v>121.18673753</v>
      </c>
      <c r="AZ64" s="11">
        <v>774.55526939000003</v>
      </c>
    </row>
    <row r="65" spans="2:52" x14ac:dyDescent="0.25">
      <c r="B65" s="10" t="s">
        <v>242</v>
      </c>
      <c r="C65" s="11">
        <v>201.97481502000002</v>
      </c>
      <c r="D65" s="11">
        <v>148.28058789000002</v>
      </c>
      <c r="E65" s="11">
        <v>57.407591310000001</v>
      </c>
      <c r="F65" s="11">
        <v>79.939535809999995</v>
      </c>
      <c r="G65" s="11">
        <v>10.93346077</v>
      </c>
      <c r="H65" s="11">
        <v>53.694227129999994</v>
      </c>
      <c r="I65" s="11">
        <v>14.36472594</v>
      </c>
      <c r="J65" s="11">
        <v>1.9302131899999999</v>
      </c>
      <c r="K65" s="11">
        <v>37.028550799999998</v>
      </c>
      <c r="L65" s="11">
        <v>0.37073719999999999</v>
      </c>
      <c r="M65" s="11">
        <v>949.58920223999996</v>
      </c>
      <c r="N65" s="11">
        <v>503.85279300000002</v>
      </c>
      <c r="O65" s="11">
        <v>445.73640924</v>
      </c>
      <c r="P65" s="11">
        <v>0</v>
      </c>
      <c r="Q65" s="11">
        <v>0</v>
      </c>
      <c r="R65" s="11">
        <v>1151.5640172599999</v>
      </c>
      <c r="S65" s="11">
        <v>531.41120973</v>
      </c>
      <c r="T65" s="11">
        <v>39.786417289999996</v>
      </c>
      <c r="U65" s="11">
        <v>45.79872692</v>
      </c>
      <c r="V65" s="11">
        <v>7.44382126</v>
      </c>
      <c r="W65" s="11">
        <v>24.936164010000002</v>
      </c>
      <c r="X65" s="11">
        <v>141.79892491999999</v>
      </c>
      <c r="Y65" s="11">
        <v>125.52409219</v>
      </c>
      <c r="Z65" s="11">
        <v>0</v>
      </c>
      <c r="AA65" s="11">
        <v>916.69935631999988</v>
      </c>
      <c r="AB65" s="11">
        <v>234.86466093999999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141.74102502000002</v>
      </c>
      <c r="AM65" s="11">
        <v>141.74102502000002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8.3862942699999987</v>
      </c>
      <c r="AT65" s="11">
        <v>150.12731929000003</v>
      </c>
      <c r="AU65" s="11">
        <v>84.737341650000005</v>
      </c>
      <c r="AV65" s="11">
        <v>336.25330343000002</v>
      </c>
      <c r="AW65" s="11">
        <v>420.99064507999998</v>
      </c>
      <c r="AX65" s="11">
        <v>0</v>
      </c>
      <c r="AY65" s="11">
        <v>0</v>
      </c>
      <c r="AZ65" s="11">
        <v>420.99064507999998</v>
      </c>
    </row>
    <row r="66" spans="2:52" x14ac:dyDescent="0.25">
      <c r="B66" s="10" t="s">
        <v>243</v>
      </c>
      <c r="C66" s="11">
        <v>806.5126651600001</v>
      </c>
      <c r="D66" s="11">
        <v>690.22322945000008</v>
      </c>
      <c r="E66" s="11">
        <v>223.93883986</v>
      </c>
      <c r="F66" s="11">
        <v>428.79822708</v>
      </c>
      <c r="G66" s="11">
        <v>37.48616251</v>
      </c>
      <c r="H66" s="11">
        <v>116.28943571000001</v>
      </c>
      <c r="I66" s="11">
        <v>38.375455780000003</v>
      </c>
      <c r="J66" s="11">
        <v>29.525694999999999</v>
      </c>
      <c r="K66" s="11">
        <v>35.782600200000005</v>
      </c>
      <c r="L66" s="11">
        <v>12.60568473</v>
      </c>
      <c r="M66" s="11">
        <v>588.89302647</v>
      </c>
      <c r="N66" s="11">
        <v>587.145715</v>
      </c>
      <c r="O66" s="11">
        <v>1.41931147</v>
      </c>
      <c r="P66" s="11">
        <v>0</v>
      </c>
      <c r="Q66" s="11">
        <v>0.32800000000000001</v>
      </c>
      <c r="R66" s="11">
        <v>1395.4056916300001</v>
      </c>
      <c r="S66" s="11">
        <v>369.67781826999999</v>
      </c>
      <c r="T66" s="11">
        <v>63.445972349999998</v>
      </c>
      <c r="U66" s="11">
        <v>95.892131290000009</v>
      </c>
      <c r="V66" s="11">
        <v>0</v>
      </c>
      <c r="W66" s="11">
        <v>0</v>
      </c>
      <c r="X66" s="11">
        <v>159.20740712</v>
      </c>
      <c r="Y66" s="11">
        <v>122.25565171</v>
      </c>
      <c r="Z66" s="11">
        <v>1.1685423000000001</v>
      </c>
      <c r="AA66" s="11">
        <v>811.64752304000001</v>
      </c>
      <c r="AB66" s="11">
        <v>583.75816859000008</v>
      </c>
      <c r="AC66" s="11">
        <v>1.161</v>
      </c>
      <c r="AD66" s="11">
        <v>1.161</v>
      </c>
      <c r="AE66" s="11">
        <v>0</v>
      </c>
      <c r="AF66" s="11">
        <v>0</v>
      </c>
      <c r="AG66" s="11">
        <v>144.57369449000001</v>
      </c>
      <c r="AH66" s="11">
        <v>144.57369449000001</v>
      </c>
      <c r="AI66" s="11">
        <v>0</v>
      </c>
      <c r="AJ66" s="11">
        <v>0</v>
      </c>
      <c r="AK66" s="11">
        <v>145.73469449000001</v>
      </c>
      <c r="AL66" s="11">
        <v>197.25429678999998</v>
      </c>
      <c r="AM66" s="11">
        <v>197.25429678999998</v>
      </c>
      <c r="AN66" s="11">
        <v>0</v>
      </c>
      <c r="AO66" s="11">
        <v>0</v>
      </c>
      <c r="AP66" s="11">
        <v>7.0262630100000001</v>
      </c>
      <c r="AQ66" s="11">
        <v>7.0262630100000001</v>
      </c>
      <c r="AR66" s="11">
        <v>0</v>
      </c>
      <c r="AS66" s="11">
        <v>0</v>
      </c>
      <c r="AT66" s="11">
        <v>204.28055979999999</v>
      </c>
      <c r="AU66" s="11">
        <v>525.21230328000001</v>
      </c>
      <c r="AV66" s="11">
        <v>935.52091251000002</v>
      </c>
      <c r="AW66" s="11">
        <v>1460.7332157900003</v>
      </c>
      <c r="AX66" s="11">
        <v>361.10065186999998</v>
      </c>
      <c r="AY66" s="11">
        <v>51.206058460000001</v>
      </c>
      <c r="AZ66" s="11">
        <v>1048.42650546</v>
      </c>
    </row>
    <row r="67" spans="2:52" x14ac:dyDescent="0.25">
      <c r="B67" s="10" t="s">
        <v>244</v>
      </c>
      <c r="C67" s="11">
        <v>400.32664761000001</v>
      </c>
      <c r="D67" s="11">
        <v>319.90009818999999</v>
      </c>
      <c r="E67" s="11">
        <v>71.819202490000009</v>
      </c>
      <c r="F67" s="11">
        <v>229.89626028999999</v>
      </c>
      <c r="G67" s="11">
        <v>18.184635409999999</v>
      </c>
      <c r="H67" s="11">
        <v>80.426549420000001</v>
      </c>
      <c r="I67" s="11">
        <v>35.505633670000002</v>
      </c>
      <c r="J67" s="11">
        <v>15.4200889</v>
      </c>
      <c r="K67" s="11">
        <v>27.619180480000001</v>
      </c>
      <c r="L67" s="11">
        <v>1.8816463700000001</v>
      </c>
      <c r="M67" s="11">
        <v>817.5270862000001</v>
      </c>
      <c r="N67" s="11">
        <v>762.15364799999998</v>
      </c>
      <c r="O67" s="11">
        <v>55.373438200000002</v>
      </c>
      <c r="P67" s="11">
        <v>0</v>
      </c>
      <c r="Q67" s="11">
        <v>0</v>
      </c>
      <c r="R67" s="11">
        <v>1217.85373381</v>
      </c>
      <c r="S67" s="11">
        <v>465.65309263</v>
      </c>
      <c r="T67" s="11">
        <v>12.346289390000001</v>
      </c>
      <c r="U67" s="11">
        <v>64.795295840000009</v>
      </c>
      <c r="V67" s="11">
        <v>0</v>
      </c>
      <c r="W67" s="11">
        <v>0</v>
      </c>
      <c r="X67" s="11">
        <v>16.471652689999999</v>
      </c>
      <c r="Y67" s="11">
        <v>148.89565711</v>
      </c>
      <c r="Z67" s="11">
        <v>36.62676665</v>
      </c>
      <c r="AA67" s="11">
        <v>744.78875431000006</v>
      </c>
      <c r="AB67" s="11">
        <v>473.06497949999999</v>
      </c>
      <c r="AC67" s="11">
        <v>0</v>
      </c>
      <c r="AD67" s="11">
        <v>0</v>
      </c>
      <c r="AE67" s="11">
        <v>0</v>
      </c>
      <c r="AF67" s="11">
        <v>0</v>
      </c>
      <c r="AG67" s="11">
        <v>81.496370880000001</v>
      </c>
      <c r="AH67" s="11">
        <v>81.496370880000001</v>
      </c>
      <c r="AI67" s="11">
        <v>0</v>
      </c>
      <c r="AJ67" s="11">
        <v>0</v>
      </c>
      <c r="AK67" s="11">
        <v>81.496370880000001</v>
      </c>
      <c r="AL67" s="11">
        <v>224.21509571999999</v>
      </c>
      <c r="AM67" s="11">
        <v>224.21509571999999</v>
      </c>
      <c r="AN67" s="11">
        <v>0</v>
      </c>
      <c r="AO67" s="11">
        <v>0</v>
      </c>
      <c r="AP67" s="11">
        <v>105.10889985999999</v>
      </c>
      <c r="AQ67" s="11">
        <v>105.10889985999999</v>
      </c>
      <c r="AR67" s="11">
        <v>0</v>
      </c>
      <c r="AS67" s="11">
        <v>0</v>
      </c>
      <c r="AT67" s="11">
        <v>329.32399557999997</v>
      </c>
      <c r="AU67" s="11">
        <v>225.23735479999999</v>
      </c>
      <c r="AV67" s="11">
        <v>174.23343411999997</v>
      </c>
      <c r="AW67" s="11">
        <v>399.47078891999996</v>
      </c>
      <c r="AX67" s="11">
        <v>0</v>
      </c>
      <c r="AY67" s="11">
        <v>0</v>
      </c>
      <c r="AZ67" s="11">
        <v>399.47078891999996</v>
      </c>
    </row>
    <row r="68" spans="2:52" x14ac:dyDescent="0.25">
      <c r="B68" s="10" t="s">
        <v>245</v>
      </c>
      <c r="C68" s="11">
        <v>566.17409373999999</v>
      </c>
      <c r="D68" s="11">
        <v>234.70304453</v>
      </c>
      <c r="E68" s="11">
        <v>78.685711220000002</v>
      </c>
      <c r="F68" s="11">
        <v>144.89114896000001</v>
      </c>
      <c r="G68" s="11">
        <v>11.126184349999999</v>
      </c>
      <c r="H68" s="11">
        <v>331.47104920999999</v>
      </c>
      <c r="I68" s="11">
        <v>35.36580644</v>
      </c>
      <c r="J68" s="11">
        <v>30.490506379999999</v>
      </c>
      <c r="K68" s="11">
        <v>255.2891678</v>
      </c>
      <c r="L68" s="11">
        <v>10.32556859</v>
      </c>
      <c r="M68" s="11">
        <v>662.52740185000005</v>
      </c>
      <c r="N68" s="11">
        <v>587.75507400000004</v>
      </c>
      <c r="O68" s="11">
        <v>74.772327849999996</v>
      </c>
      <c r="P68" s="11">
        <v>0</v>
      </c>
      <c r="Q68" s="11">
        <v>0</v>
      </c>
      <c r="R68" s="11">
        <v>1228.7014955900001</v>
      </c>
      <c r="S68" s="11">
        <v>375.39753089999999</v>
      </c>
      <c r="T68" s="11">
        <v>24.90057466</v>
      </c>
      <c r="U68" s="11">
        <v>46.877208380000006</v>
      </c>
      <c r="V68" s="11">
        <v>0</v>
      </c>
      <c r="W68" s="11">
        <v>51.315871340000001</v>
      </c>
      <c r="X68" s="11">
        <v>19.718892499999999</v>
      </c>
      <c r="Y68" s="11">
        <v>399.51318502999999</v>
      </c>
      <c r="Z68" s="11">
        <v>40.592617700000005</v>
      </c>
      <c r="AA68" s="11">
        <v>958.31588050999994</v>
      </c>
      <c r="AB68" s="11">
        <v>270.38561507999998</v>
      </c>
      <c r="AC68" s="11">
        <v>0</v>
      </c>
      <c r="AD68" s="11">
        <v>0</v>
      </c>
      <c r="AE68" s="11">
        <v>0</v>
      </c>
      <c r="AF68" s="11">
        <v>0</v>
      </c>
      <c r="AG68" s="11">
        <v>283.08339333999999</v>
      </c>
      <c r="AH68" s="11">
        <v>283.08339333999999</v>
      </c>
      <c r="AI68" s="11">
        <v>0</v>
      </c>
      <c r="AJ68" s="11">
        <v>53.681603850000002</v>
      </c>
      <c r="AK68" s="11">
        <v>336.76499718999997</v>
      </c>
      <c r="AL68" s="11">
        <v>411.72908720000004</v>
      </c>
      <c r="AM68" s="11">
        <v>411.72908720000004</v>
      </c>
      <c r="AN68" s="11">
        <v>0</v>
      </c>
      <c r="AO68" s="11">
        <v>0</v>
      </c>
      <c r="AP68" s="11">
        <v>101.24726935</v>
      </c>
      <c r="AQ68" s="11">
        <v>101.24726935</v>
      </c>
      <c r="AR68" s="11">
        <v>0</v>
      </c>
      <c r="AS68" s="11">
        <v>22.960798100000002</v>
      </c>
      <c r="AT68" s="11">
        <v>535.93715465000014</v>
      </c>
      <c r="AU68" s="11">
        <v>71.21345762</v>
      </c>
      <c r="AV68" s="11">
        <v>501.81272961000002</v>
      </c>
      <c r="AW68" s="11">
        <v>573.02618723000001</v>
      </c>
      <c r="AX68" s="11">
        <v>98.354877689999995</v>
      </c>
      <c r="AY68" s="11">
        <v>0</v>
      </c>
      <c r="AZ68" s="11">
        <v>474.67130953999998</v>
      </c>
    </row>
    <row r="69" spans="2:52" x14ac:dyDescent="0.25">
      <c r="B69" s="20" t="s">
        <v>1582</v>
      </c>
      <c r="C69" s="21">
        <f t="shared" ref="C69:AZ69" si="5">SUM(C55:C68)</f>
        <v>5636.9072709399998</v>
      </c>
      <c r="D69" s="21">
        <f t="shared" si="5"/>
        <v>4262.5898647799995</v>
      </c>
      <c r="E69" s="21">
        <f t="shared" si="5"/>
        <v>1501.6735334599998</v>
      </c>
      <c r="F69" s="21">
        <f t="shared" si="5"/>
        <v>2504.6138531900001</v>
      </c>
      <c r="G69" s="21">
        <f t="shared" si="5"/>
        <v>256.30247813000005</v>
      </c>
      <c r="H69" s="21">
        <f t="shared" si="5"/>
        <v>1374.31740616</v>
      </c>
      <c r="I69" s="21">
        <f t="shared" si="5"/>
        <v>356.35007474999998</v>
      </c>
      <c r="J69" s="21">
        <f t="shared" si="5"/>
        <v>283.92000358999996</v>
      </c>
      <c r="K69" s="21">
        <f t="shared" si="5"/>
        <v>656.53580403000001</v>
      </c>
      <c r="L69" s="21">
        <f t="shared" si="5"/>
        <v>77.511523789999998</v>
      </c>
      <c r="M69" s="21">
        <f t="shared" si="5"/>
        <v>8148.5712832200015</v>
      </c>
      <c r="N69" s="21">
        <f t="shared" si="5"/>
        <v>7468.7971007599999</v>
      </c>
      <c r="O69" s="21">
        <f t="shared" si="5"/>
        <v>651.27656802000001</v>
      </c>
      <c r="P69" s="21">
        <f t="shared" si="5"/>
        <v>9.2193144399999998</v>
      </c>
      <c r="Q69" s="21">
        <f t="shared" si="5"/>
        <v>19.278299999999998</v>
      </c>
      <c r="R69" s="21">
        <f t="shared" si="5"/>
        <v>13785.478554159998</v>
      </c>
      <c r="S69" s="21">
        <f t="shared" si="5"/>
        <v>4610.2505978700001</v>
      </c>
      <c r="T69" s="21">
        <f t="shared" si="5"/>
        <v>435.7767710899999</v>
      </c>
      <c r="U69" s="21">
        <f t="shared" si="5"/>
        <v>1140.3487375800003</v>
      </c>
      <c r="V69" s="21">
        <f t="shared" si="5"/>
        <v>9.7556370799999996</v>
      </c>
      <c r="W69" s="21">
        <f t="shared" si="5"/>
        <v>143.62382336000002</v>
      </c>
      <c r="X69" s="21">
        <f t="shared" si="5"/>
        <v>674.45977220000009</v>
      </c>
      <c r="Y69" s="21">
        <f t="shared" si="5"/>
        <v>1601.38131772</v>
      </c>
      <c r="Z69" s="21">
        <f t="shared" si="5"/>
        <v>252.28872255000002</v>
      </c>
      <c r="AA69" s="21">
        <f t="shared" si="5"/>
        <v>8867.8853794499992</v>
      </c>
      <c r="AB69" s="21">
        <f t="shared" si="5"/>
        <v>4917.5931747100003</v>
      </c>
      <c r="AC69" s="21">
        <f t="shared" si="5"/>
        <v>26.871194380000002</v>
      </c>
      <c r="AD69" s="21">
        <f t="shared" si="5"/>
        <v>26.543364700000001</v>
      </c>
      <c r="AE69" s="21">
        <f t="shared" si="5"/>
        <v>0</v>
      </c>
      <c r="AF69" s="21">
        <f t="shared" si="5"/>
        <v>0.32782968000000001</v>
      </c>
      <c r="AG69" s="21">
        <f t="shared" si="5"/>
        <v>836.72796143000005</v>
      </c>
      <c r="AH69" s="21">
        <f t="shared" si="5"/>
        <v>836.72796143000005</v>
      </c>
      <c r="AI69" s="21">
        <f t="shared" si="5"/>
        <v>0</v>
      </c>
      <c r="AJ69" s="21">
        <f t="shared" si="5"/>
        <v>67.887786000000006</v>
      </c>
      <c r="AK69" s="21">
        <f t="shared" si="5"/>
        <v>931.48694180999996</v>
      </c>
      <c r="AL69" s="21">
        <f t="shared" si="5"/>
        <v>1864.2979593499999</v>
      </c>
      <c r="AM69" s="21">
        <f t="shared" si="5"/>
        <v>1864.2979593499999</v>
      </c>
      <c r="AN69" s="21">
        <f t="shared" si="5"/>
        <v>0</v>
      </c>
      <c r="AO69" s="21">
        <f t="shared" si="5"/>
        <v>0</v>
      </c>
      <c r="AP69" s="21">
        <f t="shared" si="5"/>
        <v>733.14146975999984</v>
      </c>
      <c r="AQ69" s="21">
        <f t="shared" si="5"/>
        <v>733.14146975999984</v>
      </c>
      <c r="AR69" s="21">
        <f t="shared" si="5"/>
        <v>0</v>
      </c>
      <c r="AS69" s="21">
        <f t="shared" si="5"/>
        <v>177.25994169000001</v>
      </c>
      <c r="AT69" s="21">
        <f t="shared" si="5"/>
        <v>2774.6993708000005</v>
      </c>
      <c r="AU69" s="21">
        <f t="shared" si="5"/>
        <v>3074.38074572</v>
      </c>
      <c r="AV69" s="21">
        <f t="shared" si="5"/>
        <v>5113.8247681000003</v>
      </c>
      <c r="AW69" s="21">
        <f t="shared" si="5"/>
        <v>8188.2055138199994</v>
      </c>
      <c r="AX69" s="21">
        <f t="shared" si="5"/>
        <v>1121.7274308399999</v>
      </c>
      <c r="AY69" s="21">
        <f t="shared" si="5"/>
        <v>282.88048686000002</v>
      </c>
      <c r="AZ69" s="21">
        <f t="shared" si="5"/>
        <v>6783.5975961199993</v>
      </c>
    </row>
    <row r="70" spans="2:52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2:52" x14ac:dyDescent="0.25">
      <c r="B71" s="12" t="s">
        <v>1523</v>
      </c>
    </row>
    <row r="72" spans="2:52" x14ac:dyDescent="0.25">
      <c r="B72" s="10" t="s">
        <v>352</v>
      </c>
      <c r="C72" s="11">
        <v>1499.6063574000002</v>
      </c>
      <c r="D72" s="11">
        <v>1321.0141821100001</v>
      </c>
      <c r="E72" s="11">
        <v>735.79020867000008</v>
      </c>
      <c r="F72" s="11">
        <v>561.67921489999992</v>
      </c>
      <c r="G72" s="11">
        <v>23.54475854</v>
      </c>
      <c r="H72" s="11">
        <v>178.59217529000003</v>
      </c>
      <c r="I72" s="11">
        <v>100.13161185999999</v>
      </c>
      <c r="J72" s="11">
        <v>19.491342</v>
      </c>
      <c r="K72" s="11">
        <v>45.658131099999999</v>
      </c>
      <c r="L72" s="11">
        <v>13.311090330000001</v>
      </c>
      <c r="M72" s="11">
        <v>792.63572066999996</v>
      </c>
      <c r="N72" s="11">
        <v>744.85422800000003</v>
      </c>
      <c r="O72" s="11">
        <v>10.65907363</v>
      </c>
      <c r="P72" s="11">
        <v>37.122419039999997</v>
      </c>
      <c r="Q72" s="11">
        <v>0</v>
      </c>
      <c r="R72" s="11">
        <v>2292.2420780700004</v>
      </c>
      <c r="S72" s="11">
        <v>592.46310466</v>
      </c>
      <c r="T72" s="11">
        <v>116.13585905000001</v>
      </c>
      <c r="U72" s="11">
        <v>273.31934376999999</v>
      </c>
      <c r="V72" s="11">
        <v>0</v>
      </c>
      <c r="W72" s="11">
        <v>88.006180510000007</v>
      </c>
      <c r="X72" s="11">
        <v>60.242245759999996</v>
      </c>
      <c r="Y72" s="11">
        <v>188.2406335</v>
      </c>
      <c r="Z72" s="11">
        <v>0.24575642</v>
      </c>
      <c r="AA72" s="11">
        <v>1318.65312367</v>
      </c>
      <c r="AB72" s="11">
        <v>973.58895439999992</v>
      </c>
      <c r="AC72" s="11">
        <v>5.3394324900000001</v>
      </c>
      <c r="AD72" s="11">
        <v>0</v>
      </c>
      <c r="AE72" s="11">
        <v>0</v>
      </c>
      <c r="AF72" s="11">
        <v>5.3394324900000001</v>
      </c>
      <c r="AG72" s="11">
        <v>0</v>
      </c>
      <c r="AH72" s="11">
        <v>0</v>
      </c>
      <c r="AI72" s="11">
        <v>0</v>
      </c>
      <c r="AJ72" s="11">
        <v>0.39388459999999997</v>
      </c>
      <c r="AK72" s="11">
        <v>5.7333170899999999</v>
      </c>
      <c r="AL72" s="11">
        <v>293.58480701999997</v>
      </c>
      <c r="AM72" s="11">
        <v>293.58480701999997</v>
      </c>
      <c r="AN72" s="11">
        <v>0</v>
      </c>
      <c r="AO72" s="11">
        <v>0</v>
      </c>
      <c r="AP72" s="11">
        <v>1.8928798600000001</v>
      </c>
      <c r="AQ72" s="11">
        <v>1.8928798600000001</v>
      </c>
      <c r="AR72" s="11">
        <v>0</v>
      </c>
      <c r="AS72" s="11">
        <v>264.75664012999999</v>
      </c>
      <c r="AT72" s="11">
        <v>560.23432701000002</v>
      </c>
      <c r="AU72" s="11">
        <v>419.08794448000003</v>
      </c>
      <c r="AV72" s="11">
        <v>1264.1912204800001</v>
      </c>
      <c r="AW72" s="11">
        <v>1683.2791649600001</v>
      </c>
      <c r="AX72" s="11">
        <v>382.59937631000003</v>
      </c>
      <c r="AY72" s="11">
        <v>0</v>
      </c>
      <c r="AZ72" s="11">
        <v>1300.6797886500001</v>
      </c>
    </row>
    <row r="73" spans="2:52" x14ac:dyDescent="0.25">
      <c r="B73" s="10" t="s">
        <v>353</v>
      </c>
      <c r="C73" s="11">
        <v>698.89915772000006</v>
      </c>
      <c r="D73" s="11">
        <v>521.39353195000001</v>
      </c>
      <c r="E73" s="11">
        <v>254.85161149000001</v>
      </c>
      <c r="F73" s="11">
        <v>226.84619015000001</v>
      </c>
      <c r="G73" s="11">
        <v>39.695730310000002</v>
      </c>
      <c r="H73" s="11">
        <v>177.50562576999999</v>
      </c>
      <c r="I73" s="11">
        <v>63.840177909999994</v>
      </c>
      <c r="J73" s="11">
        <v>14.69742183</v>
      </c>
      <c r="K73" s="11">
        <v>79.954556330000003</v>
      </c>
      <c r="L73" s="11">
        <v>19.013469699999998</v>
      </c>
      <c r="M73" s="11">
        <v>756.17631351</v>
      </c>
      <c r="N73" s="11">
        <v>669.74776899999995</v>
      </c>
      <c r="O73" s="11">
        <v>86.428544510000009</v>
      </c>
      <c r="P73" s="11">
        <v>0</v>
      </c>
      <c r="Q73" s="11">
        <v>0</v>
      </c>
      <c r="R73" s="11">
        <v>1455.0754712299999</v>
      </c>
      <c r="S73" s="11">
        <v>715.54751882000005</v>
      </c>
      <c r="T73" s="11">
        <v>41.999061450000006</v>
      </c>
      <c r="U73" s="11">
        <v>70.528157879999995</v>
      </c>
      <c r="V73" s="11">
        <v>0</v>
      </c>
      <c r="W73" s="11">
        <v>31.206603229999999</v>
      </c>
      <c r="X73" s="11">
        <v>50.817892990000004</v>
      </c>
      <c r="Y73" s="11">
        <v>210.74596932</v>
      </c>
      <c r="Z73" s="11">
        <v>25.7618495</v>
      </c>
      <c r="AA73" s="11">
        <v>1146.60705319</v>
      </c>
      <c r="AB73" s="11">
        <v>308.46841804000002</v>
      </c>
      <c r="AC73" s="11">
        <v>0</v>
      </c>
      <c r="AD73" s="11">
        <v>0</v>
      </c>
      <c r="AE73" s="11">
        <v>0</v>
      </c>
      <c r="AF73" s="11">
        <v>0</v>
      </c>
      <c r="AG73" s="11">
        <v>195.56704518999999</v>
      </c>
      <c r="AH73" s="11">
        <v>195.56704518999999</v>
      </c>
      <c r="AI73" s="11">
        <v>0</v>
      </c>
      <c r="AJ73" s="11">
        <v>0.35490565999999996</v>
      </c>
      <c r="AK73" s="11">
        <v>195.92195085</v>
      </c>
      <c r="AL73" s="11">
        <v>86.383261939999997</v>
      </c>
      <c r="AM73" s="11">
        <v>86.383261939999997</v>
      </c>
      <c r="AN73" s="11">
        <v>0</v>
      </c>
      <c r="AO73" s="11">
        <v>0</v>
      </c>
      <c r="AP73" s="11">
        <v>75.88912762999999</v>
      </c>
      <c r="AQ73" s="11">
        <v>75.88912762999999</v>
      </c>
      <c r="AR73" s="11">
        <v>0</v>
      </c>
      <c r="AS73" s="11">
        <v>0</v>
      </c>
      <c r="AT73" s="11">
        <v>162.27238957</v>
      </c>
      <c r="AU73" s="11">
        <v>342.11797932000002</v>
      </c>
      <c r="AV73" s="11">
        <v>582.78973038000004</v>
      </c>
      <c r="AW73" s="11">
        <v>924.90770969999994</v>
      </c>
      <c r="AX73" s="11">
        <v>1.218326</v>
      </c>
      <c r="AY73" s="11">
        <v>144.71966706999999</v>
      </c>
      <c r="AZ73" s="11">
        <v>778.96971662999999</v>
      </c>
    </row>
    <row r="74" spans="2:52" x14ac:dyDescent="0.25">
      <c r="B74" s="10" t="s">
        <v>354</v>
      </c>
      <c r="C74" s="11">
        <v>754.33317502</v>
      </c>
      <c r="D74" s="11">
        <v>651.39685108000003</v>
      </c>
      <c r="E74" s="11">
        <v>408.17756777999995</v>
      </c>
      <c r="F74" s="11">
        <v>218.18541547000001</v>
      </c>
      <c r="G74" s="11">
        <v>25.033867829999998</v>
      </c>
      <c r="H74" s="11">
        <v>102.93632393999999</v>
      </c>
      <c r="I74" s="11">
        <v>8.1774138700000005</v>
      </c>
      <c r="J74" s="11">
        <v>18.341626160000001</v>
      </c>
      <c r="K74" s="11">
        <v>64.077983070000002</v>
      </c>
      <c r="L74" s="11">
        <v>12.33930084</v>
      </c>
      <c r="M74" s="11">
        <v>463.68193881999997</v>
      </c>
      <c r="N74" s="11">
        <v>435.51425999999998</v>
      </c>
      <c r="O74" s="11">
        <v>27.264347300000001</v>
      </c>
      <c r="P74" s="11">
        <v>0</v>
      </c>
      <c r="Q74" s="11">
        <v>0.90333152000000005</v>
      </c>
      <c r="R74" s="11">
        <v>1218.0151138399999</v>
      </c>
      <c r="S74" s="11">
        <v>401.44751741000005</v>
      </c>
      <c r="T74" s="11">
        <v>71.752892310000007</v>
      </c>
      <c r="U74" s="11">
        <v>88.030013609999997</v>
      </c>
      <c r="V74" s="11">
        <v>0</v>
      </c>
      <c r="W74" s="11">
        <v>0</v>
      </c>
      <c r="X74" s="11">
        <v>51.52301464</v>
      </c>
      <c r="Y74" s="11">
        <v>163.19196565000001</v>
      </c>
      <c r="Z74" s="11">
        <v>13.91696361</v>
      </c>
      <c r="AA74" s="11">
        <v>789.86236723000002</v>
      </c>
      <c r="AB74" s="11">
        <v>428.15274661000001</v>
      </c>
      <c r="AC74" s="11">
        <v>0</v>
      </c>
      <c r="AD74" s="11">
        <v>0</v>
      </c>
      <c r="AE74" s="11">
        <v>0</v>
      </c>
      <c r="AF74" s="11">
        <v>0</v>
      </c>
      <c r="AG74" s="11">
        <v>397.27241510000005</v>
      </c>
      <c r="AH74" s="11">
        <v>397.27241510000005</v>
      </c>
      <c r="AI74" s="11">
        <v>0</v>
      </c>
      <c r="AJ74" s="11">
        <v>0</v>
      </c>
      <c r="AK74" s="11">
        <v>397.27241510000005</v>
      </c>
      <c r="AL74" s="11">
        <v>194.05839621999999</v>
      </c>
      <c r="AM74" s="11">
        <v>194.05839621999999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194.05839621999999</v>
      </c>
      <c r="AU74" s="11">
        <v>631.36676549000003</v>
      </c>
      <c r="AV74" s="11">
        <v>379.40856610000003</v>
      </c>
      <c r="AW74" s="11">
        <v>1010.77533159</v>
      </c>
      <c r="AX74" s="11">
        <v>0</v>
      </c>
      <c r="AY74" s="11">
        <v>0</v>
      </c>
      <c r="AZ74" s="11">
        <v>1010.77533159</v>
      </c>
    </row>
    <row r="75" spans="2:52" x14ac:dyDescent="0.25">
      <c r="B75" s="10" t="s">
        <v>355</v>
      </c>
      <c r="C75" s="11">
        <v>778.00646055999994</v>
      </c>
      <c r="D75" s="11">
        <v>613.51214017999996</v>
      </c>
      <c r="E75" s="11">
        <v>300.23313770999999</v>
      </c>
      <c r="F75" s="11">
        <v>267.12273073</v>
      </c>
      <c r="G75" s="11">
        <v>46.156271740000001</v>
      </c>
      <c r="H75" s="11">
        <v>164.49432038</v>
      </c>
      <c r="I75" s="11">
        <v>91.105393269999993</v>
      </c>
      <c r="J75" s="11">
        <v>55.828737969999999</v>
      </c>
      <c r="K75" s="11">
        <v>5.6318799999999998</v>
      </c>
      <c r="L75" s="11">
        <v>11.928309140000001</v>
      </c>
      <c r="M75" s="11">
        <v>864.52935600000001</v>
      </c>
      <c r="N75" s="11">
        <v>864.52935600000001</v>
      </c>
      <c r="O75" s="11">
        <v>0</v>
      </c>
      <c r="P75" s="11">
        <v>0</v>
      </c>
      <c r="Q75" s="11">
        <v>0</v>
      </c>
      <c r="R75" s="11">
        <v>1642.5358165599998</v>
      </c>
      <c r="S75" s="11">
        <v>836.92709503999993</v>
      </c>
      <c r="T75" s="11">
        <v>107.77166229000001</v>
      </c>
      <c r="U75" s="11">
        <v>52.592755840000002</v>
      </c>
      <c r="V75" s="11">
        <v>0</v>
      </c>
      <c r="W75" s="11">
        <v>0</v>
      </c>
      <c r="X75" s="11">
        <v>116.62931352</v>
      </c>
      <c r="Y75" s="11">
        <v>220.71860441999999</v>
      </c>
      <c r="Z75" s="11">
        <v>32.357086930000001</v>
      </c>
      <c r="AA75" s="11">
        <v>1366.9965180400002</v>
      </c>
      <c r="AB75" s="11">
        <v>275.53929851999999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278.42704211</v>
      </c>
      <c r="AM75" s="11">
        <v>278.42704211</v>
      </c>
      <c r="AN75" s="11">
        <v>0</v>
      </c>
      <c r="AO75" s="11">
        <v>0</v>
      </c>
      <c r="AP75" s="11">
        <v>59.469226299999995</v>
      </c>
      <c r="AQ75" s="11">
        <v>59.469226299999995</v>
      </c>
      <c r="AR75" s="11">
        <v>0</v>
      </c>
      <c r="AS75" s="11">
        <v>0</v>
      </c>
      <c r="AT75" s="11">
        <v>337.89626841</v>
      </c>
      <c r="AU75" s="11">
        <v>-62.356969890000002</v>
      </c>
      <c r="AV75" s="11">
        <v>854.91412720000005</v>
      </c>
      <c r="AW75" s="11">
        <v>792.55715730999998</v>
      </c>
      <c r="AX75" s="11">
        <v>422.48331078999996</v>
      </c>
      <c r="AY75" s="11">
        <v>0</v>
      </c>
      <c r="AZ75" s="11">
        <v>370.07384652000002</v>
      </c>
    </row>
    <row r="76" spans="2:52" x14ac:dyDescent="0.25">
      <c r="B76" s="10" t="s">
        <v>356</v>
      </c>
      <c r="C76" s="11">
        <v>132.92648381999999</v>
      </c>
      <c r="D76" s="11">
        <v>104.01468006</v>
      </c>
      <c r="E76" s="11">
        <v>67.694351049999995</v>
      </c>
      <c r="F76" s="11">
        <v>31.633462859999998</v>
      </c>
      <c r="G76" s="11">
        <v>4.6868661500000002</v>
      </c>
      <c r="H76" s="11">
        <v>28.911803759999998</v>
      </c>
      <c r="I76" s="11">
        <v>7.2433489</v>
      </c>
      <c r="J76" s="11">
        <v>5.9528491900000002</v>
      </c>
      <c r="K76" s="11">
        <v>12.57406061</v>
      </c>
      <c r="L76" s="11">
        <v>3.1415450599999999</v>
      </c>
      <c r="M76" s="11">
        <v>309.04223500000001</v>
      </c>
      <c r="N76" s="11">
        <v>309.04223500000001</v>
      </c>
      <c r="O76" s="11">
        <v>0</v>
      </c>
      <c r="P76" s="11">
        <v>0</v>
      </c>
      <c r="Q76" s="11">
        <v>0</v>
      </c>
      <c r="R76" s="11">
        <v>441.96871881999999</v>
      </c>
      <c r="S76" s="11">
        <v>153.88789711999999</v>
      </c>
      <c r="T76" s="11">
        <v>3.1169077599999997</v>
      </c>
      <c r="U76" s="11">
        <v>25.19400109</v>
      </c>
      <c r="V76" s="11">
        <v>0</v>
      </c>
      <c r="W76" s="11">
        <v>2.4787402000000003</v>
      </c>
      <c r="X76" s="11">
        <v>6.4791197199999999</v>
      </c>
      <c r="Y76" s="11">
        <v>47.6385705</v>
      </c>
      <c r="Z76" s="11">
        <v>1.3102129499999999</v>
      </c>
      <c r="AA76" s="11">
        <v>240.10544933999998</v>
      </c>
      <c r="AB76" s="11">
        <v>201.86326948000001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59.557954519999996</v>
      </c>
      <c r="AM76" s="11">
        <v>59.557954519999996</v>
      </c>
      <c r="AN76" s="11">
        <v>0</v>
      </c>
      <c r="AO76" s="11">
        <v>0</v>
      </c>
      <c r="AP76" s="11">
        <v>2.7791413199999999</v>
      </c>
      <c r="AQ76" s="11">
        <v>2.7791413199999999</v>
      </c>
      <c r="AR76" s="11">
        <v>0</v>
      </c>
      <c r="AS76" s="11">
        <v>0</v>
      </c>
      <c r="AT76" s="11">
        <v>62.337095839999996</v>
      </c>
      <c r="AU76" s="11">
        <v>139.52617364</v>
      </c>
      <c r="AV76" s="11">
        <v>227.40516517</v>
      </c>
      <c r="AW76" s="11">
        <v>366.93133881</v>
      </c>
      <c r="AX76" s="11">
        <v>15.856746640000001</v>
      </c>
      <c r="AY76" s="11">
        <v>0</v>
      </c>
      <c r="AZ76" s="11">
        <v>351.07459216999996</v>
      </c>
    </row>
    <row r="77" spans="2:52" x14ac:dyDescent="0.25">
      <c r="B77" s="10" t="s">
        <v>357</v>
      </c>
      <c r="C77" s="11">
        <v>1050.90567863</v>
      </c>
      <c r="D77" s="11">
        <v>842.69067374999997</v>
      </c>
      <c r="E77" s="11">
        <v>391.30371571000006</v>
      </c>
      <c r="F77" s="11">
        <v>393.43077929000003</v>
      </c>
      <c r="G77" s="11">
        <v>57.956178749999999</v>
      </c>
      <c r="H77" s="11">
        <v>208.21500488000001</v>
      </c>
      <c r="I77" s="11">
        <v>81.464655319999991</v>
      </c>
      <c r="J77" s="11">
        <v>57.819027939999998</v>
      </c>
      <c r="K77" s="11">
        <v>60.07011507</v>
      </c>
      <c r="L77" s="11">
        <v>8.8612065500000003</v>
      </c>
      <c r="M77" s="11">
        <v>1054.76062658</v>
      </c>
      <c r="N77" s="11">
        <v>979.42503599999998</v>
      </c>
      <c r="O77" s="11">
        <v>75.335590580000002</v>
      </c>
      <c r="P77" s="11">
        <v>0</v>
      </c>
      <c r="Q77" s="11">
        <v>0</v>
      </c>
      <c r="R77" s="11">
        <v>2105.6663052100002</v>
      </c>
      <c r="S77" s="11">
        <v>956.76084171000002</v>
      </c>
      <c r="T77" s="11">
        <v>112.72523008</v>
      </c>
      <c r="U77" s="11">
        <v>42.973303299999998</v>
      </c>
      <c r="V77" s="11">
        <v>0</v>
      </c>
      <c r="W77" s="11">
        <v>0</v>
      </c>
      <c r="X77" s="11">
        <v>22.240410530000002</v>
      </c>
      <c r="Y77" s="11">
        <v>41.186310210000002</v>
      </c>
      <c r="Z77" s="11">
        <v>0</v>
      </c>
      <c r="AA77" s="11">
        <v>1175.8860958300002</v>
      </c>
      <c r="AB77" s="11">
        <v>929.78020937999997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231.07063176999998</v>
      </c>
      <c r="AM77" s="11">
        <v>231.07063176999998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231.07063176999998</v>
      </c>
      <c r="AU77" s="11">
        <v>698.70957761</v>
      </c>
      <c r="AV77" s="11">
        <v>1710.9304929699999</v>
      </c>
      <c r="AW77" s="11">
        <v>2409.6400705799997</v>
      </c>
      <c r="AX77" s="11">
        <v>661.54577928000015</v>
      </c>
      <c r="AY77" s="11">
        <v>0</v>
      </c>
      <c r="AZ77" s="11">
        <v>1748.0942912999999</v>
      </c>
    </row>
    <row r="78" spans="2:52" x14ac:dyDescent="0.25">
      <c r="B78" s="10" t="s">
        <v>358</v>
      </c>
      <c r="C78" s="11">
        <v>839.80142065999996</v>
      </c>
      <c r="D78" s="11">
        <v>737.68595581999989</v>
      </c>
      <c r="E78" s="11">
        <v>206.73806106999999</v>
      </c>
      <c r="F78" s="11">
        <v>458.52795519</v>
      </c>
      <c r="G78" s="11">
        <v>72.419939560000003</v>
      </c>
      <c r="H78" s="11">
        <v>102.11546483999999</v>
      </c>
      <c r="I78" s="11">
        <v>39.930497860000003</v>
      </c>
      <c r="J78" s="11">
        <v>40.945408219999997</v>
      </c>
      <c r="K78" s="11">
        <v>18.834164380000001</v>
      </c>
      <c r="L78" s="11">
        <v>2.4053943799999997</v>
      </c>
      <c r="M78" s="11">
        <v>545.85468680999998</v>
      </c>
      <c r="N78" s="11">
        <v>538.512338</v>
      </c>
      <c r="O78" s="11">
        <v>7.3423488099999998</v>
      </c>
      <c r="P78" s="11">
        <v>0</v>
      </c>
      <c r="Q78" s="11">
        <v>0</v>
      </c>
      <c r="R78" s="11">
        <v>1385.6561074699998</v>
      </c>
      <c r="S78" s="11">
        <v>654.79610341</v>
      </c>
      <c r="T78" s="11">
        <v>62.217718060000003</v>
      </c>
      <c r="U78" s="11">
        <v>24.064852300000002</v>
      </c>
      <c r="V78" s="11">
        <v>0</v>
      </c>
      <c r="W78" s="11">
        <v>0</v>
      </c>
      <c r="X78" s="11">
        <v>22.835820250000001</v>
      </c>
      <c r="Y78" s="11">
        <v>30.34231089</v>
      </c>
      <c r="Z78" s="11">
        <v>2</v>
      </c>
      <c r="AA78" s="11">
        <v>796.25680490999991</v>
      </c>
      <c r="AB78" s="11">
        <v>589.39930255999991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313.80847857999998</v>
      </c>
      <c r="AM78" s="11">
        <v>313.80847857999998</v>
      </c>
      <c r="AN78" s="11">
        <v>0</v>
      </c>
      <c r="AO78" s="11">
        <v>0</v>
      </c>
      <c r="AP78" s="11">
        <v>5.5959672600000001</v>
      </c>
      <c r="AQ78" s="11">
        <v>5.5959672600000001</v>
      </c>
      <c r="AR78" s="11">
        <v>0</v>
      </c>
      <c r="AS78" s="11">
        <v>0</v>
      </c>
      <c r="AT78" s="11">
        <v>319.40444583999999</v>
      </c>
      <c r="AU78" s="11">
        <v>269.99485672000003</v>
      </c>
      <c r="AV78" s="11">
        <v>403.19844747000002</v>
      </c>
      <c r="AW78" s="11">
        <v>673.19330418999994</v>
      </c>
      <c r="AX78" s="11">
        <v>0</v>
      </c>
      <c r="AY78" s="11">
        <v>0</v>
      </c>
      <c r="AZ78" s="11">
        <v>673.19330418999994</v>
      </c>
    </row>
    <row r="79" spans="2:52" x14ac:dyDescent="0.25">
      <c r="B79" s="10" t="s">
        <v>359</v>
      </c>
      <c r="C79" s="11">
        <v>659.21559208999986</v>
      </c>
      <c r="D79" s="11">
        <v>492.35427597999995</v>
      </c>
      <c r="E79" s="11">
        <v>119.14250272</v>
      </c>
      <c r="F79" s="11">
        <v>286.47644056000001</v>
      </c>
      <c r="G79" s="11">
        <v>86.735332700000001</v>
      </c>
      <c r="H79" s="11">
        <v>166.86131611000002</v>
      </c>
      <c r="I79" s="11">
        <v>89.139189349999995</v>
      </c>
      <c r="J79" s="11">
        <v>20.584352110000001</v>
      </c>
      <c r="K79" s="11">
        <v>50.824943090000005</v>
      </c>
      <c r="L79" s="11">
        <v>6.3128315599999993</v>
      </c>
      <c r="M79" s="11">
        <v>672.78766406</v>
      </c>
      <c r="N79" s="11">
        <v>670.68276400000002</v>
      </c>
      <c r="O79" s="11">
        <v>2.1049000599999999</v>
      </c>
      <c r="P79" s="11">
        <v>0</v>
      </c>
      <c r="Q79" s="11">
        <v>0</v>
      </c>
      <c r="R79" s="11">
        <v>1332.00325615</v>
      </c>
      <c r="S79" s="11">
        <v>708.47064785999999</v>
      </c>
      <c r="T79" s="11">
        <v>72.230866169999999</v>
      </c>
      <c r="U79" s="11">
        <v>47.994788659999998</v>
      </c>
      <c r="V79" s="11">
        <v>0</v>
      </c>
      <c r="W79" s="11">
        <v>0</v>
      </c>
      <c r="X79" s="11">
        <v>9.7544860600000014</v>
      </c>
      <c r="Y79" s="11">
        <v>104.98820868999999</v>
      </c>
      <c r="Z79" s="11">
        <v>4.9634645700000002</v>
      </c>
      <c r="AA79" s="11">
        <v>948.40246200999991</v>
      </c>
      <c r="AB79" s="11">
        <v>383.60079414000006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199.69025662999999</v>
      </c>
      <c r="AM79" s="11">
        <v>199.69025662999999</v>
      </c>
      <c r="AN79" s="11">
        <v>0</v>
      </c>
      <c r="AO79" s="11">
        <v>0</v>
      </c>
      <c r="AP79" s="11">
        <v>11.104052099999999</v>
      </c>
      <c r="AQ79" s="11">
        <v>11.104052099999999</v>
      </c>
      <c r="AR79" s="11">
        <v>0</v>
      </c>
      <c r="AS79" s="11">
        <v>0</v>
      </c>
      <c r="AT79" s="11">
        <v>210.79430872999998</v>
      </c>
      <c r="AU79" s="11">
        <v>172.80648540999999</v>
      </c>
      <c r="AV79" s="11">
        <v>774.04104731999996</v>
      </c>
      <c r="AW79" s="11">
        <v>946.84753273000001</v>
      </c>
      <c r="AX79" s="11">
        <v>168.57560746999997</v>
      </c>
      <c r="AY79" s="11">
        <v>0</v>
      </c>
      <c r="AZ79" s="11">
        <v>778.27192525999999</v>
      </c>
    </row>
    <row r="80" spans="2:52" x14ac:dyDescent="0.25">
      <c r="B80" s="10" t="s">
        <v>360</v>
      </c>
      <c r="C80" s="11">
        <v>777.93313817999979</v>
      </c>
      <c r="D80" s="11">
        <v>500.49781124999993</v>
      </c>
      <c r="E80" s="11">
        <v>337.72839537999999</v>
      </c>
      <c r="F80" s="11">
        <v>101.81347416</v>
      </c>
      <c r="G80" s="11">
        <v>60.955941709999998</v>
      </c>
      <c r="H80" s="11">
        <v>277.43532692999997</v>
      </c>
      <c r="I80" s="11">
        <v>37.8643237</v>
      </c>
      <c r="J80" s="11">
        <v>12.3452625</v>
      </c>
      <c r="K80" s="11">
        <v>222.63208213999999</v>
      </c>
      <c r="L80" s="11">
        <v>4.5936585899999995</v>
      </c>
      <c r="M80" s="11">
        <v>308.39864299999999</v>
      </c>
      <c r="N80" s="11">
        <v>290.39864299999999</v>
      </c>
      <c r="O80" s="11">
        <v>18</v>
      </c>
      <c r="P80" s="11">
        <v>0</v>
      </c>
      <c r="Q80" s="11">
        <v>0</v>
      </c>
      <c r="R80" s="11">
        <v>1086.3317811799998</v>
      </c>
      <c r="S80" s="11">
        <v>396.98309005999999</v>
      </c>
      <c r="T80" s="11">
        <v>102.90168557999999</v>
      </c>
      <c r="U80" s="11">
        <v>27.203392999999998</v>
      </c>
      <c r="V80" s="11">
        <v>0</v>
      </c>
      <c r="W80" s="11">
        <v>11.57230751</v>
      </c>
      <c r="X80" s="11">
        <v>6.3326088399999998</v>
      </c>
      <c r="Y80" s="11">
        <v>80.929715739999992</v>
      </c>
      <c r="Z80" s="11">
        <v>0</v>
      </c>
      <c r="AA80" s="11">
        <v>625.92280073000006</v>
      </c>
      <c r="AB80" s="11">
        <v>460.40898045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282.09154624000001</v>
      </c>
      <c r="AM80" s="11">
        <v>282.09154624000001</v>
      </c>
      <c r="AN80" s="11">
        <v>0</v>
      </c>
      <c r="AO80" s="11">
        <v>0</v>
      </c>
      <c r="AP80" s="11">
        <v>56.721668790000003</v>
      </c>
      <c r="AQ80" s="11">
        <v>56.721668790000003</v>
      </c>
      <c r="AR80" s="11">
        <v>0</v>
      </c>
      <c r="AS80" s="11">
        <v>0</v>
      </c>
      <c r="AT80" s="11">
        <v>338.81321503000004</v>
      </c>
      <c r="AU80" s="11">
        <v>121.59576542000001</v>
      </c>
      <c r="AV80" s="11">
        <v>725.75086444999999</v>
      </c>
      <c r="AW80" s="11">
        <v>847.34662987000002</v>
      </c>
      <c r="AX80" s="11">
        <v>0</v>
      </c>
      <c r="AY80" s="11">
        <v>0</v>
      </c>
      <c r="AZ80" s="11">
        <v>847.34662987000002</v>
      </c>
    </row>
    <row r="81" spans="2:52" x14ac:dyDescent="0.25">
      <c r="B81" s="10" t="s">
        <v>361</v>
      </c>
      <c r="C81" s="11">
        <v>271.08232029999999</v>
      </c>
      <c r="D81" s="11">
        <v>196.06876512000002</v>
      </c>
      <c r="E81" s="11">
        <v>88.379908830000019</v>
      </c>
      <c r="F81" s="11">
        <v>94.345693139999995</v>
      </c>
      <c r="G81" s="11">
        <v>13.343163150000001</v>
      </c>
      <c r="H81" s="11">
        <v>75.013555179999997</v>
      </c>
      <c r="I81" s="11">
        <v>22.821557969999997</v>
      </c>
      <c r="J81" s="11">
        <v>9.8068877499999996</v>
      </c>
      <c r="K81" s="11">
        <v>29.96018913</v>
      </c>
      <c r="L81" s="11">
        <v>12.424920330000001</v>
      </c>
      <c r="M81" s="11">
        <v>329.647784</v>
      </c>
      <c r="N81" s="11">
        <v>329.647784</v>
      </c>
      <c r="O81" s="11">
        <v>0</v>
      </c>
      <c r="P81" s="11">
        <v>0</v>
      </c>
      <c r="Q81" s="11">
        <v>0</v>
      </c>
      <c r="R81" s="11">
        <v>600.73010429999999</v>
      </c>
      <c r="S81" s="11">
        <v>247.49042373</v>
      </c>
      <c r="T81" s="11">
        <v>14.429426640000001</v>
      </c>
      <c r="U81" s="11">
        <v>28.630387600000002</v>
      </c>
      <c r="V81" s="11">
        <v>0</v>
      </c>
      <c r="W81" s="11">
        <v>0</v>
      </c>
      <c r="X81" s="11">
        <v>19.367963620000001</v>
      </c>
      <c r="Y81" s="11">
        <v>49.924062670000005</v>
      </c>
      <c r="Z81" s="11">
        <v>0</v>
      </c>
      <c r="AA81" s="11">
        <v>359.84226426000004</v>
      </c>
      <c r="AB81" s="11">
        <v>240.88784003999999</v>
      </c>
      <c r="AC81" s="11">
        <v>0</v>
      </c>
      <c r="AD81" s="11">
        <v>0</v>
      </c>
      <c r="AE81" s="11">
        <v>0</v>
      </c>
      <c r="AF81" s="11">
        <v>0</v>
      </c>
      <c r="AG81" s="11">
        <v>80.516150659999994</v>
      </c>
      <c r="AH81" s="11">
        <v>80.516150659999994</v>
      </c>
      <c r="AI81" s="11">
        <v>0</v>
      </c>
      <c r="AJ81" s="11">
        <v>0</v>
      </c>
      <c r="AK81" s="11">
        <v>80.516150659999994</v>
      </c>
      <c r="AL81" s="11">
        <v>59.578262780000003</v>
      </c>
      <c r="AM81" s="11">
        <v>59.578262780000003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59.578262780000003</v>
      </c>
      <c r="AU81" s="11">
        <v>261.82572792000002</v>
      </c>
      <c r="AV81" s="11">
        <v>207.50542307000001</v>
      </c>
      <c r="AW81" s="11">
        <v>469.33115099000003</v>
      </c>
      <c r="AX81" s="11">
        <v>206.29330832000002</v>
      </c>
      <c r="AY81" s="11">
        <v>0</v>
      </c>
      <c r="AZ81" s="11">
        <v>263.03784267000003</v>
      </c>
    </row>
    <row r="82" spans="2:52" x14ac:dyDescent="0.25">
      <c r="B82" s="10" t="s">
        <v>362</v>
      </c>
      <c r="C82" s="11">
        <v>783.09539123000002</v>
      </c>
      <c r="D82" s="11">
        <v>699.53190603999997</v>
      </c>
      <c r="E82" s="11">
        <v>290.43367319999999</v>
      </c>
      <c r="F82" s="11">
        <v>377.35710735000004</v>
      </c>
      <c r="G82" s="11">
        <v>31.741125489999998</v>
      </c>
      <c r="H82" s="11">
        <v>83.563485190000009</v>
      </c>
      <c r="I82" s="11">
        <v>31.338776280000001</v>
      </c>
      <c r="J82" s="11">
        <v>9.3649710000000006</v>
      </c>
      <c r="K82" s="11">
        <v>35.029727020000003</v>
      </c>
      <c r="L82" s="11">
        <v>7.8300108899999996</v>
      </c>
      <c r="M82" s="11">
        <v>937.07874107999987</v>
      </c>
      <c r="N82" s="11">
        <v>567.57168000000001</v>
      </c>
      <c r="O82" s="11">
        <v>369.50706107999997</v>
      </c>
      <c r="P82" s="11">
        <v>0</v>
      </c>
      <c r="Q82" s="11">
        <v>0</v>
      </c>
      <c r="R82" s="11">
        <v>1720.17413231</v>
      </c>
      <c r="S82" s="11">
        <v>642.75282444000004</v>
      </c>
      <c r="T82" s="11">
        <v>32.874467260000003</v>
      </c>
      <c r="U82" s="11">
        <v>29.347340620000001</v>
      </c>
      <c r="V82" s="11">
        <v>0</v>
      </c>
      <c r="W82" s="11">
        <v>4.6088055499999996</v>
      </c>
      <c r="X82" s="11">
        <v>34.69840834</v>
      </c>
      <c r="Y82" s="11">
        <v>147.72680077000001</v>
      </c>
      <c r="Z82" s="11">
        <v>40.794210740000004</v>
      </c>
      <c r="AA82" s="11">
        <v>932.80285772000002</v>
      </c>
      <c r="AB82" s="11">
        <v>787.37127458999987</v>
      </c>
      <c r="AC82" s="11">
        <v>0</v>
      </c>
      <c r="AD82" s="11">
        <v>0</v>
      </c>
      <c r="AE82" s="11">
        <v>0</v>
      </c>
      <c r="AF82" s="11">
        <v>0</v>
      </c>
      <c r="AG82" s="11">
        <v>239.81150005000001</v>
      </c>
      <c r="AH82" s="11">
        <v>239.81150005000001</v>
      </c>
      <c r="AI82" s="11">
        <v>0</v>
      </c>
      <c r="AJ82" s="11">
        <v>0</v>
      </c>
      <c r="AK82" s="11">
        <v>239.81150005000001</v>
      </c>
      <c r="AL82" s="11">
        <v>723.63302170999987</v>
      </c>
      <c r="AM82" s="11">
        <v>723.63302170999987</v>
      </c>
      <c r="AN82" s="11">
        <v>0</v>
      </c>
      <c r="AO82" s="11">
        <v>0</v>
      </c>
      <c r="AP82" s="11">
        <v>83.420036120000006</v>
      </c>
      <c r="AQ82" s="11">
        <v>83.420036120000006</v>
      </c>
      <c r="AR82" s="11">
        <v>0</v>
      </c>
      <c r="AS82" s="11">
        <v>0</v>
      </c>
      <c r="AT82" s="11">
        <v>807.05305782999994</v>
      </c>
      <c r="AU82" s="11">
        <v>220.12971680999999</v>
      </c>
      <c r="AV82" s="11">
        <v>396.68063799999999</v>
      </c>
      <c r="AW82" s="11">
        <v>616.81035480999992</v>
      </c>
      <c r="AX82" s="11">
        <v>209.79088902000001</v>
      </c>
      <c r="AY82" s="11">
        <v>0</v>
      </c>
      <c r="AZ82" s="11">
        <v>407.01946578999997</v>
      </c>
    </row>
    <row r="83" spans="2:52" x14ac:dyDescent="0.25">
      <c r="B83" s="10" t="s">
        <v>363</v>
      </c>
      <c r="C83" s="11">
        <v>994.68829907000008</v>
      </c>
      <c r="D83" s="11">
        <v>941.19479497999998</v>
      </c>
      <c r="E83" s="11">
        <v>470.03365976999999</v>
      </c>
      <c r="F83" s="11">
        <v>448.22774061000001</v>
      </c>
      <c r="G83" s="11">
        <v>22.9333946</v>
      </c>
      <c r="H83" s="11">
        <v>53.493504090000002</v>
      </c>
      <c r="I83" s="11">
        <v>21.119567839999998</v>
      </c>
      <c r="J83" s="11">
        <v>27.479759079999997</v>
      </c>
      <c r="K83" s="11">
        <v>0</v>
      </c>
      <c r="L83" s="11">
        <v>4.8941771699999999</v>
      </c>
      <c r="M83" s="11">
        <v>594.19362973</v>
      </c>
      <c r="N83" s="11">
        <v>521.94624699999997</v>
      </c>
      <c r="O83" s="11">
        <v>72.247382729999998</v>
      </c>
      <c r="P83" s="11">
        <v>0</v>
      </c>
      <c r="Q83" s="11">
        <v>0</v>
      </c>
      <c r="R83" s="11">
        <v>1588.8819288000002</v>
      </c>
      <c r="S83" s="11">
        <v>553.37692279999999</v>
      </c>
      <c r="T83" s="11">
        <v>69.902377520000002</v>
      </c>
      <c r="U83" s="11">
        <v>129.41146487999998</v>
      </c>
      <c r="V83" s="11">
        <v>0</v>
      </c>
      <c r="W83" s="11">
        <v>107.25528199999999</v>
      </c>
      <c r="X83" s="11">
        <v>14.729226560000001</v>
      </c>
      <c r="Y83" s="11">
        <v>90.76153979</v>
      </c>
      <c r="Z83" s="11">
        <v>6.9924993799999999</v>
      </c>
      <c r="AA83" s="11">
        <v>972.42931292999981</v>
      </c>
      <c r="AB83" s="11">
        <v>616.45261587000005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51.080719270000003</v>
      </c>
      <c r="AM83" s="11">
        <v>51.080719270000003</v>
      </c>
      <c r="AN83" s="11">
        <v>0</v>
      </c>
      <c r="AO83" s="11">
        <v>0</v>
      </c>
      <c r="AP83" s="11">
        <v>21.102777760000002</v>
      </c>
      <c r="AQ83" s="11">
        <v>21.102777760000002</v>
      </c>
      <c r="AR83" s="11">
        <v>0</v>
      </c>
      <c r="AS83" s="11">
        <v>0</v>
      </c>
      <c r="AT83" s="11">
        <v>72.183497029999998</v>
      </c>
      <c r="AU83" s="11">
        <v>544.26911884000003</v>
      </c>
      <c r="AV83" s="11">
        <v>564.92725048</v>
      </c>
      <c r="AW83" s="11">
        <v>1109.1963693200003</v>
      </c>
      <c r="AX83" s="11">
        <v>51.313527200000003</v>
      </c>
      <c r="AY83" s="11">
        <v>202.34211883</v>
      </c>
      <c r="AZ83" s="11">
        <v>855.54072328999996</v>
      </c>
    </row>
    <row r="84" spans="2:52" x14ac:dyDescent="0.25">
      <c r="B84" s="10" t="s">
        <v>364</v>
      </c>
      <c r="C84" s="11">
        <v>2057.5777540200002</v>
      </c>
      <c r="D84" s="11">
        <v>1906.05972006</v>
      </c>
      <c r="E84" s="11">
        <v>810.42128835000005</v>
      </c>
      <c r="F84" s="11">
        <v>957.01238853999996</v>
      </c>
      <c r="G84" s="11">
        <v>138.62604316999997</v>
      </c>
      <c r="H84" s="11">
        <v>151.51803396</v>
      </c>
      <c r="I84" s="11">
        <v>62.773505619999995</v>
      </c>
      <c r="J84" s="11">
        <v>44.845304470000002</v>
      </c>
      <c r="K84" s="11">
        <v>23.38560919</v>
      </c>
      <c r="L84" s="11">
        <v>20.51361468</v>
      </c>
      <c r="M84" s="11">
        <v>1115.8468442200001</v>
      </c>
      <c r="N84" s="11">
        <v>773.06460600000003</v>
      </c>
      <c r="O84" s="11">
        <v>342.78223822000001</v>
      </c>
      <c r="P84" s="11">
        <v>0</v>
      </c>
      <c r="Q84" s="11">
        <v>0</v>
      </c>
      <c r="R84" s="11">
        <v>3173.4245982399998</v>
      </c>
      <c r="S84" s="11">
        <v>1104.5338715599999</v>
      </c>
      <c r="T84" s="11">
        <v>240.06071168</v>
      </c>
      <c r="U84" s="11">
        <v>124.56337202</v>
      </c>
      <c r="V84" s="11">
        <v>0</v>
      </c>
      <c r="W84" s="11">
        <v>6.4903454600000003</v>
      </c>
      <c r="X84" s="11">
        <v>103.69224414</v>
      </c>
      <c r="Y84" s="11">
        <v>437.2473746</v>
      </c>
      <c r="Z84" s="11">
        <v>0.28324364000000002</v>
      </c>
      <c r="AA84" s="11">
        <v>2016.8711631000001</v>
      </c>
      <c r="AB84" s="11">
        <v>1156.5534351399999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212.29461225</v>
      </c>
      <c r="AM84" s="11">
        <v>212.29461225</v>
      </c>
      <c r="AN84" s="11">
        <v>0</v>
      </c>
      <c r="AO84" s="11">
        <v>0</v>
      </c>
      <c r="AP84" s="11">
        <v>0.83333328000000007</v>
      </c>
      <c r="AQ84" s="11">
        <v>0.83333328000000007</v>
      </c>
      <c r="AR84" s="11">
        <v>0</v>
      </c>
      <c r="AS84" s="11">
        <v>7.9145467400000005</v>
      </c>
      <c r="AT84" s="11">
        <v>221.04249227</v>
      </c>
      <c r="AU84" s="11">
        <v>935.51094287000001</v>
      </c>
      <c r="AV84" s="11">
        <v>2812.8362225599999</v>
      </c>
      <c r="AW84" s="11">
        <v>3748.3471654300001</v>
      </c>
      <c r="AX84" s="11">
        <v>0</v>
      </c>
      <c r="AY84" s="11">
        <v>0</v>
      </c>
      <c r="AZ84" s="11">
        <v>3748.3471654300001</v>
      </c>
    </row>
    <row r="85" spans="2:52" x14ac:dyDescent="0.25">
      <c r="B85" s="10" t="s">
        <v>365</v>
      </c>
      <c r="C85" s="11">
        <v>380.39625231999997</v>
      </c>
      <c r="D85" s="11">
        <v>248.55870826999998</v>
      </c>
      <c r="E85" s="11">
        <v>111.75130971999999</v>
      </c>
      <c r="F85" s="11">
        <v>121.86880573000001</v>
      </c>
      <c r="G85" s="11">
        <v>14.93859282</v>
      </c>
      <c r="H85" s="11">
        <v>131.83754404999999</v>
      </c>
      <c r="I85" s="11">
        <v>17.835557699999999</v>
      </c>
      <c r="J85" s="11">
        <v>7.0260821</v>
      </c>
      <c r="K85" s="11">
        <v>106.36384656999999</v>
      </c>
      <c r="L85" s="11">
        <v>0.61205768000000005</v>
      </c>
      <c r="M85" s="11">
        <v>620.5814994399999</v>
      </c>
      <c r="N85" s="11">
        <v>619.38708913000005</v>
      </c>
      <c r="O85" s="11">
        <v>0</v>
      </c>
      <c r="P85" s="11">
        <v>0</v>
      </c>
      <c r="Q85" s="11">
        <v>1.1944103100000001</v>
      </c>
      <c r="R85" s="11">
        <v>1000.97775176</v>
      </c>
      <c r="S85" s="11">
        <v>519.26817347000008</v>
      </c>
      <c r="T85" s="11">
        <v>41.873238569999998</v>
      </c>
      <c r="U85" s="11">
        <v>42.271899299999994</v>
      </c>
      <c r="V85" s="11">
        <v>0</v>
      </c>
      <c r="W85" s="11">
        <v>0</v>
      </c>
      <c r="X85" s="11">
        <v>4.3719506699999995</v>
      </c>
      <c r="Y85" s="11">
        <v>238.60802552000001</v>
      </c>
      <c r="Z85" s="11">
        <v>1.4958214299999999</v>
      </c>
      <c r="AA85" s="11">
        <v>847.88910895999993</v>
      </c>
      <c r="AB85" s="11">
        <v>153.0886428</v>
      </c>
      <c r="AC85" s="11">
        <v>0</v>
      </c>
      <c r="AD85" s="11">
        <v>0</v>
      </c>
      <c r="AE85" s="11">
        <v>0</v>
      </c>
      <c r="AF85" s="11">
        <v>0</v>
      </c>
      <c r="AG85" s="11">
        <v>53.995208720000001</v>
      </c>
      <c r="AH85" s="11">
        <v>53.995208720000001</v>
      </c>
      <c r="AI85" s="11">
        <v>0</v>
      </c>
      <c r="AJ85" s="11">
        <v>69.564246430000011</v>
      </c>
      <c r="AK85" s="11">
        <v>123.55945515000001</v>
      </c>
      <c r="AL85" s="11">
        <v>192.29278095999999</v>
      </c>
      <c r="AM85" s="11">
        <v>192.29278095999999</v>
      </c>
      <c r="AN85" s="11">
        <v>0</v>
      </c>
      <c r="AO85" s="11">
        <v>0</v>
      </c>
      <c r="AP85" s="11">
        <v>20.80173516</v>
      </c>
      <c r="AQ85" s="11">
        <v>20.80173516</v>
      </c>
      <c r="AR85" s="11">
        <v>0</v>
      </c>
      <c r="AS85" s="11">
        <v>53.840017689999996</v>
      </c>
      <c r="AT85" s="11">
        <v>266.93453380999995</v>
      </c>
      <c r="AU85" s="11">
        <v>9.7135641400000008</v>
      </c>
      <c r="AV85" s="11">
        <v>10.840677900000001</v>
      </c>
      <c r="AW85" s="11">
        <v>20.554242039999998</v>
      </c>
      <c r="AX85" s="11">
        <v>4.05</v>
      </c>
      <c r="AY85" s="11">
        <v>0</v>
      </c>
      <c r="AZ85" s="11">
        <v>16.504242039999998</v>
      </c>
    </row>
    <row r="86" spans="2:52" x14ac:dyDescent="0.25">
      <c r="B86" s="10" t="s">
        <v>366</v>
      </c>
      <c r="C86" s="11">
        <v>535.67673682000009</v>
      </c>
      <c r="D86" s="11">
        <v>433.44994260999999</v>
      </c>
      <c r="E86" s="11">
        <v>219.29975542000003</v>
      </c>
      <c r="F86" s="11">
        <v>199.61088856000001</v>
      </c>
      <c r="G86" s="11">
        <v>14.539298630000001</v>
      </c>
      <c r="H86" s="11">
        <v>102.22679421000001</v>
      </c>
      <c r="I86" s="11">
        <v>43.918651400000002</v>
      </c>
      <c r="J86" s="11">
        <v>38.754584380000004</v>
      </c>
      <c r="K86" s="11">
        <v>18.839922999999999</v>
      </c>
      <c r="L86" s="11">
        <v>0.71363542999999996</v>
      </c>
      <c r="M86" s="11">
        <v>573.31612039000004</v>
      </c>
      <c r="N86" s="11">
        <v>569.12052000000006</v>
      </c>
      <c r="O86" s="11">
        <v>4.1956003900000001</v>
      </c>
      <c r="P86" s="11">
        <v>0</v>
      </c>
      <c r="Q86" s="11">
        <v>0</v>
      </c>
      <c r="R86" s="11">
        <v>1108.99285721</v>
      </c>
      <c r="S86" s="11">
        <v>313.99595142000004</v>
      </c>
      <c r="T86" s="11">
        <v>45.521641439999996</v>
      </c>
      <c r="U86" s="11">
        <v>99.539712379999997</v>
      </c>
      <c r="V86" s="11">
        <v>1.0524315500000001</v>
      </c>
      <c r="W86" s="11">
        <v>98.890593109999998</v>
      </c>
      <c r="X86" s="11">
        <v>36.261302819999997</v>
      </c>
      <c r="Y86" s="11">
        <v>42.317609600000004</v>
      </c>
      <c r="Z86" s="11">
        <v>0</v>
      </c>
      <c r="AA86" s="11">
        <v>637.57924232000005</v>
      </c>
      <c r="AB86" s="11">
        <v>471.41361489000002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204.73193519</v>
      </c>
      <c r="AM86" s="11">
        <v>204.73193519</v>
      </c>
      <c r="AN86" s="11">
        <v>0</v>
      </c>
      <c r="AO86" s="11">
        <v>0</v>
      </c>
      <c r="AP86" s="11">
        <v>50.229074689999997</v>
      </c>
      <c r="AQ86" s="11">
        <v>50.229074689999997</v>
      </c>
      <c r="AR86" s="11">
        <v>0</v>
      </c>
      <c r="AS86" s="11">
        <v>40.480442159999996</v>
      </c>
      <c r="AT86" s="11">
        <v>295.44145203999994</v>
      </c>
      <c r="AU86" s="11">
        <v>175.97216284999999</v>
      </c>
      <c r="AV86" s="11">
        <v>304.37141337999998</v>
      </c>
      <c r="AW86" s="11">
        <v>480.34357623</v>
      </c>
      <c r="AX86" s="11">
        <v>0</v>
      </c>
      <c r="AY86" s="11">
        <v>16.842400000000001</v>
      </c>
      <c r="AZ86" s="11">
        <v>463.50117623</v>
      </c>
    </row>
    <row r="87" spans="2:52" x14ac:dyDescent="0.25">
      <c r="B87" s="10" t="s">
        <v>367</v>
      </c>
      <c r="C87" s="11">
        <v>1998.74774731</v>
      </c>
      <c r="D87" s="11">
        <v>1886.56735357</v>
      </c>
      <c r="E87" s="11">
        <v>697.13766372999999</v>
      </c>
      <c r="F87" s="11">
        <v>1134.8995808599998</v>
      </c>
      <c r="G87" s="11">
        <v>54.530108979999994</v>
      </c>
      <c r="H87" s="11">
        <v>112.18039374</v>
      </c>
      <c r="I87" s="11">
        <v>55.846214619999998</v>
      </c>
      <c r="J87" s="11">
        <v>20.02971483</v>
      </c>
      <c r="K87" s="11">
        <v>31.6054022</v>
      </c>
      <c r="L87" s="11">
        <v>4.69906209</v>
      </c>
      <c r="M87" s="11">
        <v>717.89259211000001</v>
      </c>
      <c r="N87" s="11">
        <v>575.21310700000004</v>
      </c>
      <c r="O87" s="11">
        <v>138.57948511000001</v>
      </c>
      <c r="P87" s="11">
        <v>0</v>
      </c>
      <c r="Q87" s="11">
        <v>4.0999999999999996</v>
      </c>
      <c r="R87" s="11">
        <v>2716.6403394200001</v>
      </c>
      <c r="S87" s="11">
        <v>653.26773897999999</v>
      </c>
      <c r="T87" s="11">
        <v>139.08525599000001</v>
      </c>
      <c r="U87" s="11">
        <v>106.2292429</v>
      </c>
      <c r="V87" s="11">
        <v>12.486135259999999</v>
      </c>
      <c r="W87" s="11">
        <v>148.46532919000001</v>
      </c>
      <c r="X87" s="11">
        <v>139.10864397</v>
      </c>
      <c r="Y87" s="11">
        <v>291.06761614999999</v>
      </c>
      <c r="Z87" s="11">
        <v>36.879510609999997</v>
      </c>
      <c r="AA87" s="11">
        <v>1526.5894730499999</v>
      </c>
      <c r="AB87" s="11">
        <v>1190.05086637</v>
      </c>
      <c r="AC87" s="11">
        <v>0.417408</v>
      </c>
      <c r="AD87" s="11">
        <v>0</v>
      </c>
      <c r="AE87" s="11">
        <v>0</v>
      </c>
      <c r="AF87" s="11">
        <v>0.417408</v>
      </c>
      <c r="AG87" s="11">
        <v>49.765799999999999</v>
      </c>
      <c r="AH87" s="11">
        <v>49.765799999999999</v>
      </c>
      <c r="AI87" s="11">
        <v>0</v>
      </c>
      <c r="AJ87" s="11">
        <v>0</v>
      </c>
      <c r="AK87" s="11">
        <v>50.183208</v>
      </c>
      <c r="AL87" s="11">
        <v>296.26385382999996</v>
      </c>
      <c r="AM87" s="11">
        <v>296.26385382999996</v>
      </c>
      <c r="AN87" s="11">
        <v>0</v>
      </c>
      <c r="AO87" s="11">
        <v>0</v>
      </c>
      <c r="AP87" s="11">
        <v>111.54656989</v>
      </c>
      <c r="AQ87" s="11">
        <v>111.54656989</v>
      </c>
      <c r="AR87" s="11">
        <v>0</v>
      </c>
      <c r="AS87" s="11">
        <v>0</v>
      </c>
      <c r="AT87" s="11">
        <v>407.81042371999996</v>
      </c>
      <c r="AU87" s="11">
        <v>832.42365065000001</v>
      </c>
      <c r="AV87" s="11">
        <v>1035.06478917</v>
      </c>
      <c r="AW87" s="11">
        <v>1867.4884398199999</v>
      </c>
      <c r="AX87" s="11">
        <v>404.60606005999995</v>
      </c>
      <c r="AY87" s="11">
        <v>0</v>
      </c>
      <c r="AZ87" s="11">
        <v>1462.88237976</v>
      </c>
    </row>
    <row r="88" spans="2:52" x14ac:dyDescent="0.25">
      <c r="B88" s="10" t="s">
        <v>368</v>
      </c>
      <c r="C88" s="11">
        <v>434.75930044</v>
      </c>
      <c r="D88" s="11">
        <v>375.98755405999998</v>
      </c>
      <c r="E88" s="11">
        <v>119.52748866</v>
      </c>
      <c r="F88" s="11">
        <v>238.78699477000001</v>
      </c>
      <c r="G88" s="11">
        <v>17.673070629999998</v>
      </c>
      <c r="H88" s="11">
        <v>58.771746380000003</v>
      </c>
      <c r="I88" s="11">
        <v>27.919961670000003</v>
      </c>
      <c r="J88" s="11">
        <v>10.17354514</v>
      </c>
      <c r="K88" s="11">
        <v>16.06000886</v>
      </c>
      <c r="L88" s="11">
        <v>4.6182307099999997</v>
      </c>
      <c r="M88" s="11">
        <v>543.86868665999998</v>
      </c>
      <c r="N88" s="11">
        <v>542.27145599999994</v>
      </c>
      <c r="O88" s="11">
        <v>1.22323066</v>
      </c>
      <c r="P88" s="11">
        <v>0.13</v>
      </c>
      <c r="Q88" s="11">
        <v>0.24399999999999999</v>
      </c>
      <c r="R88" s="11">
        <v>978.62798709999993</v>
      </c>
      <c r="S88" s="11">
        <v>476.12262049999998</v>
      </c>
      <c r="T88" s="11">
        <v>63.020438260000006</v>
      </c>
      <c r="U88" s="11">
        <v>45.31914665</v>
      </c>
      <c r="V88" s="11">
        <v>0</v>
      </c>
      <c r="W88" s="11">
        <v>0</v>
      </c>
      <c r="X88" s="11">
        <v>47.109017109999996</v>
      </c>
      <c r="Y88" s="11">
        <v>72.614172290000013</v>
      </c>
      <c r="Z88" s="11">
        <v>11.015492500000001</v>
      </c>
      <c r="AA88" s="11">
        <v>715.20088730999998</v>
      </c>
      <c r="AB88" s="11">
        <v>263.42709979</v>
      </c>
      <c r="AC88" s="11">
        <v>0</v>
      </c>
      <c r="AD88" s="11">
        <v>0</v>
      </c>
      <c r="AE88" s="11">
        <v>0</v>
      </c>
      <c r="AF88" s="11">
        <v>0</v>
      </c>
      <c r="AG88" s="11">
        <v>135.63</v>
      </c>
      <c r="AH88" s="11">
        <v>135.63</v>
      </c>
      <c r="AI88" s="11">
        <v>0</v>
      </c>
      <c r="AJ88" s="11">
        <v>20.84168206</v>
      </c>
      <c r="AK88" s="11">
        <v>156.47168206000001</v>
      </c>
      <c r="AL88" s="11">
        <v>114.30422119999999</v>
      </c>
      <c r="AM88" s="11">
        <v>114.30422119999999</v>
      </c>
      <c r="AN88" s="11">
        <v>0</v>
      </c>
      <c r="AO88" s="11">
        <v>0</v>
      </c>
      <c r="AP88" s="11">
        <v>32.585838359999997</v>
      </c>
      <c r="AQ88" s="11">
        <v>32.585838359999997</v>
      </c>
      <c r="AR88" s="11">
        <v>0</v>
      </c>
      <c r="AS88" s="11">
        <v>0</v>
      </c>
      <c r="AT88" s="11">
        <v>146.89005956</v>
      </c>
      <c r="AU88" s="11">
        <v>273.00872229000004</v>
      </c>
      <c r="AV88" s="11">
        <v>257.22033092000004</v>
      </c>
      <c r="AW88" s="11">
        <v>530.22905320999996</v>
      </c>
      <c r="AX88" s="11">
        <v>24.65723328</v>
      </c>
      <c r="AY88" s="11">
        <v>185.83368238999998</v>
      </c>
      <c r="AZ88" s="11">
        <v>319.73813754000003</v>
      </c>
    </row>
    <row r="89" spans="2:52" x14ac:dyDescent="0.25">
      <c r="B89" s="10" t="s">
        <v>369</v>
      </c>
      <c r="C89" s="11">
        <v>69.951244319999986</v>
      </c>
      <c r="D89" s="11">
        <v>44.326194349999994</v>
      </c>
      <c r="E89" s="11">
        <v>23.849193939999999</v>
      </c>
      <c r="F89" s="11">
        <v>11.06135426</v>
      </c>
      <c r="G89" s="11">
        <v>9.4156461500000006</v>
      </c>
      <c r="H89" s="11">
        <v>25.625049969999999</v>
      </c>
      <c r="I89" s="11">
        <v>8.6957030399999997</v>
      </c>
      <c r="J89" s="11">
        <v>4.4144055499999997</v>
      </c>
      <c r="K89" s="11">
        <v>10.5567172</v>
      </c>
      <c r="L89" s="11">
        <v>1.95822418</v>
      </c>
      <c r="M89" s="11">
        <v>432.82514767999999</v>
      </c>
      <c r="N89" s="11">
        <v>432.58848599999999</v>
      </c>
      <c r="O89" s="11">
        <v>0.23666167999999999</v>
      </c>
      <c r="P89" s="11">
        <v>0</v>
      </c>
      <c r="Q89" s="11">
        <v>0</v>
      </c>
      <c r="R89" s="11">
        <v>502.77639199999999</v>
      </c>
      <c r="S89" s="11">
        <v>119.56278768000001</v>
      </c>
      <c r="T89" s="11">
        <v>8.5699120200000003</v>
      </c>
      <c r="U89" s="11">
        <v>25.817601510000003</v>
      </c>
      <c r="V89" s="11">
        <v>0</v>
      </c>
      <c r="W89" s="11">
        <v>0</v>
      </c>
      <c r="X89" s="11">
        <v>18.158490670000003</v>
      </c>
      <c r="Y89" s="11">
        <v>30.53449088</v>
      </c>
      <c r="Z89" s="11">
        <v>0</v>
      </c>
      <c r="AA89" s="11">
        <v>202.64328275999998</v>
      </c>
      <c r="AB89" s="11">
        <v>300.13310923999995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45.898153799999996</v>
      </c>
      <c r="AM89" s="11">
        <v>45.898153799999996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38.679605090000003</v>
      </c>
      <c r="AT89" s="11">
        <v>84.577758889999998</v>
      </c>
      <c r="AU89" s="11">
        <v>215.55535035</v>
      </c>
      <c r="AV89" s="11">
        <v>534.82177382999998</v>
      </c>
      <c r="AW89" s="11">
        <v>750.3771241799999</v>
      </c>
      <c r="AX89" s="11">
        <v>10.982448810000001</v>
      </c>
      <c r="AY89" s="11">
        <v>63.898275900000002</v>
      </c>
      <c r="AZ89" s="11">
        <v>675.49639947000003</v>
      </c>
    </row>
    <row r="90" spans="2:52" x14ac:dyDescent="0.25">
      <c r="B90" s="10" t="s">
        <v>370</v>
      </c>
      <c r="C90" s="11">
        <v>1205.2058127</v>
      </c>
      <c r="D90" s="11">
        <v>1032.5464097000001</v>
      </c>
      <c r="E90" s="11">
        <v>542.72146475</v>
      </c>
      <c r="F90" s="11">
        <v>425.54401267000003</v>
      </c>
      <c r="G90" s="11">
        <v>64.280932280000002</v>
      </c>
      <c r="H90" s="11">
        <v>172.659403</v>
      </c>
      <c r="I90" s="11">
        <v>83.568484830000003</v>
      </c>
      <c r="J90" s="11">
        <v>29.5504231</v>
      </c>
      <c r="K90" s="11">
        <v>49.014628439999996</v>
      </c>
      <c r="L90" s="11">
        <v>10.525866630000001</v>
      </c>
      <c r="M90" s="11">
        <v>1250.97799958</v>
      </c>
      <c r="N90" s="11">
        <v>1245.966903</v>
      </c>
      <c r="O90" s="11">
        <v>5.0110965800000002</v>
      </c>
      <c r="P90" s="11">
        <v>0</v>
      </c>
      <c r="Q90" s="11">
        <v>0</v>
      </c>
      <c r="R90" s="11">
        <v>2456.1838122799995</v>
      </c>
      <c r="S90" s="11">
        <v>1104.85418841</v>
      </c>
      <c r="T90" s="11">
        <v>44.476531620000003</v>
      </c>
      <c r="U90" s="11">
        <v>210.86523446000001</v>
      </c>
      <c r="V90" s="11">
        <v>0</v>
      </c>
      <c r="W90" s="11">
        <v>3.3212022499999998</v>
      </c>
      <c r="X90" s="11">
        <v>94.454173220000001</v>
      </c>
      <c r="Y90" s="11">
        <v>322.16499457999998</v>
      </c>
      <c r="Z90" s="11">
        <v>16.010432160000001</v>
      </c>
      <c r="AA90" s="11">
        <v>1796.1467567000002</v>
      </c>
      <c r="AB90" s="11">
        <v>660.03705558000001</v>
      </c>
      <c r="AC90" s="11">
        <v>0</v>
      </c>
      <c r="AD90" s="11">
        <v>0</v>
      </c>
      <c r="AE90" s="11">
        <v>0</v>
      </c>
      <c r="AF90" s="11">
        <v>0</v>
      </c>
      <c r="AG90" s="11">
        <v>279.82090722000004</v>
      </c>
      <c r="AH90" s="11">
        <v>279.82090722000004</v>
      </c>
      <c r="AI90" s="11">
        <v>0</v>
      </c>
      <c r="AJ90" s="11">
        <v>650.58881101999998</v>
      </c>
      <c r="AK90" s="11">
        <v>930.40971823999996</v>
      </c>
      <c r="AL90" s="11">
        <v>25.973213650000002</v>
      </c>
      <c r="AM90" s="11">
        <v>25.973213650000002</v>
      </c>
      <c r="AN90" s="11">
        <v>0</v>
      </c>
      <c r="AO90" s="11">
        <v>0</v>
      </c>
      <c r="AP90" s="11">
        <v>85.960444979999991</v>
      </c>
      <c r="AQ90" s="11">
        <v>85.960444979999991</v>
      </c>
      <c r="AR90" s="11">
        <v>0</v>
      </c>
      <c r="AS90" s="11">
        <v>0</v>
      </c>
      <c r="AT90" s="11">
        <v>111.93365863</v>
      </c>
      <c r="AU90" s="11">
        <v>1478.5131151899998</v>
      </c>
      <c r="AV90" s="11">
        <v>1983.33581116</v>
      </c>
      <c r="AW90" s="11">
        <v>3461.8489263500005</v>
      </c>
      <c r="AX90" s="11">
        <v>877.66088155999989</v>
      </c>
      <c r="AY90" s="11">
        <v>562.28346453999995</v>
      </c>
      <c r="AZ90" s="11">
        <v>2021.90458025</v>
      </c>
    </row>
    <row r="91" spans="2:52" x14ac:dyDescent="0.25">
      <c r="B91" s="20" t="s">
        <v>1582</v>
      </c>
      <c r="C91" s="21">
        <f t="shared" ref="C91:AZ91" si="6">SUM(C72:C90)</f>
        <v>15922.808322610001</v>
      </c>
      <c r="D91" s="21">
        <f t="shared" si="6"/>
        <v>13548.851450940001</v>
      </c>
      <c r="E91" s="21">
        <f t="shared" si="6"/>
        <v>6195.2149579500019</v>
      </c>
      <c r="F91" s="21">
        <f t="shared" si="6"/>
        <v>6554.4302298000002</v>
      </c>
      <c r="G91" s="21">
        <f t="shared" si="6"/>
        <v>799.20626319000007</v>
      </c>
      <c r="H91" s="21">
        <f t="shared" si="6"/>
        <v>2373.9568716699996</v>
      </c>
      <c r="I91" s="21">
        <f t="shared" si="6"/>
        <v>894.73459300999991</v>
      </c>
      <c r="J91" s="21">
        <f t="shared" si="6"/>
        <v>447.45170531999997</v>
      </c>
      <c r="K91" s="21">
        <f t="shared" si="6"/>
        <v>881.0739673999999</v>
      </c>
      <c r="L91" s="21">
        <f t="shared" si="6"/>
        <v>150.69660594000004</v>
      </c>
      <c r="M91" s="21">
        <f t="shared" si="6"/>
        <v>12884.096229339997</v>
      </c>
      <c r="N91" s="21">
        <f t="shared" si="6"/>
        <v>11679.484507130001</v>
      </c>
      <c r="O91" s="21">
        <f t="shared" si="6"/>
        <v>1160.9175613399998</v>
      </c>
      <c r="P91" s="21">
        <f t="shared" si="6"/>
        <v>37.252419039999999</v>
      </c>
      <c r="Q91" s="21">
        <f t="shared" si="6"/>
        <v>6.4417418299999998</v>
      </c>
      <c r="R91" s="21">
        <f t="shared" si="6"/>
        <v>28806.90455195</v>
      </c>
      <c r="S91" s="21">
        <f t="shared" si="6"/>
        <v>11152.50931908</v>
      </c>
      <c r="T91" s="21">
        <f t="shared" si="6"/>
        <v>1390.6658837499997</v>
      </c>
      <c r="U91" s="21">
        <f t="shared" si="6"/>
        <v>1493.8960117699999</v>
      </c>
      <c r="V91" s="21">
        <f t="shared" si="6"/>
        <v>13.538566809999999</v>
      </c>
      <c r="W91" s="21">
        <f t="shared" si="6"/>
        <v>502.29538900999995</v>
      </c>
      <c r="X91" s="21">
        <f t="shared" si="6"/>
        <v>858.80633342999988</v>
      </c>
      <c r="Y91" s="21">
        <f t="shared" si="6"/>
        <v>2810.9489757700003</v>
      </c>
      <c r="Z91" s="21">
        <f t="shared" si="6"/>
        <v>194.02654443999995</v>
      </c>
      <c r="AA91" s="21">
        <f t="shared" si="6"/>
        <v>18416.68702406</v>
      </c>
      <c r="AB91" s="21">
        <f t="shared" si="6"/>
        <v>10390.217527889999</v>
      </c>
      <c r="AC91" s="21">
        <f t="shared" si="6"/>
        <v>5.7568404900000001</v>
      </c>
      <c r="AD91" s="21">
        <f t="shared" si="6"/>
        <v>0</v>
      </c>
      <c r="AE91" s="21">
        <f t="shared" si="6"/>
        <v>0</v>
      </c>
      <c r="AF91" s="21">
        <f t="shared" si="6"/>
        <v>5.7568404900000001</v>
      </c>
      <c r="AG91" s="21">
        <f t="shared" si="6"/>
        <v>1432.3790269399999</v>
      </c>
      <c r="AH91" s="21">
        <f t="shared" si="6"/>
        <v>1432.3790269399999</v>
      </c>
      <c r="AI91" s="21">
        <f t="shared" si="6"/>
        <v>0</v>
      </c>
      <c r="AJ91" s="21">
        <f t="shared" si="6"/>
        <v>741.74352977000001</v>
      </c>
      <c r="AK91" s="21">
        <f t="shared" si="6"/>
        <v>2179.8793971999999</v>
      </c>
      <c r="AL91" s="21">
        <f t="shared" si="6"/>
        <v>3864.7231496699992</v>
      </c>
      <c r="AM91" s="21">
        <f t="shared" si="6"/>
        <v>3864.7231496699992</v>
      </c>
      <c r="AN91" s="21">
        <f t="shared" si="6"/>
        <v>0</v>
      </c>
      <c r="AO91" s="21">
        <f t="shared" si="6"/>
        <v>0</v>
      </c>
      <c r="AP91" s="21">
        <f t="shared" si="6"/>
        <v>619.93187350000005</v>
      </c>
      <c r="AQ91" s="21">
        <f t="shared" si="6"/>
        <v>619.93187350000005</v>
      </c>
      <c r="AR91" s="21">
        <f t="shared" si="6"/>
        <v>0</v>
      </c>
      <c r="AS91" s="21">
        <f t="shared" si="6"/>
        <v>405.67125181</v>
      </c>
      <c r="AT91" s="21">
        <f t="shared" si="6"/>
        <v>4890.3262749799978</v>
      </c>
      <c r="AU91" s="21">
        <f t="shared" si="6"/>
        <v>7679.7706501100001</v>
      </c>
      <c r="AV91" s="21">
        <f t="shared" si="6"/>
        <v>15030.233992009998</v>
      </c>
      <c r="AW91" s="21">
        <f t="shared" si="6"/>
        <v>22710.004642119999</v>
      </c>
      <c r="AX91" s="21">
        <f t="shared" si="6"/>
        <v>3441.6334947400001</v>
      </c>
      <c r="AY91" s="21">
        <f t="shared" si="6"/>
        <v>1175.9196087300002</v>
      </c>
      <c r="AZ91" s="21">
        <f t="shared" si="6"/>
        <v>18092.451538649999</v>
      </c>
    </row>
    <row r="92" spans="2:52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2:52" x14ac:dyDescent="0.25">
      <c r="B93" s="12" t="s">
        <v>1532</v>
      </c>
    </row>
    <row r="94" spans="2:52" x14ac:dyDescent="0.25">
      <c r="B94" s="10" t="s">
        <v>1471</v>
      </c>
      <c r="C94" s="11">
        <v>150.76750036999999</v>
      </c>
      <c r="D94" s="11">
        <v>95.293429219999993</v>
      </c>
      <c r="E94" s="11">
        <v>22.297936780000001</v>
      </c>
      <c r="F94" s="11">
        <v>65.614039300000002</v>
      </c>
      <c r="G94" s="11">
        <v>7.3814531399999996</v>
      </c>
      <c r="H94" s="11">
        <v>55.47407115</v>
      </c>
      <c r="I94" s="11">
        <v>15.831256079999999</v>
      </c>
      <c r="J94" s="11">
        <v>15.67552983</v>
      </c>
      <c r="K94" s="11">
        <v>23.23380886</v>
      </c>
      <c r="L94" s="11">
        <v>0.73347638000000004</v>
      </c>
      <c r="M94" s="11">
        <v>489.54227180000004</v>
      </c>
      <c r="N94" s="11">
        <v>488.90703473000002</v>
      </c>
      <c r="O94" s="11">
        <v>0.58864706999999994</v>
      </c>
      <c r="P94" s="11">
        <v>0</v>
      </c>
      <c r="Q94" s="11">
        <v>4.6589999999999999E-2</v>
      </c>
      <c r="R94" s="11">
        <v>640.30977217000009</v>
      </c>
      <c r="S94" s="11">
        <v>232.12516178000001</v>
      </c>
      <c r="T94" s="11">
        <v>35.11149657</v>
      </c>
      <c r="U94" s="11">
        <v>30.205283100000003</v>
      </c>
      <c r="V94" s="11">
        <v>0</v>
      </c>
      <c r="W94" s="11">
        <v>0</v>
      </c>
      <c r="X94" s="11">
        <v>20.03310278</v>
      </c>
      <c r="Y94" s="11">
        <v>129.83147284999998</v>
      </c>
      <c r="Z94" s="11">
        <v>12.077292829999999</v>
      </c>
      <c r="AA94" s="11">
        <v>459.38380991000002</v>
      </c>
      <c r="AB94" s="11">
        <v>180.92596225999998</v>
      </c>
      <c r="AC94" s="11">
        <v>0.35179136</v>
      </c>
      <c r="AD94" s="11">
        <v>0.22508135999999998</v>
      </c>
      <c r="AE94" s="11">
        <v>0</v>
      </c>
      <c r="AF94" s="11">
        <v>0.12670999999999999</v>
      </c>
      <c r="AG94" s="11">
        <v>0</v>
      </c>
      <c r="AH94" s="11">
        <v>0</v>
      </c>
      <c r="AI94" s="11">
        <v>0</v>
      </c>
      <c r="AJ94" s="11">
        <v>0</v>
      </c>
      <c r="AK94" s="11">
        <v>0.35179136</v>
      </c>
      <c r="AL94" s="11">
        <v>47.856750679999998</v>
      </c>
      <c r="AM94" s="11">
        <v>47.856750679999998</v>
      </c>
      <c r="AN94" s="11">
        <v>0</v>
      </c>
      <c r="AO94" s="11">
        <v>0</v>
      </c>
      <c r="AP94" s="11">
        <v>15.33964589</v>
      </c>
      <c r="AQ94" s="11">
        <v>15.33964589</v>
      </c>
      <c r="AR94" s="11">
        <v>0</v>
      </c>
      <c r="AS94" s="11">
        <v>0</v>
      </c>
      <c r="AT94" s="11">
        <v>63.196396569999997</v>
      </c>
      <c r="AU94" s="11">
        <v>118.08135704999999</v>
      </c>
      <c r="AV94" s="11">
        <v>157.13773152000002</v>
      </c>
      <c r="AW94" s="11">
        <v>275.21908857</v>
      </c>
      <c r="AX94" s="11">
        <v>36.150870470000001</v>
      </c>
      <c r="AY94" s="11">
        <v>49.094694500000003</v>
      </c>
      <c r="AZ94" s="11">
        <v>189.97352360000002</v>
      </c>
    </row>
    <row r="95" spans="2:52" x14ac:dyDescent="0.25">
      <c r="B95" s="10" t="s">
        <v>1472</v>
      </c>
      <c r="C95" s="11">
        <v>482.66825840000001</v>
      </c>
      <c r="D95" s="11">
        <v>309.13092795000006</v>
      </c>
      <c r="E95" s="11">
        <v>98.349094120000004</v>
      </c>
      <c r="F95" s="11">
        <v>192.0754886</v>
      </c>
      <c r="G95" s="11">
        <v>18.70634523</v>
      </c>
      <c r="H95" s="11">
        <v>173.53733044999998</v>
      </c>
      <c r="I95" s="11">
        <v>35.163279969999998</v>
      </c>
      <c r="J95" s="11">
        <v>52.791956079999999</v>
      </c>
      <c r="K95" s="11">
        <v>83.399633890000004</v>
      </c>
      <c r="L95" s="11">
        <v>2.1824605099999999</v>
      </c>
      <c r="M95" s="11">
        <v>1939.2621662899999</v>
      </c>
      <c r="N95" s="11">
        <v>1938.702096</v>
      </c>
      <c r="O95" s="11">
        <v>0.56007029000000008</v>
      </c>
      <c r="P95" s="11">
        <v>0</v>
      </c>
      <c r="Q95" s="11">
        <v>0</v>
      </c>
      <c r="R95" s="11">
        <v>2421.9304246900001</v>
      </c>
      <c r="S95" s="11">
        <v>570.76715819000003</v>
      </c>
      <c r="T95" s="11">
        <v>17.927943670000001</v>
      </c>
      <c r="U95" s="11">
        <v>112.62405790000001</v>
      </c>
      <c r="V95" s="11">
        <v>2.06192967</v>
      </c>
      <c r="W95" s="11">
        <v>57.657243899999997</v>
      </c>
      <c r="X95" s="11">
        <v>220.15695661000001</v>
      </c>
      <c r="Y95" s="11">
        <v>248.52460324</v>
      </c>
      <c r="Z95" s="11">
        <v>23.069999800000001</v>
      </c>
      <c r="AA95" s="11">
        <v>1252.7898929799999</v>
      </c>
      <c r="AB95" s="11">
        <v>1169.14053171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427.46465849999998</v>
      </c>
      <c r="AM95" s="11">
        <v>427.46465849999998</v>
      </c>
      <c r="AN95" s="11">
        <v>0</v>
      </c>
      <c r="AO95" s="11">
        <v>0</v>
      </c>
      <c r="AP95" s="11">
        <v>217.67798188</v>
      </c>
      <c r="AQ95" s="11">
        <v>217.67798188</v>
      </c>
      <c r="AR95" s="11">
        <v>0</v>
      </c>
      <c r="AS95" s="11">
        <v>0</v>
      </c>
      <c r="AT95" s="11">
        <v>645.14264037999999</v>
      </c>
      <c r="AU95" s="11">
        <v>523.99789133000002</v>
      </c>
      <c r="AV95" s="11">
        <v>1054.26429158</v>
      </c>
      <c r="AW95" s="11">
        <v>1578.2621829099999</v>
      </c>
      <c r="AX95" s="11">
        <v>502.78299063000003</v>
      </c>
      <c r="AY95" s="11">
        <v>227.67348002</v>
      </c>
      <c r="AZ95" s="11">
        <v>847.80571225999995</v>
      </c>
    </row>
    <row r="96" spans="2:52" x14ac:dyDescent="0.25">
      <c r="B96" s="20" t="s">
        <v>1582</v>
      </c>
      <c r="C96" s="21">
        <f t="shared" ref="C96:AZ96" si="7">SUM(C94:C95)</f>
        <v>633.43575877000001</v>
      </c>
      <c r="D96" s="21">
        <f t="shared" si="7"/>
        <v>404.42435717000006</v>
      </c>
      <c r="E96" s="21">
        <f t="shared" si="7"/>
        <v>120.6470309</v>
      </c>
      <c r="F96" s="21">
        <f t="shared" si="7"/>
        <v>257.68952790000003</v>
      </c>
      <c r="G96" s="21">
        <f t="shared" si="7"/>
        <v>26.087798370000002</v>
      </c>
      <c r="H96" s="21">
        <f t="shared" si="7"/>
        <v>229.0114016</v>
      </c>
      <c r="I96" s="21">
        <f t="shared" si="7"/>
        <v>50.994536049999994</v>
      </c>
      <c r="J96" s="21">
        <f t="shared" si="7"/>
        <v>68.467485909999994</v>
      </c>
      <c r="K96" s="21">
        <f t="shared" si="7"/>
        <v>106.63344275</v>
      </c>
      <c r="L96" s="21">
        <f t="shared" si="7"/>
        <v>2.9159368899999998</v>
      </c>
      <c r="M96" s="21">
        <f t="shared" si="7"/>
        <v>2428.8044380900001</v>
      </c>
      <c r="N96" s="21">
        <f t="shared" si="7"/>
        <v>2427.6091307299998</v>
      </c>
      <c r="O96" s="21">
        <f t="shared" si="7"/>
        <v>1.14871736</v>
      </c>
      <c r="P96" s="21">
        <f t="shared" si="7"/>
        <v>0</v>
      </c>
      <c r="Q96" s="21">
        <f t="shared" si="7"/>
        <v>4.6589999999999999E-2</v>
      </c>
      <c r="R96" s="21">
        <f t="shared" si="7"/>
        <v>3062.2401968600002</v>
      </c>
      <c r="S96" s="21">
        <f t="shared" si="7"/>
        <v>802.89231997000002</v>
      </c>
      <c r="T96" s="21">
        <f t="shared" si="7"/>
        <v>53.039440240000005</v>
      </c>
      <c r="U96" s="21">
        <f t="shared" si="7"/>
        <v>142.829341</v>
      </c>
      <c r="V96" s="21">
        <f t="shared" si="7"/>
        <v>2.06192967</v>
      </c>
      <c r="W96" s="21">
        <f t="shared" si="7"/>
        <v>57.657243899999997</v>
      </c>
      <c r="X96" s="21">
        <f t="shared" si="7"/>
        <v>240.19005939000002</v>
      </c>
      <c r="Y96" s="21">
        <f t="shared" si="7"/>
        <v>378.35607608999999</v>
      </c>
      <c r="Z96" s="21">
        <f t="shared" si="7"/>
        <v>35.147292630000003</v>
      </c>
      <c r="AA96" s="21">
        <f t="shared" si="7"/>
        <v>1712.17370289</v>
      </c>
      <c r="AB96" s="21">
        <f t="shared" si="7"/>
        <v>1350.06649397</v>
      </c>
      <c r="AC96" s="21">
        <f t="shared" si="7"/>
        <v>0.35179136</v>
      </c>
      <c r="AD96" s="21">
        <f t="shared" si="7"/>
        <v>0.22508135999999998</v>
      </c>
      <c r="AE96" s="21">
        <f t="shared" si="7"/>
        <v>0</v>
      </c>
      <c r="AF96" s="21">
        <f t="shared" si="7"/>
        <v>0.12670999999999999</v>
      </c>
      <c r="AG96" s="21">
        <f t="shared" si="7"/>
        <v>0</v>
      </c>
      <c r="AH96" s="21">
        <f t="shared" si="7"/>
        <v>0</v>
      </c>
      <c r="AI96" s="21">
        <f t="shared" si="7"/>
        <v>0</v>
      </c>
      <c r="AJ96" s="21">
        <f t="shared" si="7"/>
        <v>0</v>
      </c>
      <c r="AK96" s="21">
        <f t="shared" si="7"/>
        <v>0.35179136</v>
      </c>
      <c r="AL96" s="21">
        <f t="shared" si="7"/>
        <v>475.32140917999999</v>
      </c>
      <c r="AM96" s="21">
        <f t="shared" si="7"/>
        <v>475.32140917999999</v>
      </c>
      <c r="AN96" s="21">
        <f t="shared" si="7"/>
        <v>0</v>
      </c>
      <c r="AO96" s="21">
        <f t="shared" si="7"/>
        <v>0</v>
      </c>
      <c r="AP96" s="21">
        <f t="shared" si="7"/>
        <v>233.01762776999999</v>
      </c>
      <c r="AQ96" s="21">
        <f t="shared" si="7"/>
        <v>233.01762776999999</v>
      </c>
      <c r="AR96" s="21">
        <f t="shared" si="7"/>
        <v>0</v>
      </c>
      <c r="AS96" s="21">
        <f t="shared" si="7"/>
        <v>0</v>
      </c>
      <c r="AT96" s="21">
        <f t="shared" si="7"/>
        <v>708.33903695000004</v>
      </c>
      <c r="AU96" s="21">
        <f t="shared" si="7"/>
        <v>642.07924837999997</v>
      </c>
      <c r="AV96" s="21">
        <f t="shared" si="7"/>
        <v>1211.4020231</v>
      </c>
      <c r="AW96" s="21">
        <f t="shared" si="7"/>
        <v>1853.4812714799998</v>
      </c>
      <c r="AX96" s="21">
        <f t="shared" si="7"/>
        <v>538.93386110000006</v>
      </c>
      <c r="AY96" s="21">
        <f t="shared" si="7"/>
        <v>276.76817452</v>
      </c>
      <c r="AZ96" s="21">
        <f t="shared" si="7"/>
        <v>1037.77923586</v>
      </c>
    </row>
    <row r="97" spans="2:52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2:52" x14ac:dyDescent="0.25">
      <c r="B98" s="12" t="s">
        <v>1524</v>
      </c>
    </row>
    <row r="99" spans="2:52" x14ac:dyDescent="0.25">
      <c r="B99" s="10" t="s">
        <v>480</v>
      </c>
      <c r="C99" s="11">
        <v>373.44281882000001</v>
      </c>
      <c r="D99" s="11">
        <v>301.15393711000002</v>
      </c>
      <c r="E99" s="11">
        <v>98.258352950000003</v>
      </c>
      <c r="F99" s="11">
        <v>189.52674490000001</v>
      </c>
      <c r="G99" s="11">
        <v>13.36883926</v>
      </c>
      <c r="H99" s="11">
        <v>72.288881709999998</v>
      </c>
      <c r="I99" s="11">
        <v>20.359363089999999</v>
      </c>
      <c r="J99" s="11">
        <v>11.810607340000001</v>
      </c>
      <c r="K99" s="11">
        <v>36.424095639999997</v>
      </c>
      <c r="L99" s="11">
        <v>3.6948156399999998</v>
      </c>
      <c r="M99" s="11">
        <v>520.57871935999992</v>
      </c>
      <c r="N99" s="11">
        <v>504.428044</v>
      </c>
      <c r="O99" s="11">
        <v>1.0798872800000001</v>
      </c>
      <c r="P99" s="11">
        <v>14.81710576</v>
      </c>
      <c r="Q99" s="11">
        <v>0.25368232000000002</v>
      </c>
      <c r="R99" s="11">
        <v>894.02153817999999</v>
      </c>
      <c r="S99" s="11">
        <v>347.26049592000004</v>
      </c>
      <c r="T99" s="11">
        <v>32.591508230000002</v>
      </c>
      <c r="U99" s="11">
        <v>52.912971470000002</v>
      </c>
      <c r="V99" s="11">
        <v>0</v>
      </c>
      <c r="W99" s="11">
        <v>0.88523128000000006</v>
      </c>
      <c r="X99" s="11">
        <v>70.483948680000012</v>
      </c>
      <c r="Y99" s="11">
        <v>110.34461111</v>
      </c>
      <c r="Z99" s="11">
        <v>2.1064430000000001</v>
      </c>
      <c r="AA99" s="11">
        <v>616.58520968999994</v>
      </c>
      <c r="AB99" s="11">
        <v>277.43632848999999</v>
      </c>
      <c r="AC99" s="11">
        <v>0</v>
      </c>
      <c r="AD99" s="11">
        <v>0</v>
      </c>
      <c r="AE99" s="11">
        <v>0</v>
      </c>
      <c r="AF99" s="11">
        <v>0</v>
      </c>
      <c r="AG99" s="11">
        <v>37.654765429999998</v>
      </c>
      <c r="AH99" s="11">
        <v>37.654765429999998</v>
      </c>
      <c r="AI99" s="11">
        <v>0</v>
      </c>
      <c r="AJ99" s="11">
        <v>34.066391920000001</v>
      </c>
      <c r="AK99" s="11">
        <v>71.721157349999999</v>
      </c>
      <c r="AL99" s="11">
        <v>109.56905272</v>
      </c>
      <c r="AM99" s="11">
        <v>109.56905272</v>
      </c>
      <c r="AN99" s="11">
        <v>0</v>
      </c>
      <c r="AO99" s="11">
        <v>0</v>
      </c>
      <c r="AP99" s="11">
        <v>16.94403638</v>
      </c>
      <c r="AQ99" s="11">
        <v>16.94403638</v>
      </c>
      <c r="AR99" s="11">
        <v>0</v>
      </c>
      <c r="AS99" s="11">
        <v>62.409823609999997</v>
      </c>
      <c r="AT99" s="11">
        <v>188.92291270999999</v>
      </c>
      <c r="AU99" s="11">
        <v>160.23457313</v>
      </c>
      <c r="AV99" s="11">
        <v>264.81290762000003</v>
      </c>
      <c r="AW99" s="11">
        <v>425.04748074999998</v>
      </c>
      <c r="AX99" s="11">
        <v>23.243986360000001</v>
      </c>
      <c r="AY99" s="11">
        <v>63.702568460000002</v>
      </c>
      <c r="AZ99" s="11">
        <v>338.10092593000002</v>
      </c>
    </row>
    <row r="100" spans="2:52" x14ac:dyDescent="0.25">
      <c r="B100" s="10" t="s">
        <v>481</v>
      </c>
      <c r="C100" s="11">
        <v>70.902340269999996</v>
      </c>
      <c r="D100" s="11">
        <v>33.818534249999999</v>
      </c>
      <c r="E100" s="11">
        <v>10.817297230000001</v>
      </c>
      <c r="F100" s="11">
        <v>20.050258539999998</v>
      </c>
      <c r="G100" s="11">
        <v>2.9509784799999998</v>
      </c>
      <c r="H100" s="11">
        <v>37.083806019999997</v>
      </c>
      <c r="I100" s="11">
        <v>3.2729268899999999</v>
      </c>
      <c r="J100" s="11">
        <v>13.38599395</v>
      </c>
      <c r="K100" s="11">
        <v>14.419471099999999</v>
      </c>
      <c r="L100" s="11">
        <v>6.0054140800000004</v>
      </c>
      <c r="M100" s="11">
        <v>461.23786389999998</v>
      </c>
      <c r="N100" s="11">
        <v>461.077156</v>
      </c>
      <c r="O100" s="11">
        <v>0.16070789999999999</v>
      </c>
      <c r="P100" s="11">
        <v>0</v>
      </c>
      <c r="Q100" s="11">
        <v>0</v>
      </c>
      <c r="R100" s="11">
        <v>532.14020416999995</v>
      </c>
      <c r="S100" s="11">
        <v>140.24925084</v>
      </c>
      <c r="T100" s="11">
        <v>38.548411840000007</v>
      </c>
      <c r="U100" s="11">
        <v>23.71952894</v>
      </c>
      <c r="V100" s="11">
        <v>1.111955</v>
      </c>
      <c r="W100" s="11">
        <v>18.917912940000001</v>
      </c>
      <c r="X100" s="11">
        <v>12.037176720000001</v>
      </c>
      <c r="Y100" s="11">
        <v>52.014351060000003</v>
      </c>
      <c r="Z100" s="11">
        <v>0</v>
      </c>
      <c r="AA100" s="11">
        <v>286.59858734000005</v>
      </c>
      <c r="AB100" s="11">
        <v>245.54161683000001</v>
      </c>
      <c r="AC100" s="11">
        <v>0.98169903000000003</v>
      </c>
      <c r="AD100" s="11">
        <v>0</v>
      </c>
      <c r="AE100" s="11">
        <v>0</v>
      </c>
      <c r="AF100" s="11">
        <v>0.98169903000000003</v>
      </c>
      <c r="AG100" s="11">
        <v>0</v>
      </c>
      <c r="AH100" s="11">
        <v>0</v>
      </c>
      <c r="AI100" s="11">
        <v>0</v>
      </c>
      <c r="AJ100" s="11">
        <v>0</v>
      </c>
      <c r="AK100" s="11">
        <v>0.98169903000000003</v>
      </c>
      <c r="AL100" s="11">
        <v>56.326352700000001</v>
      </c>
      <c r="AM100" s="11">
        <v>56.326352700000001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3.5379549199999998</v>
      </c>
      <c r="AT100" s="11">
        <v>59.864307620000005</v>
      </c>
      <c r="AU100" s="11">
        <v>186.65900824000002</v>
      </c>
      <c r="AV100" s="11">
        <v>491.84700532000005</v>
      </c>
      <c r="AW100" s="11">
        <v>678.50601355999993</v>
      </c>
      <c r="AX100" s="11">
        <v>37.864141509999996</v>
      </c>
      <c r="AY100" s="11">
        <v>70.432665760000006</v>
      </c>
      <c r="AZ100" s="11">
        <v>570.20920629</v>
      </c>
    </row>
    <row r="101" spans="2:52" x14ac:dyDescent="0.25">
      <c r="B101" s="10" t="s">
        <v>482</v>
      </c>
      <c r="C101" s="11">
        <v>94.558772730000001</v>
      </c>
      <c r="D101" s="11">
        <v>43.121762440000005</v>
      </c>
      <c r="E101" s="11">
        <v>19.603651360000001</v>
      </c>
      <c r="F101" s="11">
        <v>20.90603076</v>
      </c>
      <c r="G101" s="11">
        <v>2.61208032</v>
      </c>
      <c r="H101" s="11">
        <v>51.437010289999996</v>
      </c>
      <c r="I101" s="11">
        <v>2.6795449100000002</v>
      </c>
      <c r="J101" s="11">
        <v>8.4406751700000004</v>
      </c>
      <c r="K101" s="11">
        <v>14.712091289999998</v>
      </c>
      <c r="L101" s="11">
        <v>25.604698920000001</v>
      </c>
      <c r="M101" s="11">
        <v>408.33700109</v>
      </c>
      <c r="N101" s="11">
        <v>407.72768300000001</v>
      </c>
      <c r="O101" s="11">
        <v>0.60931808999999992</v>
      </c>
      <c r="P101" s="11">
        <v>0</v>
      </c>
      <c r="Q101" s="11">
        <v>0</v>
      </c>
      <c r="R101" s="11">
        <v>502.89577381999999</v>
      </c>
      <c r="S101" s="11">
        <v>205.82903123</v>
      </c>
      <c r="T101" s="11">
        <v>4.4252248300000003</v>
      </c>
      <c r="U101" s="11">
        <v>14.883174720000001</v>
      </c>
      <c r="V101" s="11">
        <v>0</v>
      </c>
      <c r="W101" s="11">
        <v>0</v>
      </c>
      <c r="X101" s="11">
        <v>8.4828961400000011</v>
      </c>
      <c r="Y101" s="11">
        <v>33.46976351</v>
      </c>
      <c r="Z101" s="11">
        <v>0</v>
      </c>
      <c r="AA101" s="11">
        <v>267.09009043000003</v>
      </c>
      <c r="AB101" s="11">
        <v>235.80568338999998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46.955204550000005</v>
      </c>
      <c r="AM101" s="11">
        <v>46.955204550000005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46.955204550000005</v>
      </c>
      <c r="AU101" s="11">
        <v>188.85047883999999</v>
      </c>
      <c r="AV101" s="11">
        <v>1026.8615794</v>
      </c>
      <c r="AW101" s="11">
        <v>1215.71205824</v>
      </c>
      <c r="AX101" s="11">
        <v>0</v>
      </c>
      <c r="AY101" s="11">
        <v>0</v>
      </c>
      <c r="AZ101" s="11">
        <v>1215.71205824</v>
      </c>
    </row>
    <row r="102" spans="2:52" x14ac:dyDescent="0.25">
      <c r="B102" s="10" t="s">
        <v>483</v>
      </c>
      <c r="C102" s="11">
        <v>84.306490890000006</v>
      </c>
      <c r="D102" s="11">
        <v>49.482706319999998</v>
      </c>
      <c r="E102" s="11">
        <v>16.302057850000001</v>
      </c>
      <c r="F102" s="11">
        <v>29.177755960000002</v>
      </c>
      <c r="G102" s="11">
        <v>4.0028925099999997</v>
      </c>
      <c r="H102" s="11">
        <v>34.823784570000001</v>
      </c>
      <c r="I102" s="11">
        <v>5.2072807000000001</v>
      </c>
      <c r="J102" s="11">
        <v>4.6097550599999995</v>
      </c>
      <c r="K102" s="11">
        <v>24.66700118</v>
      </c>
      <c r="L102" s="11">
        <v>0.33974763000000002</v>
      </c>
      <c r="M102" s="11">
        <v>395.29590339999999</v>
      </c>
      <c r="N102" s="11">
        <v>394.53903600000001</v>
      </c>
      <c r="O102" s="11">
        <v>0.75686739999999997</v>
      </c>
      <c r="P102" s="11">
        <v>0</v>
      </c>
      <c r="Q102" s="11">
        <v>0</v>
      </c>
      <c r="R102" s="11">
        <v>479.60239428999995</v>
      </c>
      <c r="S102" s="11">
        <v>270.80328122000003</v>
      </c>
      <c r="T102" s="11">
        <v>4.7675175899999997</v>
      </c>
      <c r="U102" s="11">
        <v>17.61505726</v>
      </c>
      <c r="V102" s="11">
        <v>0</v>
      </c>
      <c r="W102" s="11">
        <v>0</v>
      </c>
      <c r="X102" s="11">
        <v>9.7903681300000009</v>
      </c>
      <c r="Y102" s="11">
        <v>108.21154226</v>
      </c>
      <c r="Z102" s="11">
        <v>4.8219525999999995</v>
      </c>
      <c r="AA102" s="11">
        <v>416.00971906000001</v>
      </c>
      <c r="AB102" s="11">
        <v>63.592675229999998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34.083029830000001</v>
      </c>
      <c r="AM102" s="11">
        <v>34.083029830000001</v>
      </c>
      <c r="AN102" s="11">
        <v>0</v>
      </c>
      <c r="AO102" s="11">
        <v>0</v>
      </c>
      <c r="AP102" s="11">
        <v>17.520286110000001</v>
      </c>
      <c r="AQ102" s="11">
        <v>17.520286110000001</v>
      </c>
      <c r="AR102" s="11">
        <v>0</v>
      </c>
      <c r="AS102" s="11">
        <v>0</v>
      </c>
      <c r="AT102" s="11">
        <v>51.603315939999995</v>
      </c>
      <c r="AU102" s="11">
        <v>11.989359289999999</v>
      </c>
      <c r="AV102" s="11">
        <v>43.896158299999996</v>
      </c>
      <c r="AW102" s="11">
        <v>55.885517589999999</v>
      </c>
      <c r="AX102" s="11">
        <v>0</v>
      </c>
      <c r="AY102" s="11">
        <v>19.35718293</v>
      </c>
      <c r="AZ102" s="11">
        <v>36.528334659999999</v>
      </c>
    </row>
    <row r="103" spans="2:52" x14ac:dyDescent="0.25">
      <c r="B103" s="10" t="s">
        <v>484</v>
      </c>
      <c r="C103" s="11">
        <v>605.40410644000008</v>
      </c>
      <c r="D103" s="11">
        <v>404.49028145</v>
      </c>
      <c r="E103" s="11">
        <v>156.60034636</v>
      </c>
      <c r="F103" s="11">
        <v>221.31146569000001</v>
      </c>
      <c r="G103" s="11">
        <v>26.578469399999999</v>
      </c>
      <c r="H103" s="11">
        <v>200.91382499000002</v>
      </c>
      <c r="I103" s="11">
        <v>37.96381075</v>
      </c>
      <c r="J103" s="11">
        <v>18.556316840000001</v>
      </c>
      <c r="K103" s="11">
        <v>132.64771644000001</v>
      </c>
      <c r="L103" s="11">
        <v>11.745980959999999</v>
      </c>
      <c r="M103" s="11">
        <v>459.37708450000002</v>
      </c>
      <c r="N103" s="11">
        <v>455.557951</v>
      </c>
      <c r="O103" s="11">
        <v>3.8191335</v>
      </c>
      <c r="P103" s="11">
        <v>0</v>
      </c>
      <c r="Q103" s="11">
        <v>0</v>
      </c>
      <c r="R103" s="11">
        <v>1064.78119094</v>
      </c>
      <c r="S103" s="11">
        <v>241.8101881</v>
      </c>
      <c r="T103" s="11">
        <v>82.601860710000011</v>
      </c>
      <c r="U103" s="11">
        <v>34.388981919999999</v>
      </c>
      <c r="V103" s="11">
        <v>7.4946609100000003</v>
      </c>
      <c r="W103" s="11">
        <v>3.7907904700000001</v>
      </c>
      <c r="X103" s="11">
        <v>47.391292749999998</v>
      </c>
      <c r="Y103" s="11">
        <v>172.66363246</v>
      </c>
      <c r="Z103" s="11">
        <v>6.3176506200000002</v>
      </c>
      <c r="AA103" s="11">
        <v>596.45905794000009</v>
      </c>
      <c r="AB103" s="11">
        <v>468.32213300000001</v>
      </c>
      <c r="AC103" s="11">
        <v>12.08156949</v>
      </c>
      <c r="AD103" s="11">
        <v>0</v>
      </c>
      <c r="AE103" s="11">
        <v>0</v>
      </c>
      <c r="AF103" s="11">
        <v>12.08156949</v>
      </c>
      <c r="AG103" s="11">
        <v>0</v>
      </c>
      <c r="AH103" s="11">
        <v>0</v>
      </c>
      <c r="AI103" s="11">
        <v>0</v>
      </c>
      <c r="AJ103" s="11">
        <v>17.848855149999999</v>
      </c>
      <c r="AK103" s="11">
        <v>29.930424640000002</v>
      </c>
      <c r="AL103" s="11">
        <v>149.45019431</v>
      </c>
      <c r="AM103" s="11">
        <v>134.80302199000002</v>
      </c>
      <c r="AN103" s="11">
        <v>0</v>
      </c>
      <c r="AO103" s="11">
        <v>14.647172320000001</v>
      </c>
      <c r="AP103" s="11">
        <v>27.44829872</v>
      </c>
      <c r="AQ103" s="11">
        <v>27.44829872</v>
      </c>
      <c r="AR103" s="11">
        <v>0</v>
      </c>
      <c r="AS103" s="11">
        <v>284.44549752999995</v>
      </c>
      <c r="AT103" s="11">
        <v>461.34399055999995</v>
      </c>
      <c r="AU103" s="11">
        <v>36.908567079999997</v>
      </c>
      <c r="AV103" s="11">
        <v>763.41348978999997</v>
      </c>
      <c r="AW103" s="11">
        <v>800.32205686999987</v>
      </c>
      <c r="AX103" s="11">
        <v>64.303041769999993</v>
      </c>
      <c r="AY103" s="11">
        <v>27.211227940000001</v>
      </c>
      <c r="AZ103" s="11">
        <v>708.80778715999998</v>
      </c>
    </row>
    <row r="104" spans="2:52" x14ac:dyDescent="0.25">
      <c r="B104" s="10" t="s">
        <v>485</v>
      </c>
      <c r="C104" s="11">
        <v>74.397212510000003</v>
      </c>
      <c r="D104" s="11">
        <v>40.488282730000002</v>
      </c>
      <c r="E104" s="11">
        <v>6.2286040199999997</v>
      </c>
      <c r="F104" s="11">
        <v>33.086953010000002</v>
      </c>
      <c r="G104" s="11">
        <v>1.1727257</v>
      </c>
      <c r="H104" s="11">
        <v>33.908929780000001</v>
      </c>
      <c r="I104" s="11">
        <v>2.8209107599999999</v>
      </c>
      <c r="J104" s="11">
        <v>2.3251241499999997</v>
      </c>
      <c r="K104" s="11">
        <v>27.512543530000002</v>
      </c>
      <c r="L104" s="11">
        <v>1.2503513400000001</v>
      </c>
      <c r="M104" s="11">
        <v>398.76696512000001</v>
      </c>
      <c r="N104" s="11">
        <v>398.55190499999998</v>
      </c>
      <c r="O104" s="11">
        <v>0.21506011999999999</v>
      </c>
      <c r="P104" s="11">
        <v>0</v>
      </c>
      <c r="Q104" s="11">
        <v>0</v>
      </c>
      <c r="R104" s="11">
        <v>473.16417762999998</v>
      </c>
      <c r="S104" s="11">
        <v>152.35234871</v>
      </c>
      <c r="T104" s="11">
        <v>13.597662</v>
      </c>
      <c r="U104" s="11">
        <v>35.344560979999997</v>
      </c>
      <c r="V104" s="11">
        <v>0</v>
      </c>
      <c r="W104" s="11">
        <v>0</v>
      </c>
      <c r="X104" s="11">
        <v>18.94328934</v>
      </c>
      <c r="Y104" s="11">
        <v>112.30185939</v>
      </c>
      <c r="Z104" s="11">
        <v>7.4823273099999996</v>
      </c>
      <c r="AA104" s="11">
        <v>340.02204773</v>
      </c>
      <c r="AB104" s="11">
        <v>133.14212990000001</v>
      </c>
      <c r="AC104" s="11">
        <v>0.57720391000000004</v>
      </c>
      <c r="AD104" s="11">
        <v>0</v>
      </c>
      <c r="AE104" s="11">
        <v>0</v>
      </c>
      <c r="AF104" s="11">
        <v>0.57720391000000004</v>
      </c>
      <c r="AG104" s="11">
        <v>42.103135869999996</v>
      </c>
      <c r="AH104" s="11">
        <v>42.103135869999996</v>
      </c>
      <c r="AI104" s="11">
        <v>0</v>
      </c>
      <c r="AJ104" s="11">
        <v>0.28612633000000004</v>
      </c>
      <c r="AK104" s="11">
        <v>42.966466109999992</v>
      </c>
      <c r="AL104" s="11">
        <v>142.87426474</v>
      </c>
      <c r="AM104" s="11">
        <v>142.87426474</v>
      </c>
      <c r="AN104" s="11">
        <v>0</v>
      </c>
      <c r="AO104" s="11">
        <v>0</v>
      </c>
      <c r="AP104" s="11">
        <v>13.046157449999999</v>
      </c>
      <c r="AQ104" s="11">
        <v>13.046157449999999</v>
      </c>
      <c r="AR104" s="11">
        <v>0</v>
      </c>
      <c r="AS104" s="11">
        <v>0</v>
      </c>
      <c r="AT104" s="11">
        <v>155.92042219000001</v>
      </c>
      <c r="AU104" s="11">
        <v>20.188173819999999</v>
      </c>
      <c r="AV104" s="11">
        <v>219.05288247999999</v>
      </c>
      <c r="AW104" s="11">
        <v>239.24105629999997</v>
      </c>
      <c r="AX104" s="11">
        <v>0</v>
      </c>
      <c r="AY104" s="11">
        <v>0</v>
      </c>
      <c r="AZ104" s="11">
        <v>239.24105629999997</v>
      </c>
    </row>
    <row r="105" spans="2:52" x14ac:dyDescent="0.25">
      <c r="B105" s="10" t="s">
        <v>486</v>
      </c>
      <c r="C105" s="11">
        <v>101.90947306</v>
      </c>
      <c r="D105" s="11">
        <v>64.238819330000013</v>
      </c>
      <c r="E105" s="11">
        <v>14.450244379999999</v>
      </c>
      <c r="F105" s="11">
        <v>42.17174421</v>
      </c>
      <c r="G105" s="11">
        <v>7.6168307400000002</v>
      </c>
      <c r="H105" s="11">
        <v>37.670653730000005</v>
      </c>
      <c r="I105" s="11">
        <v>13.93903559</v>
      </c>
      <c r="J105" s="11">
        <v>2.8500639799999998</v>
      </c>
      <c r="K105" s="11">
        <v>7.1296788499999995</v>
      </c>
      <c r="L105" s="11">
        <v>13.751875310000001</v>
      </c>
      <c r="M105" s="11">
        <v>555.61080773000003</v>
      </c>
      <c r="N105" s="11">
        <v>546.82193800000005</v>
      </c>
      <c r="O105" s="11">
        <v>8.78886973</v>
      </c>
      <c r="P105" s="11">
        <v>0</v>
      </c>
      <c r="Q105" s="11">
        <v>0</v>
      </c>
      <c r="R105" s="11">
        <v>657.52028079000002</v>
      </c>
      <c r="S105" s="11">
        <v>336.36273412999998</v>
      </c>
      <c r="T105" s="11">
        <v>14.24464143</v>
      </c>
      <c r="U105" s="11">
        <v>72.952842879999992</v>
      </c>
      <c r="V105" s="11">
        <v>0</v>
      </c>
      <c r="W105" s="11">
        <v>16.607775920000002</v>
      </c>
      <c r="X105" s="11">
        <v>96.787163190000001</v>
      </c>
      <c r="Y105" s="11">
        <v>59.006954530000002</v>
      </c>
      <c r="Z105" s="11">
        <v>8.2267565200000004</v>
      </c>
      <c r="AA105" s="11">
        <v>604.18886859999986</v>
      </c>
      <c r="AB105" s="11">
        <v>53.331412190000002</v>
      </c>
      <c r="AC105" s="11">
        <v>0</v>
      </c>
      <c r="AD105" s="11">
        <v>0</v>
      </c>
      <c r="AE105" s="11">
        <v>0</v>
      </c>
      <c r="AF105" s="11">
        <v>0</v>
      </c>
      <c r="AG105" s="11">
        <v>191.56905519</v>
      </c>
      <c r="AH105" s="11">
        <v>191.56905519</v>
      </c>
      <c r="AI105" s="11">
        <v>0</v>
      </c>
      <c r="AJ105" s="11">
        <v>19.979640059999998</v>
      </c>
      <c r="AK105" s="11">
        <v>211.54869525000001</v>
      </c>
      <c r="AL105" s="11">
        <v>213.15806237999999</v>
      </c>
      <c r="AM105" s="11">
        <v>213.15806237999999</v>
      </c>
      <c r="AN105" s="11">
        <v>0</v>
      </c>
      <c r="AO105" s="11">
        <v>0</v>
      </c>
      <c r="AP105" s="11">
        <v>11.32917701</v>
      </c>
      <c r="AQ105" s="11">
        <v>11.32917701</v>
      </c>
      <c r="AR105" s="11">
        <v>0</v>
      </c>
      <c r="AS105" s="11">
        <v>0</v>
      </c>
      <c r="AT105" s="11">
        <v>224.48723938999998</v>
      </c>
      <c r="AU105" s="11">
        <v>40.392868050000004</v>
      </c>
      <c r="AV105" s="11">
        <v>176.05494889000002</v>
      </c>
      <c r="AW105" s="11">
        <v>216.44781694</v>
      </c>
      <c r="AX105" s="11">
        <v>0</v>
      </c>
      <c r="AY105" s="11">
        <v>0</v>
      </c>
      <c r="AZ105" s="11">
        <v>216.44781694</v>
      </c>
    </row>
    <row r="106" spans="2:52" x14ac:dyDescent="0.25">
      <c r="B106" s="20" t="s">
        <v>1582</v>
      </c>
      <c r="C106" s="21">
        <f t="shared" ref="C106:AZ106" si="8">SUM(C99:C105)</f>
        <v>1404.9212147200001</v>
      </c>
      <c r="D106" s="21">
        <f t="shared" si="8"/>
        <v>936.79432363000001</v>
      </c>
      <c r="E106" s="21">
        <f t="shared" si="8"/>
        <v>322.26055414999996</v>
      </c>
      <c r="F106" s="21">
        <f t="shared" si="8"/>
        <v>556.23095307000006</v>
      </c>
      <c r="G106" s="21">
        <f t="shared" si="8"/>
        <v>58.302816409999991</v>
      </c>
      <c r="H106" s="21">
        <f t="shared" si="8"/>
        <v>468.12689109000002</v>
      </c>
      <c r="I106" s="21">
        <f t="shared" si="8"/>
        <v>86.242872690000013</v>
      </c>
      <c r="J106" s="21">
        <f t="shared" si="8"/>
        <v>61.978536490000003</v>
      </c>
      <c r="K106" s="21">
        <f t="shared" si="8"/>
        <v>257.51259803000005</v>
      </c>
      <c r="L106" s="21">
        <f t="shared" si="8"/>
        <v>62.392883879999999</v>
      </c>
      <c r="M106" s="21">
        <f t="shared" si="8"/>
        <v>3199.2043451</v>
      </c>
      <c r="N106" s="21">
        <f t="shared" si="8"/>
        <v>3168.7037130000003</v>
      </c>
      <c r="O106" s="21">
        <f t="shared" si="8"/>
        <v>15.429844020000001</v>
      </c>
      <c r="P106" s="21">
        <f t="shared" si="8"/>
        <v>14.81710576</v>
      </c>
      <c r="Q106" s="21">
        <f t="shared" si="8"/>
        <v>0.25368232000000002</v>
      </c>
      <c r="R106" s="21">
        <f t="shared" si="8"/>
        <v>4604.1255598199996</v>
      </c>
      <c r="S106" s="21">
        <f t="shared" si="8"/>
        <v>1694.6673301500002</v>
      </c>
      <c r="T106" s="21">
        <f t="shared" si="8"/>
        <v>190.77682663000002</v>
      </c>
      <c r="U106" s="21">
        <f t="shared" si="8"/>
        <v>251.81711817000001</v>
      </c>
      <c r="V106" s="21">
        <f t="shared" si="8"/>
        <v>8.6066159100000004</v>
      </c>
      <c r="W106" s="21">
        <f t="shared" si="8"/>
        <v>40.201710610000006</v>
      </c>
      <c r="X106" s="21">
        <f t="shared" si="8"/>
        <v>263.91613495000001</v>
      </c>
      <c r="Y106" s="21">
        <f t="shared" si="8"/>
        <v>648.0127143200001</v>
      </c>
      <c r="Z106" s="21">
        <f t="shared" si="8"/>
        <v>28.955130050000001</v>
      </c>
      <c r="AA106" s="21">
        <f t="shared" si="8"/>
        <v>3126.9535807899997</v>
      </c>
      <c r="AB106" s="21">
        <f t="shared" si="8"/>
        <v>1477.1719790300003</v>
      </c>
      <c r="AC106" s="21">
        <f t="shared" si="8"/>
        <v>13.640472429999999</v>
      </c>
      <c r="AD106" s="21">
        <f t="shared" si="8"/>
        <v>0</v>
      </c>
      <c r="AE106" s="21">
        <f t="shared" si="8"/>
        <v>0</v>
      </c>
      <c r="AF106" s="21">
        <f t="shared" si="8"/>
        <v>13.640472429999999</v>
      </c>
      <c r="AG106" s="21">
        <f t="shared" si="8"/>
        <v>271.32695648999999</v>
      </c>
      <c r="AH106" s="21">
        <f t="shared" si="8"/>
        <v>271.32695648999999</v>
      </c>
      <c r="AI106" s="21">
        <f t="shared" si="8"/>
        <v>0</v>
      </c>
      <c r="AJ106" s="21">
        <f t="shared" si="8"/>
        <v>72.181013460000003</v>
      </c>
      <c r="AK106" s="21">
        <f t="shared" si="8"/>
        <v>357.14844238000001</v>
      </c>
      <c r="AL106" s="21">
        <f t="shared" si="8"/>
        <v>752.41616122999994</v>
      </c>
      <c r="AM106" s="21">
        <f t="shared" si="8"/>
        <v>737.76898890999996</v>
      </c>
      <c r="AN106" s="21">
        <f t="shared" si="8"/>
        <v>0</v>
      </c>
      <c r="AO106" s="21">
        <f t="shared" si="8"/>
        <v>14.647172320000001</v>
      </c>
      <c r="AP106" s="21">
        <f t="shared" si="8"/>
        <v>86.287955669999988</v>
      </c>
      <c r="AQ106" s="21">
        <f t="shared" si="8"/>
        <v>86.287955669999988</v>
      </c>
      <c r="AR106" s="21">
        <f t="shared" si="8"/>
        <v>0</v>
      </c>
      <c r="AS106" s="21">
        <f t="shared" si="8"/>
        <v>350.39327605999995</v>
      </c>
      <c r="AT106" s="21">
        <f t="shared" si="8"/>
        <v>1189.09739296</v>
      </c>
      <c r="AU106" s="21">
        <f t="shared" si="8"/>
        <v>645.22302845000013</v>
      </c>
      <c r="AV106" s="21">
        <f t="shared" si="8"/>
        <v>2985.9389718000002</v>
      </c>
      <c r="AW106" s="21">
        <f t="shared" si="8"/>
        <v>3631.1620002499994</v>
      </c>
      <c r="AX106" s="21">
        <f t="shared" si="8"/>
        <v>125.41116964</v>
      </c>
      <c r="AY106" s="21">
        <f t="shared" si="8"/>
        <v>180.70364509000001</v>
      </c>
      <c r="AZ106" s="21">
        <f t="shared" si="8"/>
        <v>3325.0471855199999</v>
      </c>
    </row>
    <row r="107" spans="2:52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2:52" x14ac:dyDescent="0.25">
      <c r="B108" s="12" t="s">
        <v>1525</v>
      </c>
    </row>
    <row r="109" spans="2:52" x14ac:dyDescent="0.25">
      <c r="B109" s="10" t="s">
        <v>586</v>
      </c>
      <c r="C109" s="11">
        <v>205.96405605000001</v>
      </c>
      <c r="D109" s="11">
        <v>138.72812379000001</v>
      </c>
      <c r="E109" s="11">
        <v>25.30278362</v>
      </c>
      <c r="F109" s="11">
        <v>106.54517529</v>
      </c>
      <c r="G109" s="11">
        <v>6.8801648799999997</v>
      </c>
      <c r="H109" s="11">
        <v>67.235932259999998</v>
      </c>
      <c r="I109" s="11">
        <v>14.10975288</v>
      </c>
      <c r="J109" s="11">
        <v>8.9150589999999994</v>
      </c>
      <c r="K109" s="11">
        <v>39.873747680000001</v>
      </c>
      <c r="L109" s="11">
        <v>4.3373726999999995</v>
      </c>
      <c r="M109" s="11">
        <v>433.502117</v>
      </c>
      <c r="N109" s="11">
        <v>432.77211699999998</v>
      </c>
      <c r="O109" s="11">
        <v>0</v>
      </c>
      <c r="P109" s="11">
        <v>0.73</v>
      </c>
      <c r="Q109" s="11">
        <v>0</v>
      </c>
      <c r="R109" s="11">
        <v>639.46617304999995</v>
      </c>
      <c r="S109" s="11">
        <v>193.54804887999998</v>
      </c>
      <c r="T109" s="11">
        <v>6.5556387999999997</v>
      </c>
      <c r="U109" s="11">
        <v>46.141508899999998</v>
      </c>
      <c r="V109" s="11">
        <v>0</v>
      </c>
      <c r="W109" s="11">
        <v>0.33433709</v>
      </c>
      <c r="X109" s="11">
        <v>8.4885224700000013</v>
      </c>
      <c r="Y109" s="11">
        <v>85.358470389999994</v>
      </c>
      <c r="Z109" s="11">
        <v>3.0097850199999998</v>
      </c>
      <c r="AA109" s="11">
        <v>343.43631155000003</v>
      </c>
      <c r="AB109" s="11">
        <v>296.02986149999998</v>
      </c>
      <c r="AC109" s="11">
        <v>0</v>
      </c>
      <c r="AD109" s="11">
        <v>0</v>
      </c>
      <c r="AE109" s="11">
        <v>0</v>
      </c>
      <c r="AF109" s="11">
        <v>0</v>
      </c>
      <c r="AG109" s="11">
        <v>4.9996169999999998</v>
      </c>
      <c r="AH109" s="11">
        <v>4.9996169999999998</v>
      </c>
      <c r="AI109" s="11">
        <v>0</v>
      </c>
      <c r="AJ109" s="11">
        <v>0</v>
      </c>
      <c r="AK109" s="11">
        <v>4.9996169999999998</v>
      </c>
      <c r="AL109" s="11">
        <v>71.288839569999993</v>
      </c>
      <c r="AM109" s="11">
        <v>71.288839569999993</v>
      </c>
      <c r="AN109" s="11">
        <v>0</v>
      </c>
      <c r="AO109" s="11">
        <v>0</v>
      </c>
      <c r="AP109" s="11">
        <v>6.3540500199999999</v>
      </c>
      <c r="AQ109" s="11">
        <v>6.3540500199999999</v>
      </c>
      <c r="AR109" s="11">
        <v>0</v>
      </c>
      <c r="AS109" s="11">
        <v>0</v>
      </c>
      <c r="AT109" s="11">
        <v>77.642889589999982</v>
      </c>
      <c r="AU109" s="11">
        <v>223.38658891</v>
      </c>
      <c r="AV109" s="11">
        <v>123.42537697</v>
      </c>
      <c r="AW109" s="11">
        <v>346.81196588</v>
      </c>
      <c r="AX109" s="11">
        <v>24.25055489</v>
      </c>
      <c r="AY109" s="11">
        <v>0.14539957000000001</v>
      </c>
      <c r="AZ109" s="11">
        <v>322.41601142000002</v>
      </c>
    </row>
    <row r="110" spans="2:52" x14ac:dyDescent="0.25">
      <c r="B110" s="10" t="s">
        <v>587</v>
      </c>
      <c r="C110" s="11">
        <v>1516.1190141700004</v>
      </c>
      <c r="D110" s="11">
        <v>1305.9048430200003</v>
      </c>
      <c r="E110" s="11">
        <v>686.36147144000006</v>
      </c>
      <c r="F110" s="11">
        <v>567.75635132000002</v>
      </c>
      <c r="G110" s="11">
        <v>51.787020259999998</v>
      </c>
      <c r="H110" s="11">
        <v>210.21417115</v>
      </c>
      <c r="I110" s="11">
        <v>71.611237720000005</v>
      </c>
      <c r="J110" s="11">
        <v>71.263403719999999</v>
      </c>
      <c r="K110" s="11">
        <v>56.720074459999999</v>
      </c>
      <c r="L110" s="11">
        <v>10.61945525</v>
      </c>
      <c r="M110" s="11">
        <v>781.78300714</v>
      </c>
      <c r="N110" s="11">
        <v>770.56495500000005</v>
      </c>
      <c r="O110" s="11">
        <v>11.218052140000001</v>
      </c>
      <c r="P110" s="11">
        <v>0</v>
      </c>
      <c r="Q110" s="11">
        <v>0</v>
      </c>
      <c r="R110" s="11">
        <v>2297.9020213100002</v>
      </c>
      <c r="S110" s="11">
        <v>736.11131897000007</v>
      </c>
      <c r="T110" s="11">
        <v>66.60450865</v>
      </c>
      <c r="U110" s="11">
        <v>147.40688388999999</v>
      </c>
      <c r="V110" s="11">
        <v>0</v>
      </c>
      <c r="W110" s="11">
        <v>96.015444590000001</v>
      </c>
      <c r="X110" s="11">
        <v>90.43022508</v>
      </c>
      <c r="Y110" s="11">
        <v>543.91473595000002</v>
      </c>
      <c r="Z110" s="11">
        <v>57.944060380000003</v>
      </c>
      <c r="AA110" s="11">
        <v>1738.4271775100003</v>
      </c>
      <c r="AB110" s="11">
        <v>559.47484379999992</v>
      </c>
      <c r="AC110" s="11">
        <v>220.8</v>
      </c>
      <c r="AD110" s="11">
        <v>220.8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220.8</v>
      </c>
      <c r="AL110" s="11">
        <v>181.55910560999999</v>
      </c>
      <c r="AM110" s="11">
        <v>181.55910560999999</v>
      </c>
      <c r="AN110" s="11">
        <v>0</v>
      </c>
      <c r="AO110" s="11">
        <v>0</v>
      </c>
      <c r="AP110" s="11">
        <v>60.080676420000003</v>
      </c>
      <c r="AQ110" s="11">
        <v>60.080676420000003</v>
      </c>
      <c r="AR110" s="11">
        <v>0</v>
      </c>
      <c r="AS110" s="11">
        <v>0</v>
      </c>
      <c r="AT110" s="11">
        <v>241.63978202999996</v>
      </c>
      <c r="AU110" s="11">
        <v>538.63506176999999</v>
      </c>
      <c r="AV110" s="11">
        <v>1507.8577954300001</v>
      </c>
      <c r="AW110" s="11">
        <v>2046.4928571999999</v>
      </c>
      <c r="AX110" s="11">
        <v>23.447901120000001</v>
      </c>
      <c r="AY110" s="11">
        <v>90.299646379999999</v>
      </c>
      <c r="AZ110" s="11">
        <v>1932.7453097</v>
      </c>
    </row>
    <row r="111" spans="2:52" x14ac:dyDescent="0.25">
      <c r="B111" s="10" t="s">
        <v>588</v>
      </c>
      <c r="C111" s="11">
        <v>108.68920283000001</v>
      </c>
      <c r="D111" s="11">
        <v>57.348392600000004</v>
      </c>
      <c r="E111" s="11">
        <v>33.932063039999996</v>
      </c>
      <c r="F111" s="11">
        <v>21.351706750000002</v>
      </c>
      <c r="G111" s="11">
        <v>2.0646228099999999</v>
      </c>
      <c r="H111" s="11">
        <v>51.340810230000002</v>
      </c>
      <c r="I111" s="11">
        <v>2.8078234200000001</v>
      </c>
      <c r="J111" s="11">
        <v>2.1364913799999998</v>
      </c>
      <c r="K111" s="11">
        <v>31.782681090000001</v>
      </c>
      <c r="L111" s="11">
        <v>14.613814339999999</v>
      </c>
      <c r="M111" s="11">
        <v>430.24592719999998</v>
      </c>
      <c r="N111" s="11">
        <v>430.24592719999998</v>
      </c>
      <c r="O111" s="11">
        <v>0</v>
      </c>
      <c r="P111" s="11">
        <v>0</v>
      </c>
      <c r="Q111" s="11">
        <v>0</v>
      </c>
      <c r="R111" s="11">
        <v>538.93513002999998</v>
      </c>
      <c r="S111" s="11">
        <v>292.97308577999996</v>
      </c>
      <c r="T111" s="11">
        <v>5.9050942000000006</v>
      </c>
      <c r="U111" s="11">
        <v>28.773112920000003</v>
      </c>
      <c r="V111" s="11">
        <v>0</v>
      </c>
      <c r="W111" s="11">
        <v>1.6306631699999998</v>
      </c>
      <c r="X111" s="11">
        <v>11.06480968</v>
      </c>
      <c r="Y111" s="11">
        <v>89.330651329999995</v>
      </c>
      <c r="Z111" s="11">
        <v>0</v>
      </c>
      <c r="AA111" s="11">
        <v>429.67741708</v>
      </c>
      <c r="AB111" s="11">
        <v>109.25771295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9.044177040000001</v>
      </c>
      <c r="AM111" s="11">
        <v>9.044177040000001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9.044177040000001</v>
      </c>
      <c r="AU111" s="11">
        <v>100.21353590999999</v>
      </c>
      <c r="AV111" s="11">
        <v>390.13903327999998</v>
      </c>
      <c r="AW111" s="11">
        <v>490.35256919</v>
      </c>
      <c r="AX111" s="11">
        <v>0</v>
      </c>
      <c r="AY111" s="11">
        <v>60.474858859999998</v>
      </c>
      <c r="AZ111" s="11">
        <v>429.87771032999996</v>
      </c>
    </row>
    <row r="112" spans="2:52" x14ac:dyDescent="0.25">
      <c r="B112" s="10" t="s">
        <v>589</v>
      </c>
      <c r="C112" s="11">
        <v>886.36999236999986</v>
      </c>
      <c r="D112" s="11">
        <v>738.96381300999985</v>
      </c>
      <c r="E112" s="11">
        <v>351.93838090999998</v>
      </c>
      <c r="F112" s="11">
        <v>335.83298394000002</v>
      </c>
      <c r="G112" s="11">
        <v>51.192448159999998</v>
      </c>
      <c r="H112" s="11">
        <v>147.40617936000001</v>
      </c>
      <c r="I112" s="11">
        <v>58.522831780000004</v>
      </c>
      <c r="J112" s="11">
        <v>52.084188869999998</v>
      </c>
      <c r="K112" s="11">
        <v>24.31795962</v>
      </c>
      <c r="L112" s="11">
        <v>12.48119909</v>
      </c>
      <c r="M112" s="11">
        <v>993.65687836999996</v>
      </c>
      <c r="N112" s="11">
        <v>938.83578</v>
      </c>
      <c r="O112" s="11">
        <v>54.821098369999994</v>
      </c>
      <c r="P112" s="11">
        <v>0</v>
      </c>
      <c r="Q112" s="11">
        <v>0</v>
      </c>
      <c r="R112" s="11">
        <v>1880.0268707399998</v>
      </c>
      <c r="S112" s="11">
        <v>1075.5992502700001</v>
      </c>
      <c r="T112" s="11">
        <v>75.916906349999991</v>
      </c>
      <c r="U112" s="11">
        <v>114.26681506</v>
      </c>
      <c r="V112" s="11">
        <v>0</v>
      </c>
      <c r="W112" s="11">
        <v>71.380773009999999</v>
      </c>
      <c r="X112" s="11">
        <v>55.658080340000005</v>
      </c>
      <c r="Y112" s="11">
        <v>131.83585123</v>
      </c>
      <c r="Z112" s="11">
        <v>19.371686620000002</v>
      </c>
      <c r="AA112" s="11">
        <v>1544.0293628799996</v>
      </c>
      <c r="AB112" s="11">
        <v>335.99750786000004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208.72847350999999</v>
      </c>
      <c r="AM112" s="11">
        <v>208.72847350999999</v>
      </c>
      <c r="AN112" s="11">
        <v>0</v>
      </c>
      <c r="AO112" s="11">
        <v>0</v>
      </c>
      <c r="AP112" s="11">
        <v>21.740634149999998</v>
      </c>
      <c r="AQ112" s="11">
        <v>21.740634149999998</v>
      </c>
      <c r="AR112" s="11">
        <v>0</v>
      </c>
      <c r="AS112" s="11">
        <v>0</v>
      </c>
      <c r="AT112" s="11">
        <v>230.46910765999999</v>
      </c>
      <c r="AU112" s="11">
        <v>105.52840020000001</v>
      </c>
      <c r="AV112" s="11">
        <v>753.71890633999988</v>
      </c>
      <c r="AW112" s="11">
        <v>859.24730653999995</v>
      </c>
      <c r="AX112" s="11">
        <v>312.80983619</v>
      </c>
      <c r="AY112" s="11">
        <v>53.996426840000005</v>
      </c>
      <c r="AZ112" s="11">
        <v>492.44104350999999</v>
      </c>
    </row>
    <row r="113" spans="2:52" x14ac:dyDescent="0.25">
      <c r="B113" s="10" t="s">
        <v>590</v>
      </c>
      <c r="C113" s="11">
        <v>88.120466730000004</v>
      </c>
      <c r="D113" s="11">
        <v>38.669951709999999</v>
      </c>
      <c r="E113" s="11">
        <v>17.618629519999999</v>
      </c>
      <c r="F113" s="11">
        <v>18.13664941</v>
      </c>
      <c r="G113" s="11">
        <v>2.9146727799999996</v>
      </c>
      <c r="H113" s="11">
        <v>49.450515020000005</v>
      </c>
      <c r="I113" s="11">
        <v>7.1525201799999998</v>
      </c>
      <c r="J113" s="11">
        <v>36.953640560000004</v>
      </c>
      <c r="K113" s="11">
        <v>0</v>
      </c>
      <c r="L113" s="11">
        <v>5.3443542800000001</v>
      </c>
      <c r="M113" s="11">
        <v>644.49523635000003</v>
      </c>
      <c r="N113" s="11">
        <v>630.715236</v>
      </c>
      <c r="O113" s="11">
        <v>2.39743745</v>
      </c>
      <c r="P113" s="11">
        <v>8.2562899999999995E-2</v>
      </c>
      <c r="Q113" s="11">
        <v>11.3</v>
      </c>
      <c r="R113" s="11">
        <v>732.61570308</v>
      </c>
      <c r="S113" s="11">
        <v>254.8128973</v>
      </c>
      <c r="T113" s="11">
        <v>52.571816170000005</v>
      </c>
      <c r="U113" s="11">
        <v>82.141870940000004</v>
      </c>
      <c r="V113" s="11">
        <v>0</v>
      </c>
      <c r="W113" s="11">
        <v>0</v>
      </c>
      <c r="X113" s="11">
        <v>60.636788770000003</v>
      </c>
      <c r="Y113" s="11">
        <v>98.377080840000005</v>
      </c>
      <c r="Z113" s="11">
        <v>0.47209373999999998</v>
      </c>
      <c r="AA113" s="11">
        <v>549.01254775999996</v>
      </c>
      <c r="AB113" s="11">
        <v>183.60315531999998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122.07565077000001</v>
      </c>
      <c r="AM113" s="11">
        <v>122.07565077000001</v>
      </c>
      <c r="AN113" s="11">
        <v>0</v>
      </c>
      <c r="AO113" s="11">
        <v>0</v>
      </c>
      <c r="AP113" s="11">
        <v>15.96527515</v>
      </c>
      <c r="AQ113" s="11">
        <v>15.96527515</v>
      </c>
      <c r="AR113" s="11">
        <v>0</v>
      </c>
      <c r="AS113" s="11">
        <v>28.58596988</v>
      </c>
      <c r="AT113" s="11">
        <v>166.6268958</v>
      </c>
      <c r="AU113" s="11">
        <v>16.976259519999999</v>
      </c>
      <c r="AV113" s="11">
        <v>384.89774969000001</v>
      </c>
      <c r="AW113" s="11">
        <v>401.87400921000005</v>
      </c>
      <c r="AX113" s="11">
        <v>0</v>
      </c>
      <c r="AY113" s="11">
        <v>60.791001940000001</v>
      </c>
      <c r="AZ113" s="11">
        <v>341.08300727000005</v>
      </c>
    </row>
    <row r="114" spans="2:52" x14ac:dyDescent="0.25">
      <c r="B114" s="10" t="s">
        <v>591</v>
      </c>
      <c r="C114" s="11">
        <v>64.815389940000003</v>
      </c>
      <c r="D114" s="11">
        <v>42.673041669999996</v>
      </c>
      <c r="E114" s="11">
        <v>21.210479039999999</v>
      </c>
      <c r="F114" s="11">
        <v>16.730602229999999</v>
      </c>
      <c r="G114" s="11">
        <v>4.7319604000000002</v>
      </c>
      <c r="H114" s="11">
        <v>22.142348269999999</v>
      </c>
      <c r="I114" s="11">
        <v>6.0314166299999998</v>
      </c>
      <c r="J114" s="11">
        <v>3.9908742200000002</v>
      </c>
      <c r="K114" s="11">
        <v>8.9060653300000006</v>
      </c>
      <c r="L114" s="11">
        <v>3.2139920899999996</v>
      </c>
      <c r="M114" s="11">
        <v>692.93557399999997</v>
      </c>
      <c r="N114" s="11">
        <v>692.93557399999997</v>
      </c>
      <c r="O114" s="11">
        <v>0</v>
      </c>
      <c r="P114" s="11">
        <v>0</v>
      </c>
      <c r="Q114" s="11">
        <v>0</v>
      </c>
      <c r="R114" s="11">
        <v>757.75096394000002</v>
      </c>
      <c r="S114" s="11">
        <v>353.52772805000001</v>
      </c>
      <c r="T114" s="11">
        <v>15.89791357</v>
      </c>
      <c r="U114" s="11">
        <v>58.141289929999999</v>
      </c>
      <c r="V114" s="11">
        <v>0</v>
      </c>
      <c r="W114" s="11">
        <v>0</v>
      </c>
      <c r="X114" s="11">
        <v>15.194615880000001</v>
      </c>
      <c r="Y114" s="11">
        <v>64.735049779999997</v>
      </c>
      <c r="Z114" s="11">
        <v>7.6375305000000004</v>
      </c>
      <c r="AA114" s="11">
        <v>515.13412771000003</v>
      </c>
      <c r="AB114" s="11">
        <v>242.61683622999999</v>
      </c>
      <c r="AC114" s="11">
        <v>3.24321554</v>
      </c>
      <c r="AD114" s="11">
        <v>3.24321554</v>
      </c>
      <c r="AE114" s="11">
        <v>0</v>
      </c>
      <c r="AF114" s="11">
        <v>0</v>
      </c>
      <c r="AG114" s="11">
        <v>74.643186999999998</v>
      </c>
      <c r="AH114" s="11">
        <v>74.643186999999998</v>
      </c>
      <c r="AI114" s="11">
        <v>0</v>
      </c>
      <c r="AJ114" s="11">
        <v>0.61191899999999999</v>
      </c>
      <c r="AK114" s="11">
        <v>78.498321540000006</v>
      </c>
      <c r="AL114" s="11">
        <v>136.90215861000001</v>
      </c>
      <c r="AM114" s="11">
        <v>136.90215861000001</v>
      </c>
      <c r="AN114" s="11">
        <v>0</v>
      </c>
      <c r="AO114" s="11">
        <v>0</v>
      </c>
      <c r="AP114" s="11">
        <v>77.572993620000005</v>
      </c>
      <c r="AQ114" s="11">
        <v>77.572993620000005</v>
      </c>
      <c r="AR114" s="11">
        <v>0</v>
      </c>
      <c r="AS114" s="11">
        <v>0</v>
      </c>
      <c r="AT114" s="11">
        <v>214.47515223000002</v>
      </c>
      <c r="AU114" s="11">
        <v>106.64000554</v>
      </c>
      <c r="AV114" s="11">
        <v>156.57246107</v>
      </c>
      <c r="AW114" s="11">
        <v>263.21246660999998</v>
      </c>
      <c r="AX114" s="11">
        <v>11.517051670000001</v>
      </c>
      <c r="AY114" s="11">
        <v>28.595203000000001</v>
      </c>
      <c r="AZ114" s="11">
        <v>223.10021194000001</v>
      </c>
    </row>
    <row r="115" spans="2:52" x14ac:dyDescent="0.25">
      <c r="B115" s="10" t="s">
        <v>592</v>
      </c>
      <c r="C115" s="11">
        <v>58.74681065</v>
      </c>
      <c r="D115" s="11">
        <v>35.933305629999992</v>
      </c>
      <c r="E115" s="11">
        <v>26.147921199999999</v>
      </c>
      <c r="F115" s="11">
        <v>8.4714191999999997</v>
      </c>
      <c r="G115" s="11">
        <v>1.31396523</v>
      </c>
      <c r="H115" s="11">
        <v>22.813505020000004</v>
      </c>
      <c r="I115" s="11">
        <v>1.8194269999999999</v>
      </c>
      <c r="J115" s="11">
        <v>4.06892429</v>
      </c>
      <c r="K115" s="11">
        <v>10.826881630000001</v>
      </c>
      <c r="L115" s="11">
        <v>6.0982721</v>
      </c>
      <c r="M115" s="11">
        <v>411.38368741000005</v>
      </c>
      <c r="N115" s="11">
        <v>411.22767900000002</v>
      </c>
      <c r="O115" s="11">
        <v>0.15500841000000001</v>
      </c>
      <c r="P115" s="11">
        <v>0</v>
      </c>
      <c r="Q115" s="11">
        <v>1E-3</v>
      </c>
      <c r="R115" s="11">
        <v>470.13049805999998</v>
      </c>
      <c r="S115" s="11">
        <v>217.22340252000001</v>
      </c>
      <c r="T115" s="11">
        <v>8.5927830299999997</v>
      </c>
      <c r="U115" s="11">
        <v>27.213540760000001</v>
      </c>
      <c r="V115" s="11">
        <v>0</v>
      </c>
      <c r="W115" s="11">
        <v>4.8036078</v>
      </c>
      <c r="X115" s="11">
        <v>26.716511799999999</v>
      </c>
      <c r="Y115" s="11">
        <v>28.039255449999999</v>
      </c>
      <c r="Z115" s="11">
        <v>9.6938132699999997</v>
      </c>
      <c r="AA115" s="11">
        <v>322.28291462999999</v>
      </c>
      <c r="AB115" s="11">
        <v>147.84758343000001</v>
      </c>
      <c r="AC115" s="11">
        <v>0</v>
      </c>
      <c r="AD115" s="11">
        <v>0</v>
      </c>
      <c r="AE115" s="11">
        <v>0</v>
      </c>
      <c r="AF115" s="11">
        <v>0</v>
      </c>
      <c r="AG115" s="11">
        <v>71.290968450000008</v>
      </c>
      <c r="AH115" s="11">
        <v>71.290968450000008</v>
      </c>
      <c r="AI115" s="11">
        <v>0</v>
      </c>
      <c r="AJ115" s="11">
        <v>29.721344780000003</v>
      </c>
      <c r="AK115" s="11">
        <v>101.01231323</v>
      </c>
      <c r="AL115" s="11">
        <v>72.932399290000006</v>
      </c>
      <c r="AM115" s="11">
        <v>72.932399290000006</v>
      </c>
      <c r="AN115" s="11">
        <v>0</v>
      </c>
      <c r="AO115" s="11">
        <v>0</v>
      </c>
      <c r="AP115" s="11">
        <v>30.083544960000001</v>
      </c>
      <c r="AQ115" s="11">
        <v>30.083544960000001</v>
      </c>
      <c r="AR115" s="11">
        <v>0</v>
      </c>
      <c r="AS115" s="11">
        <v>32.891343540000001</v>
      </c>
      <c r="AT115" s="11">
        <v>135.90728779</v>
      </c>
      <c r="AU115" s="11">
        <v>112.95260886999999</v>
      </c>
      <c r="AV115" s="11">
        <v>113.12009281</v>
      </c>
      <c r="AW115" s="11">
        <v>226.07270167999999</v>
      </c>
      <c r="AX115" s="11">
        <v>8.3427424600000002</v>
      </c>
      <c r="AY115" s="11">
        <v>56.974883740000003</v>
      </c>
      <c r="AZ115" s="11">
        <v>160.75507547999999</v>
      </c>
    </row>
    <row r="116" spans="2:52" x14ac:dyDescent="0.25">
      <c r="B116" s="10" t="s">
        <v>593</v>
      </c>
      <c r="C116" s="11">
        <v>25.401554799999996</v>
      </c>
      <c r="D116" s="11">
        <v>18.422991189999998</v>
      </c>
      <c r="E116" s="11">
        <v>11.749399129999999</v>
      </c>
      <c r="F116" s="11">
        <v>5.32605095</v>
      </c>
      <c r="G116" s="11">
        <v>1.3475411100000001</v>
      </c>
      <c r="H116" s="11">
        <v>6.978563610000001</v>
      </c>
      <c r="I116" s="11">
        <v>2.32239174</v>
      </c>
      <c r="J116" s="11">
        <v>1.8699081000000002</v>
      </c>
      <c r="K116" s="11">
        <v>2.6462612000000001</v>
      </c>
      <c r="L116" s="11">
        <v>0.14000257000000002</v>
      </c>
      <c r="M116" s="11">
        <v>534.96762552000007</v>
      </c>
      <c r="N116" s="11">
        <v>532.67069400000003</v>
      </c>
      <c r="O116" s="11">
        <v>1.8335299700000001</v>
      </c>
      <c r="P116" s="11">
        <v>6.3401550000000001E-2</v>
      </c>
      <c r="Q116" s="11">
        <v>0.4</v>
      </c>
      <c r="R116" s="11">
        <v>560.36918032000005</v>
      </c>
      <c r="S116" s="11">
        <v>197.18743537999998</v>
      </c>
      <c r="T116" s="11">
        <v>4.3191068399999999</v>
      </c>
      <c r="U116" s="11">
        <v>27.121444</v>
      </c>
      <c r="V116" s="11">
        <v>0</v>
      </c>
      <c r="W116" s="11">
        <v>2.2633397099999999</v>
      </c>
      <c r="X116" s="11">
        <v>13.63572935</v>
      </c>
      <c r="Y116" s="11">
        <v>40.623883299999996</v>
      </c>
      <c r="Z116" s="11">
        <v>13.092939019999999</v>
      </c>
      <c r="AA116" s="11">
        <v>298.24387759999996</v>
      </c>
      <c r="AB116" s="11">
        <v>262.12530271999998</v>
      </c>
      <c r="AC116" s="11">
        <v>0.35460583000000001</v>
      </c>
      <c r="AD116" s="11">
        <v>0</v>
      </c>
      <c r="AE116" s="11">
        <v>0</v>
      </c>
      <c r="AF116" s="11">
        <v>0.35460583000000001</v>
      </c>
      <c r="AG116" s="11">
        <v>14.234395989999999</v>
      </c>
      <c r="AH116" s="11">
        <v>14.234395989999999</v>
      </c>
      <c r="AI116" s="11">
        <v>0</v>
      </c>
      <c r="AJ116" s="11">
        <v>15.45808306</v>
      </c>
      <c r="AK116" s="11">
        <v>30.047084880000003</v>
      </c>
      <c r="AL116" s="11">
        <v>70.092813669999998</v>
      </c>
      <c r="AM116" s="11">
        <v>70.092813669999998</v>
      </c>
      <c r="AN116" s="11">
        <v>0</v>
      </c>
      <c r="AO116" s="11">
        <v>0</v>
      </c>
      <c r="AP116" s="11">
        <v>22.69069794</v>
      </c>
      <c r="AQ116" s="11">
        <v>22.69069794</v>
      </c>
      <c r="AR116" s="11">
        <v>0</v>
      </c>
      <c r="AS116" s="11">
        <v>54.027741149999997</v>
      </c>
      <c r="AT116" s="11">
        <v>146.81125276</v>
      </c>
      <c r="AU116" s="11">
        <v>145.36113484000001</v>
      </c>
      <c r="AV116" s="11">
        <v>158.76137660000001</v>
      </c>
      <c r="AW116" s="11">
        <v>304.12251143999998</v>
      </c>
      <c r="AX116" s="11">
        <v>62.427114019999998</v>
      </c>
      <c r="AY116" s="11">
        <v>37.680050009999995</v>
      </c>
      <c r="AZ116" s="11">
        <v>204.01534741000003</v>
      </c>
    </row>
    <row r="117" spans="2:52" x14ac:dyDescent="0.25">
      <c r="B117" s="10" t="s">
        <v>594</v>
      </c>
      <c r="C117" s="11">
        <v>113.34119768000001</v>
      </c>
      <c r="D117" s="11">
        <v>71.342071939999997</v>
      </c>
      <c r="E117" s="11">
        <v>29.11564774</v>
      </c>
      <c r="F117" s="11">
        <v>38.306719380000004</v>
      </c>
      <c r="G117" s="11">
        <v>3.9197048199999998</v>
      </c>
      <c r="H117" s="11">
        <v>41.999125740000004</v>
      </c>
      <c r="I117" s="11">
        <v>7.1483478700000003</v>
      </c>
      <c r="J117" s="11">
        <v>3.0785296800000004</v>
      </c>
      <c r="K117" s="11">
        <v>26.262156019999999</v>
      </c>
      <c r="L117" s="11">
        <v>5.5100921700000001</v>
      </c>
      <c r="M117" s="11">
        <v>824.77810384000009</v>
      </c>
      <c r="N117" s="11">
        <v>822.39069900000004</v>
      </c>
      <c r="O117" s="11">
        <v>2.3874048399999999</v>
      </c>
      <c r="P117" s="11">
        <v>0</v>
      </c>
      <c r="Q117" s="11">
        <v>0</v>
      </c>
      <c r="R117" s="11">
        <v>938.11930152000002</v>
      </c>
      <c r="S117" s="11">
        <v>207.15860566000001</v>
      </c>
      <c r="T117" s="11">
        <v>20.129989250000001</v>
      </c>
      <c r="U117" s="11">
        <v>61.34600657</v>
      </c>
      <c r="V117" s="11">
        <v>0</v>
      </c>
      <c r="W117" s="11">
        <v>0.67500000000000004</v>
      </c>
      <c r="X117" s="11">
        <v>58.414769299999996</v>
      </c>
      <c r="Y117" s="11">
        <v>130.20020173999998</v>
      </c>
      <c r="Z117" s="11">
        <v>0</v>
      </c>
      <c r="AA117" s="11">
        <v>477.92457252000003</v>
      </c>
      <c r="AB117" s="11">
        <v>460.194729</v>
      </c>
      <c r="AC117" s="11">
        <v>0.12065530000000001</v>
      </c>
      <c r="AD117" s="11">
        <v>5.219E-2</v>
      </c>
      <c r="AE117" s="11">
        <v>0</v>
      </c>
      <c r="AF117" s="11">
        <v>6.8465300000000007E-2</v>
      </c>
      <c r="AG117" s="11">
        <v>0</v>
      </c>
      <c r="AH117" s="11">
        <v>0</v>
      </c>
      <c r="AI117" s="11">
        <v>0</v>
      </c>
      <c r="AJ117" s="11">
        <v>0.46697851000000001</v>
      </c>
      <c r="AK117" s="11">
        <v>0.58763381000000003</v>
      </c>
      <c r="AL117" s="11">
        <v>10.4962354</v>
      </c>
      <c r="AM117" s="11">
        <v>10.4962354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10.4962354</v>
      </c>
      <c r="AU117" s="11">
        <v>450.28612741000001</v>
      </c>
      <c r="AV117" s="11">
        <v>632.28301250000004</v>
      </c>
      <c r="AW117" s="11">
        <v>1082.5691399100001</v>
      </c>
      <c r="AX117" s="11">
        <v>70.460888929999996</v>
      </c>
      <c r="AY117" s="11">
        <v>149.33116778999999</v>
      </c>
      <c r="AZ117" s="11">
        <v>862.77708318999998</v>
      </c>
    </row>
    <row r="118" spans="2:52" x14ac:dyDescent="0.25">
      <c r="B118" s="10" t="s">
        <v>595</v>
      </c>
      <c r="C118" s="11">
        <v>140.30128712000001</v>
      </c>
      <c r="D118" s="11">
        <v>121.64450989000001</v>
      </c>
      <c r="E118" s="11">
        <v>85.882784000000001</v>
      </c>
      <c r="F118" s="11">
        <v>33.622999990000004</v>
      </c>
      <c r="G118" s="11">
        <v>2.1387258999999998</v>
      </c>
      <c r="H118" s="11">
        <v>18.656777229999996</v>
      </c>
      <c r="I118" s="11">
        <v>9.671854810000001</v>
      </c>
      <c r="J118" s="11">
        <v>8.3942203400000004</v>
      </c>
      <c r="K118" s="11">
        <v>0</v>
      </c>
      <c r="L118" s="11">
        <v>0.59070208000000013</v>
      </c>
      <c r="M118" s="11">
        <v>337.42894799999999</v>
      </c>
      <c r="N118" s="11">
        <v>337.42894799999999</v>
      </c>
      <c r="O118" s="11">
        <v>0</v>
      </c>
      <c r="P118" s="11">
        <v>0</v>
      </c>
      <c r="Q118" s="11">
        <v>0</v>
      </c>
      <c r="R118" s="11">
        <v>477.73023512000003</v>
      </c>
      <c r="S118" s="11">
        <v>281.09868855000002</v>
      </c>
      <c r="T118" s="11">
        <v>9.33354456</v>
      </c>
      <c r="U118" s="11">
        <v>19.58313579</v>
      </c>
      <c r="V118" s="11">
        <v>1.2586E-2</v>
      </c>
      <c r="W118" s="11">
        <v>8.1942408600000007</v>
      </c>
      <c r="X118" s="11">
        <v>19.59890777</v>
      </c>
      <c r="Y118" s="11">
        <v>29.42677612</v>
      </c>
      <c r="Z118" s="11">
        <v>0.52536760999999998</v>
      </c>
      <c r="AA118" s="11">
        <v>367.77324726000006</v>
      </c>
      <c r="AB118" s="11">
        <v>109.95698786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15.13278775</v>
      </c>
      <c r="AK118" s="11">
        <v>15.13278775</v>
      </c>
      <c r="AL118" s="11">
        <v>94.684837000000002</v>
      </c>
      <c r="AM118" s="11">
        <v>94.684837000000002</v>
      </c>
      <c r="AN118" s="11">
        <v>0</v>
      </c>
      <c r="AO118" s="11">
        <v>0</v>
      </c>
      <c r="AP118" s="11">
        <v>1.32224963</v>
      </c>
      <c r="AQ118" s="11">
        <v>1.32224963</v>
      </c>
      <c r="AR118" s="11">
        <v>0</v>
      </c>
      <c r="AS118" s="11">
        <v>0.50497510000000001</v>
      </c>
      <c r="AT118" s="11">
        <v>96.512061729999985</v>
      </c>
      <c r="AU118" s="11">
        <v>28.577713879999997</v>
      </c>
      <c r="AV118" s="11">
        <v>145.50025343000001</v>
      </c>
      <c r="AW118" s="11">
        <v>174.07796730999999</v>
      </c>
      <c r="AX118" s="11">
        <v>32.650650110000001</v>
      </c>
      <c r="AY118" s="11">
        <v>3.4300832000000003</v>
      </c>
      <c r="AZ118" s="11">
        <v>137.99723399999999</v>
      </c>
    </row>
    <row r="119" spans="2:52" x14ac:dyDescent="0.25">
      <c r="B119" s="10" t="s">
        <v>596</v>
      </c>
      <c r="C119" s="11">
        <v>96.020469779999999</v>
      </c>
      <c r="D119" s="11">
        <v>45.016444730000003</v>
      </c>
      <c r="E119" s="11">
        <v>28.451022719999997</v>
      </c>
      <c r="F119" s="11">
        <v>14.468349060000001</v>
      </c>
      <c r="G119" s="11">
        <v>2.0970729499999998</v>
      </c>
      <c r="H119" s="11">
        <v>51.004025050000003</v>
      </c>
      <c r="I119" s="11">
        <v>7.4082126100000005</v>
      </c>
      <c r="J119" s="11">
        <v>18.155398000000002</v>
      </c>
      <c r="K119" s="11">
        <v>23.559349699999999</v>
      </c>
      <c r="L119" s="11">
        <v>1.88106474</v>
      </c>
      <c r="M119" s="11">
        <v>577.54799621000006</v>
      </c>
      <c r="N119" s="11">
        <v>560.09858299999996</v>
      </c>
      <c r="O119" s="11">
        <v>4.9413209999999999E-2</v>
      </c>
      <c r="P119" s="11">
        <v>17.399999999999999</v>
      </c>
      <c r="Q119" s="11">
        <v>0</v>
      </c>
      <c r="R119" s="11">
        <v>673.56846599000005</v>
      </c>
      <c r="S119" s="11">
        <v>257.53221838000002</v>
      </c>
      <c r="T119" s="11">
        <v>12.383015159999999</v>
      </c>
      <c r="U119" s="11">
        <v>82.654573189999994</v>
      </c>
      <c r="V119" s="11">
        <v>0</v>
      </c>
      <c r="W119" s="11">
        <v>0</v>
      </c>
      <c r="X119" s="11">
        <v>6.2989370300000003</v>
      </c>
      <c r="Y119" s="11">
        <v>93.805482400000002</v>
      </c>
      <c r="Z119" s="11">
        <v>15.562867109999999</v>
      </c>
      <c r="AA119" s="11">
        <v>468.23709327</v>
      </c>
      <c r="AB119" s="11">
        <v>205.33137271999999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3.1719163699999999</v>
      </c>
      <c r="AK119" s="11">
        <v>3.1719163699999999</v>
      </c>
      <c r="AL119" s="11">
        <v>7.9494773100000007</v>
      </c>
      <c r="AM119" s="11">
        <v>7.9494773100000007</v>
      </c>
      <c r="AN119" s="11">
        <v>0</v>
      </c>
      <c r="AO119" s="11">
        <v>0</v>
      </c>
      <c r="AP119" s="11">
        <v>56.437132890000001</v>
      </c>
      <c r="AQ119" s="11">
        <v>56.437132890000001</v>
      </c>
      <c r="AR119" s="11">
        <v>0</v>
      </c>
      <c r="AS119" s="11">
        <v>100.09696482</v>
      </c>
      <c r="AT119" s="11">
        <v>164.48357501999999</v>
      </c>
      <c r="AU119" s="11">
        <v>44.019714069999999</v>
      </c>
      <c r="AV119" s="11">
        <v>83.596482359999996</v>
      </c>
      <c r="AW119" s="11">
        <v>127.61619643</v>
      </c>
      <c r="AX119" s="11">
        <v>37.86585522</v>
      </c>
      <c r="AY119" s="11">
        <v>4.3303867</v>
      </c>
      <c r="AZ119" s="11">
        <v>85.419954509999997</v>
      </c>
    </row>
    <row r="120" spans="2:52" x14ac:dyDescent="0.25">
      <c r="B120" s="10" t="s">
        <v>597</v>
      </c>
      <c r="C120" s="11">
        <v>279.70424665999997</v>
      </c>
      <c r="D120" s="11">
        <v>91.983089210000003</v>
      </c>
      <c r="E120" s="11">
        <v>52.419018120000004</v>
      </c>
      <c r="F120" s="11">
        <v>34.78524925</v>
      </c>
      <c r="G120" s="11">
        <v>4.77882184</v>
      </c>
      <c r="H120" s="11">
        <v>187.72115744999999</v>
      </c>
      <c r="I120" s="11">
        <v>13.84053602</v>
      </c>
      <c r="J120" s="11">
        <v>11.53458831</v>
      </c>
      <c r="K120" s="11">
        <v>155.71631637000002</v>
      </c>
      <c r="L120" s="11">
        <v>6.62971675</v>
      </c>
      <c r="M120" s="11">
        <v>625.68744350999998</v>
      </c>
      <c r="N120" s="11">
        <v>621.33597699999996</v>
      </c>
      <c r="O120" s="11">
        <v>4.3514665099999998</v>
      </c>
      <c r="P120" s="11">
        <v>0</v>
      </c>
      <c r="Q120" s="11">
        <v>0</v>
      </c>
      <c r="R120" s="11">
        <v>905.39169016999995</v>
      </c>
      <c r="S120" s="11">
        <v>245.2166971</v>
      </c>
      <c r="T120" s="11">
        <v>19.267160950000001</v>
      </c>
      <c r="U120" s="11">
        <v>43.440371540000001</v>
      </c>
      <c r="V120" s="11">
        <v>0</v>
      </c>
      <c r="W120" s="11">
        <v>21.11541691</v>
      </c>
      <c r="X120" s="11">
        <v>16.928832280000002</v>
      </c>
      <c r="Y120" s="11">
        <v>229.03652149000001</v>
      </c>
      <c r="Z120" s="11">
        <v>0</v>
      </c>
      <c r="AA120" s="11">
        <v>575.00500026999998</v>
      </c>
      <c r="AB120" s="11">
        <v>330.38668989999996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43.733200329999995</v>
      </c>
      <c r="AK120" s="11">
        <v>43.733200329999995</v>
      </c>
      <c r="AL120" s="11">
        <v>96.15846904</v>
      </c>
      <c r="AM120" s="11">
        <v>96.15846904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1.30623146</v>
      </c>
      <c r="AT120" s="11">
        <v>97.464700500000006</v>
      </c>
      <c r="AU120" s="11">
        <v>276.65518973000002</v>
      </c>
      <c r="AV120" s="11">
        <v>573.72649173000002</v>
      </c>
      <c r="AW120" s="11">
        <v>850.38168145999998</v>
      </c>
      <c r="AX120" s="11">
        <v>100.56769785</v>
      </c>
      <c r="AY120" s="11">
        <v>107.51376328000001</v>
      </c>
      <c r="AZ120" s="11">
        <v>642.30022032999989</v>
      </c>
    </row>
    <row r="121" spans="2:52" x14ac:dyDescent="0.25">
      <c r="B121" s="10" t="s">
        <v>598</v>
      </c>
      <c r="C121" s="11">
        <v>86.896422679999986</v>
      </c>
      <c r="D121" s="11">
        <v>59.404791329999995</v>
      </c>
      <c r="E121" s="11">
        <v>20.698906799999996</v>
      </c>
      <c r="F121" s="11">
        <v>33.074546429999998</v>
      </c>
      <c r="G121" s="11">
        <v>5.6313380999999998</v>
      </c>
      <c r="H121" s="11">
        <v>27.491631349999999</v>
      </c>
      <c r="I121" s="11">
        <v>12.105748179999999</v>
      </c>
      <c r="J121" s="11">
        <v>7.1261925000000002</v>
      </c>
      <c r="K121" s="11">
        <v>7.7550913399999999</v>
      </c>
      <c r="L121" s="11">
        <v>0.50459933000000001</v>
      </c>
      <c r="M121" s="11">
        <v>460.52005494999997</v>
      </c>
      <c r="N121" s="11">
        <v>460.26142299999998</v>
      </c>
      <c r="O121" s="11">
        <v>0.25863195</v>
      </c>
      <c r="P121" s="11">
        <v>0</v>
      </c>
      <c r="Q121" s="11">
        <v>0</v>
      </c>
      <c r="R121" s="11">
        <v>547.41647763000003</v>
      </c>
      <c r="S121" s="11">
        <v>303.70793513000001</v>
      </c>
      <c r="T121" s="11">
        <v>17.250019769999998</v>
      </c>
      <c r="U121" s="11">
        <v>30.076656289999999</v>
      </c>
      <c r="V121" s="11">
        <v>0</v>
      </c>
      <c r="W121" s="11">
        <v>0</v>
      </c>
      <c r="X121" s="11">
        <v>54.761516719999996</v>
      </c>
      <c r="Y121" s="11">
        <v>63.948235020000006</v>
      </c>
      <c r="Z121" s="11">
        <v>6.4623447800000005</v>
      </c>
      <c r="AA121" s="11">
        <v>476.20670770999993</v>
      </c>
      <c r="AB121" s="11">
        <v>71.209769919999999</v>
      </c>
      <c r="AC121" s="11">
        <v>0.98588324999999999</v>
      </c>
      <c r="AD121" s="11">
        <v>0</v>
      </c>
      <c r="AE121" s="11">
        <v>0</v>
      </c>
      <c r="AF121" s="11">
        <v>0.98588324999999999</v>
      </c>
      <c r="AG121" s="11">
        <v>118.39838376</v>
      </c>
      <c r="AH121" s="11">
        <v>118.39838376</v>
      </c>
      <c r="AI121" s="11">
        <v>0</v>
      </c>
      <c r="AJ121" s="11">
        <v>0.2042746</v>
      </c>
      <c r="AK121" s="11">
        <v>119.58854160999999</v>
      </c>
      <c r="AL121" s="11">
        <v>137.03552632999998</v>
      </c>
      <c r="AM121" s="11">
        <v>137.03552632999998</v>
      </c>
      <c r="AN121" s="11">
        <v>0</v>
      </c>
      <c r="AO121" s="11">
        <v>0</v>
      </c>
      <c r="AP121" s="11">
        <v>13.416459359999999</v>
      </c>
      <c r="AQ121" s="11">
        <v>13.416459359999999</v>
      </c>
      <c r="AR121" s="11">
        <v>0</v>
      </c>
      <c r="AS121" s="11">
        <v>0</v>
      </c>
      <c r="AT121" s="11">
        <v>150.45198568999999</v>
      </c>
      <c r="AU121" s="11">
        <v>40.346325839999999</v>
      </c>
      <c r="AV121" s="11">
        <v>122.02610866999999</v>
      </c>
      <c r="AW121" s="11">
        <v>162.37243450999998</v>
      </c>
      <c r="AX121" s="11">
        <v>29.296439589999999</v>
      </c>
      <c r="AY121" s="11">
        <v>3.8388122999999998</v>
      </c>
      <c r="AZ121" s="11">
        <v>129.23718262</v>
      </c>
    </row>
    <row r="122" spans="2:52" x14ac:dyDescent="0.25">
      <c r="B122" s="10" t="s">
        <v>599</v>
      </c>
      <c r="C122" s="11">
        <v>20.034514729999998</v>
      </c>
      <c r="D122" s="11">
        <v>11.11734154</v>
      </c>
      <c r="E122" s="11">
        <v>6.1745653100000002</v>
      </c>
      <c r="F122" s="11">
        <v>4.2070493899999999</v>
      </c>
      <c r="G122" s="11">
        <v>0.73572683999999999</v>
      </c>
      <c r="H122" s="11">
        <v>8.9171731899999997</v>
      </c>
      <c r="I122" s="11">
        <v>2.6955550399999999</v>
      </c>
      <c r="J122" s="11">
        <v>5.2319919100000005</v>
      </c>
      <c r="K122" s="11">
        <v>0</v>
      </c>
      <c r="L122" s="11">
        <v>0.98962623999999999</v>
      </c>
      <c r="M122" s="11">
        <v>492.88894252</v>
      </c>
      <c r="N122" s="11">
        <v>492.84499199999999</v>
      </c>
      <c r="O122" s="11">
        <v>4.395052E-2</v>
      </c>
      <c r="P122" s="11">
        <v>0</v>
      </c>
      <c r="Q122" s="11">
        <v>0</v>
      </c>
      <c r="R122" s="11">
        <v>512.92345724999996</v>
      </c>
      <c r="S122" s="11">
        <v>249.18724437</v>
      </c>
      <c r="T122" s="11">
        <v>2.0740371899999999</v>
      </c>
      <c r="U122" s="11">
        <v>41.910082000000003</v>
      </c>
      <c r="V122" s="11">
        <v>0</v>
      </c>
      <c r="W122" s="11">
        <v>0.83226868000000009</v>
      </c>
      <c r="X122" s="11">
        <v>13.550902519999999</v>
      </c>
      <c r="Y122" s="11">
        <v>99.996680099999992</v>
      </c>
      <c r="Z122" s="11">
        <v>12.6441</v>
      </c>
      <c r="AA122" s="11">
        <v>420.19531486</v>
      </c>
      <c r="AB122" s="11">
        <v>92.728142390000002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43.769202840000005</v>
      </c>
      <c r="AM122" s="11">
        <v>43.769202840000005</v>
      </c>
      <c r="AN122" s="11">
        <v>0</v>
      </c>
      <c r="AO122" s="11">
        <v>0</v>
      </c>
      <c r="AP122" s="11">
        <v>20.585946719999999</v>
      </c>
      <c r="AQ122" s="11">
        <v>20.585946719999999</v>
      </c>
      <c r="AR122" s="11">
        <v>0</v>
      </c>
      <c r="AS122" s="11">
        <v>0</v>
      </c>
      <c r="AT122" s="11">
        <v>64.355149560000001</v>
      </c>
      <c r="AU122" s="11">
        <v>28.372992830000001</v>
      </c>
      <c r="AV122" s="11">
        <v>76.394421230000006</v>
      </c>
      <c r="AW122" s="11">
        <v>104.76741406000001</v>
      </c>
      <c r="AX122" s="11">
        <v>0</v>
      </c>
      <c r="AY122" s="11">
        <v>0</v>
      </c>
      <c r="AZ122" s="11">
        <v>104.76741406000001</v>
      </c>
    </row>
    <row r="123" spans="2:52" x14ac:dyDescent="0.25">
      <c r="B123" s="10" t="s">
        <v>600</v>
      </c>
      <c r="C123" s="11">
        <v>119.88096640000001</v>
      </c>
      <c r="D123" s="11">
        <v>103.27972749000001</v>
      </c>
      <c r="E123" s="11">
        <v>55.910325579999999</v>
      </c>
      <c r="F123" s="11">
        <v>39.128654040000001</v>
      </c>
      <c r="G123" s="11">
        <v>8.2407478699999999</v>
      </c>
      <c r="H123" s="11">
        <v>16.601238909999999</v>
      </c>
      <c r="I123" s="11">
        <v>6.8559551699999997</v>
      </c>
      <c r="J123" s="11">
        <v>3.8934683799999998</v>
      </c>
      <c r="K123" s="11">
        <v>5.0715097699999996</v>
      </c>
      <c r="L123" s="11">
        <v>0.78030558999999999</v>
      </c>
      <c r="M123" s="11">
        <v>424.44979014</v>
      </c>
      <c r="N123" s="11">
        <v>422.45436000000001</v>
      </c>
      <c r="O123" s="11">
        <v>1.9954301399999999</v>
      </c>
      <c r="P123" s="11">
        <v>0</v>
      </c>
      <c r="Q123" s="11">
        <v>0</v>
      </c>
      <c r="R123" s="11">
        <v>544.33075653999992</v>
      </c>
      <c r="S123" s="11">
        <v>173.43901588</v>
      </c>
      <c r="T123" s="11">
        <v>27.145712929999998</v>
      </c>
      <c r="U123" s="11">
        <v>34.463654579999996</v>
      </c>
      <c r="V123" s="11">
        <v>0</v>
      </c>
      <c r="W123" s="11">
        <v>10.763161140000001</v>
      </c>
      <c r="X123" s="11">
        <v>126.84783395999999</v>
      </c>
      <c r="Y123" s="11">
        <v>30.137527460000001</v>
      </c>
      <c r="Z123" s="11">
        <v>0</v>
      </c>
      <c r="AA123" s="11">
        <v>402.79690594999994</v>
      </c>
      <c r="AB123" s="11">
        <v>141.53385059000001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2.1366249100000001</v>
      </c>
      <c r="AK123" s="11">
        <v>2.1366249100000001</v>
      </c>
      <c r="AL123" s="11">
        <v>4.6515819499999997</v>
      </c>
      <c r="AM123" s="11">
        <v>4.6515819499999997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4.6515819499999997</v>
      </c>
      <c r="AU123" s="11">
        <v>139.01889354999997</v>
      </c>
      <c r="AV123" s="11">
        <v>397.03394128999997</v>
      </c>
      <c r="AW123" s="11">
        <v>536.05283484000006</v>
      </c>
      <c r="AX123" s="11">
        <v>24.725615519999998</v>
      </c>
      <c r="AY123" s="11">
        <v>38.43544017</v>
      </c>
      <c r="AZ123" s="11">
        <v>472.89177914999999</v>
      </c>
    </row>
    <row r="124" spans="2:52" x14ac:dyDescent="0.25">
      <c r="B124" s="10" t="s">
        <v>601</v>
      </c>
      <c r="C124" s="11">
        <v>93.519004969999997</v>
      </c>
      <c r="D124" s="11">
        <v>61.436393500000001</v>
      </c>
      <c r="E124" s="11">
        <v>33.97018362</v>
      </c>
      <c r="F124" s="11">
        <v>24.775708789999999</v>
      </c>
      <c r="G124" s="11">
        <v>2.6905010899999997</v>
      </c>
      <c r="H124" s="11">
        <v>32.082611469999996</v>
      </c>
      <c r="I124" s="11">
        <v>5.9889677699999995</v>
      </c>
      <c r="J124" s="11">
        <v>5.5834407500000003</v>
      </c>
      <c r="K124" s="11">
        <v>17.173502070000001</v>
      </c>
      <c r="L124" s="11">
        <v>3.33670088</v>
      </c>
      <c r="M124" s="11">
        <v>368.588863</v>
      </c>
      <c r="N124" s="11">
        <v>368.588863</v>
      </c>
      <c r="O124" s="11">
        <v>0</v>
      </c>
      <c r="P124" s="11">
        <v>0</v>
      </c>
      <c r="Q124" s="11">
        <v>0</v>
      </c>
      <c r="R124" s="11">
        <v>462.10786797000003</v>
      </c>
      <c r="S124" s="11">
        <v>283.45491697000006</v>
      </c>
      <c r="T124" s="11">
        <v>21.771875690000002</v>
      </c>
      <c r="U124" s="11">
        <v>25.308820969999999</v>
      </c>
      <c r="V124" s="11">
        <v>0</v>
      </c>
      <c r="W124" s="11">
        <v>2.5663615699999998</v>
      </c>
      <c r="X124" s="11">
        <v>8.5666694299999993</v>
      </c>
      <c r="Y124" s="11">
        <v>34.981879960000001</v>
      </c>
      <c r="Z124" s="11">
        <v>2.0586418799999997</v>
      </c>
      <c r="AA124" s="11">
        <v>378.70916646999996</v>
      </c>
      <c r="AB124" s="11">
        <v>83.398701500000001</v>
      </c>
      <c r="AC124" s="11">
        <v>0</v>
      </c>
      <c r="AD124" s="11">
        <v>0</v>
      </c>
      <c r="AE124" s="11">
        <v>0</v>
      </c>
      <c r="AF124" s="11">
        <v>0</v>
      </c>
      <c r="AG124" s="11">
        <v>136.63130000000001</v>
      </c>
      <c r="AH124" s="11">
        <v>136.63130000000001</v>
      </c>
      <c r="AI124" s="11">
        <v>0</v>
      </c>
      <c r="AJ124" s="11">
        <v>0</v>
      </c>
      <c r="AK124" s="11">
        <v>136.63130000000001</v>
      </c>
      <c r="AL124" s="11">
        <v>15.058442450000001</v>
      </c>
      <c r="AM124" s="11">
        <v>15.058442450000001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15.058442450000001</v>
      </c>
      <c r="AU124" s="11">
        <v>204.97155905000002</v>
      </c>
      <c r="AV124" s="11">
        <v>547.41447028999994</v>
      </c>
      <c r="AW124" s="11">
        <v>752.38602933999994</v>
      </c>
      <c r="AX124" s="11">
        <v>42.592576719999997</v>
      </c>
      <c r="AY124" s="11">
        <v>0</v>
      </c>
      <c r="AZ124" s="11">
        <v>709.79345262000004</v>
      </c>
    </row>
    <row r="125" spans="2:52" x14ac:dyDescent="0.25">
      <c r="B125" s="20" t="s">
        <v>1582</v>
      </c>
      <c r="C125" s="21">
        <f t="shared" ref="C125:AZ125" si="9">SUM(C109:C124)</f>
        <v>3903.9245975600002</v>
      </c>
      <c r="D125" s="21">
        <f t="shared" si="9"/>
        <v>2941.8688322500002</v>
      </c>
      <c r="E125" s="21">
        <f t="shared" si="9"/>
        <v>1486.8835817900001</v>
      </c>
      <c r="F125" s="21">
        <f t="shared" si="9"/>
        <v>1302.5202154199999</v>
      </c>
      <c r="G125" s="21">
        <f t="shared" si="9"/>
        <v>152.46503504000003</v>
      </c>
      <c r="H125" s="21">
        <f t="shared" si="9"/>
        <v>962.05576530999986</v>
      </c>
      <c r="I125" s="21">
        <f t="shared" si="9"/>
        <v>230.09257882</v>
      </c>
      <c r="J125" s="21">
        <f t="shared" si="9"/>
        <v>244.28032001</v>
      </c>
      <c r="K125" s="21">
        <f t="shared" si="9"/>
        <v>410.61159627999996</v>
      </c>
      <c r="L125" s="21">
        <f t="shared" si="9"/>
        <v>77.071270200000001</v>
      </c>
      <c r="M125" s="21">
        <f t="shared" si="9"/>
        <v>9034.8601951599994</v>
      </c>
      <c r="N125" s="21">
        <f t="shared" si="9"/>
        <v>8925.3718072000011</v>
      </c>
      <c r="O125" s="21">
        <f t="shared" si="9"/>
        <v>79.511423509999972</v>
      </c>
      <c r="P125" s="21">
        <f t="shared" si="9"/>
        <v>18.27596445</v>
      </c>
      <c r="Q125" s="21">
        <f t="shared" si="9"/>
        <v>11.701000000000001</v>
      </c>
      <c r="R125" s="21">
        <f t="shared" si="9"/>
        <v>12938.784792719998</v>
      </c>
      <c r="S125" s="21">
        <f t="shared" si="9"/>
        <v>5321.7784891900001</v>
      </c>
      <c r="T125" s="21">
        <f t="shared" si="9"/>
        <v>365.71912311</v>
      </c>
      <c r="U125" s="21">
        <f t="shared" si="9"/>
        <v>869.98976732999995</v>
      </c>
      <c r="V125" s="21">
        <f t="shared" si="9"/>
        <v>1.2586E-2</v>
      </c>
      <c r="W125" s="21">
        <f t="shared" si="9"/>
        <v>220.57461453000002</v>
      </c>
      <c r="X125" s="21">
        <f t="shared" si="9"/>
        <v>586.79365238000003</v>
      </c>
      <c r="Y125" s="21">
        <f t="shared" si="9"/>
        <v>1793.74828256</v>
      </c>
      <c r="Z125" s="21">
        <f t="shared" si="9"/>
        <v>148.47522993000004</v>
      </c>
      <c r="AA125" s="21">
        <f t="shared" si="9"/>
        <v>9307.0917450299985</v>
      </c>
      <c r="AB125" s="21">
        <f t="shared" si="9"/>
        <v>3631.6930476899988</v>
      </c>
      <c r="AC125" s="21">
        <f t="shared" si="9"/>
        <v>225.50435992000001</v>
      </c>
      <c r="AD125" s="21">
        <f t="shared" si="9"/>
        <v>224.09540554</v>
      </c>
      <c r="AE125" s="21">
        <f t="shared" si="9"/>
        <v>0</v>
      </c>
      <c r="AF125" s="21">
        <f t="shared" si="9"/>
        <v>1.40895438</v>
      </c>
      <c r="AG125" s="21">
        <f t="shared" si="9"/>
        <v>420.1978522</v>
      </c>
      <c r="AH125" s="21">
        <f t="shared" si="9"/>
        <v>420.1978522</v>
      </c>
      <c r="AI125" s="21">
        <f t="shared" si="9"/>
        <v>0</v>
      </c>
      <c r="AJ125" s="21">
        <f t="shared" si="9"/>
        <v>110.63712930999999</v>
      </c>
      <c r="AK125" s="21">
        <f t="shared" si="9"/>
        <v>756.33934142999999</v>
      </c>
      <c r="AL125" s="21">
        <f t="shared" si="9"/>
        <v>1282.42739039</v>
      </c>
      <c r="AM125" s="21">
        <f t="shared" si="9"/>
        <v>1282.42739039</v>
      </c>
      <c r="AN125" s="21">
        <f t="shared" si="9"/>
        <v>0</v>
      </c>
      <c r="AO125" s="21">
        <f t="shared" si="9"/>
        <v>0</v>
      </c>
      <c r="AP125" s="21">
        <f t="shared" si="9"/>
        <v>326.24966085999995</v>
      </c>
      <c r="AQ125" s="21">
        <f t="shared" si="9"/>
        <v>326.24966085999995</v>
      </c>
      <c r="AR125" s="21">
        <f t="shared" si="9"/>
        <v>0</v>
      </c>
      <c r="AS125" s="21">
        <f t="shared" si="9"/>
        <v>217.41322594999997</v>
      </c>
      <c r="AT125" s="21">
        <f t="shared" si="9"/>
        <v>1826.0902771999997</v>
      </c>
      <c r="AU125" s="21">
        <f t="shared" si="9"/>
        <v>2561.9421119200001</v>
      </c>
      <c r="AV125" s="21">
        <f t="shared" si="9"/>
        <v>6166.4679736900007</v>
      </c>
      <c r="AW125" s="21">
        <f t="shared" si="9"/>
        <v>8728.4100856099994</v>
      </c>
      <c r="AX125" s="21">
        <f t="shared" si="9"/>
        <v>780.95492429000001</v>
      </c>
      <c r="AY125" s="21">
        <f t="shared" si="9"/>
        <v>695.83712377999996</v>
      </c>
      <c r="AZ125" s="21">
        <f t="shared" si="9"/>
        <v>7251.6180375399999</v>
      </c>
    </row>
    <row r="126" spans="2:52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2:52" x14ac:dyDescent="0.25">
      <c r="B127" s="12" t="s">
        <v>1526</v>
      </c>
    </row>
    <row r="128" spans="2:52" x14ac:dyDescent="0.25">
      <c r="B128" s="10" t="s">
        <v>708</v>
      </c>
      <c r="C128" s="11">
        <v>343.05016240999998</v>
      </c>
      <c r="D128" s="11">
        <v>250.84285216000001</v>
      </c>
      <c r="E128" s="11">
        <v>74.959284690000004</v>
      </c>
      <c r="F128" s="11">
        <v>159.85081291999998</v>
      </c>
      <c r="G128" s="11">
        <v>16.03275455</v>
      </c>
      <c r="H128" s="11">
        <v>92.207310250000006</v>
      </c>
      <c r="I128" s="11">
        <v>14.233843779999999</v>
      </c>
      <c r="J128" s="11">
        <v>20.2129318</v>
      </c>
      <c r="K128" s="11">
        <v>50.946255060000006</v>
      </c>
      <c r="L128" s="11">
        <v>6.8142796100000007</v>
      </c>
      <c r="M128" s="11">
        <v>325.93749276</v>
      </c>
      <c r="N128" s="11">
        <v>322.20523500000002</v>
      </c>
      <c r="O128" s="11">
        <v>3.6752665000000002</v>
      </c>
      <c r="P128" s="11">
        <v>0</v>
      </c>
      <c r="Q128" s="11">
        <v>5.6991260000000002E-2</v>
      </c>
      <c r="R128" s="11">
        <v>668.98765516999993</v>
      </c>
      <c r="S128" s="11">
        <v>218.47953676</v>
      </c>
      <c r="T128" s="11">
        <v>20.867905219999997</v>
      </c>
      <c r="U128" s="11">
        <v>32.610295649999998</v>
      </c>
      <c r="V128" s="11">
        <v>0</v>
      </c>
      <c r="W128" s="11">
        <v>0</v>
      </c>
      <c r="X128" s="11">
        <v>47.597455600000004</v>
      </c>
      <c r="Y128" s="11">
        <v>87.369260030000007</v>
      </c>
      <c r="Z128" s="11">
        <v>0.52127628000000004</v>
      </c>
      <c r="AA128" s="11">
        <v>407.44572953999995</v>
      </c>
      <c r="AB128" s="11">
        <v>261.54192562999998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46.47302698</v>
      </c>
      <c r="AM128" s="11">
        <v>46.47302698</v>
      </c>
      <c r="AN128" s="11">
        <v>0</v>
      </c>
      <c r="AO128" s="11">
        <v>0</v>
      </c>
      <c r="AP128" s="11">
        <v>9.2449988800000007</v>
      </c>
      <c r="AQ128" s="11">
        <v>9.2449988800000007</v>
      </c>
      <c r="AR128" s="11">
        <v>0</v>
      </c>
      <c r="AS128" s="11">
        <v>4.6782795899999998</v>
      </c>
      <c r="AT128" s="11">
        <v>60.39630545</v>
      </c>
      <c r="AU128" s="11">
        <v>201.14562018000001</v>
      </c>
      <c r="AV128" s="11">
        <v>702.10256000000004</v>
      </c>
      <c r="AW128" s="11">
        <v>903.24818017999996</v>
      </c>
      <c r="AX128" s="11">
        <v>34.594251390000004</v>
      </c>
      <c r="AY128" s="11">
        <v>60.30930214</v>
      </c>
      <c r="AZ128" s="11">
        <v>808.34462665000001</v>
      </c>
    </row>
    <row r="129" spans="2:52" x14ac:dyDescent="0.25">
      <c r="B129" s="10" t="s">
        <v>709</v>
      </c>
      <c r="C129" s="11">
        <v>62.604906789999994</v>
      </c>
      <c r="D129" s="11">
        <v>26.166763879999998</v>
      </c>
      <c r="E129" s="11">
        <v>7.5326004600000003</v>
      </c>
      <c r="F129" s="11">
        <v>16.520740809999999</v>
      </c>
      <c r="G129" s="11">
        <v>2.1134226099999998</v>
      </c>
      <c r="H129" s="11">
        <v>36.438142909999996</v>
      </c>
      <c r="I129" s="11">
        <v>5.7388561600000001</v>
      </c>
      <c r="J129" s="11">
        <v>6.2254486</v>
      </c>
      <c r="K129" s="11">
        <v>24.461348829999999</v>
      </c>
      <c r="L129" s="11">
        <v>1.248932E-2</v>
      </c>
      <c r="M129" s="11">
        <v>326.73694576999998</v>
      </c>
      <c r="N129" s="11">
        <v>325.82279599999998</v>
      </c>
      <c r="O129" s="11">
        <v>0.36533543000000002</v>
      </c>
      <c r="P129" s="11">
        <v>0</v>
      </c>
      <c r="Q129" s="11">
        <v>0.54881433999999996</v>
      </c>
      <c r="R129" s="11">
        <v>389.34185255999995</v>
      </c>
      <c r="S129" s="11">
        <v>117.65099315000001</v>
      </c>
      <c r="T129" s="11">
        <v>4.4653442500000002</v>
      </c>
      <c r="U129" s="11">
        <v>13.993428960000001</v>
      </c>
      <c r="V129" s="11">
        <v>0</v>
      </c>
      <c r="W129" s="11">
        <v>0</v>
      </c>
      <c r="X129" s="11">
        <v>10.508368630000001</v>
      </c>
      <c r="Y129" s="11">
        <v>34.04061884</v>
      </c>
      <c r="Z129" s="11">
        <v>12.726010800000001</v>
      </c>
      <c r="AA129" s="11">
        <v>193.38476463000003</v>
      </c>
      <c r="AB129" s="11">
        <v>195.95708792999997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0.11790486999999999</v>
      </c>
      <c r="AK129" s="11">
        <v>0.11790486999999999</v>
      </c>
      <c r="AL129" s="11">
        <v>104.9409373</v>
      </c>
      <c r="AM129" s="11">
        <v>42.485297330000002</v>
      </c>
      <c r="AN129" s="11">
        <v>0</v>
      </c>
      <c r="AO129" s="11">
        <v>62.45563997</v>
      </c>
      <c r="AP129" s="11">
        <v>19.298162519999998</v>
      </c>
      <c r="AQ129" s="11">
        <v>19.298162519999998</v>
      </c>
      <c r="AR129" s="11">
        <v>0</v>
      </c>
      <c r="AS129" s="11">
        <v>0</v>
      </c>
      <c r="AT129" s="11">
        <v>124.23909981999999</v>
      </c>
      <c r="AU129" s="11">
        <v>71.835892980000011</v>
      </c>
      <c r="AV129" s="11">
        <v>125.25686019000001</v>
      </c>
      <c r="AW129" s="11">
        <v>197.09275317000001</v>
      </c>
      <c r="AX129" s="11">
        <v>0</v>
      </c>
      <c r="AY129" s="11">
        <v>8.2459867599999992</v>
      </c>
      <c r="AZ129" s="11">
        <v>188.84676640999999</v>
      </c>
    </row>
    <row r="130" spans="2:52" x14ac:dyDescent="0.25">
      <c r="B130" s="10" t="s">
        <v>710</v>
      </c>
      <c r="C130" s="11">
        <v>80.408080360000014</v>
      </c>
      <c r="D130" s="11">
        <v>54.292948570000007</v>
      </c>
      <c r="E130" s="11">
        <v>7.4353912300000005</v>
      </c>
      <c r="F130" s="11">
        <v>42.731886889999998</v>
      </c>
      <c r="G130" s="11">
        <v>4.1256704500000003</v>
      </c>
      <c r="H130" s="11">
        <v>26.11513179</v>
      </c>
      <c r="I130" s="11">
        <v>4.7660976399999999</v>
      </c>
      <c r="J130" s="11">
        <v>4.0659066699999995</v>
      </c>
      <c r="K130" s="11">
        <v>15.625480660000001</v>
      </c>
      <c r="L130" s="11">
        <v>1.6576468199999999</v>
      </c>
      <c r="M130" s="11">
        <v>393.01202842000004</v>
      </c>
      <c r="N130" s="11">
        <v>383.06366700000001</v>
      </c>
      <c r="O130" s="11">
        <v>0.76636142000000007</v>
      </c>
      <c r="P130" s="11">
        <v>0.18</v>
      </c>
      <c r="Q130" s="11">
        <v>9.0020000000000007</v>
      </c>
      <c r="R130" s="11">
        <v>473.42010878000002</v>
      </c>
      <c r="S130" s="11">
        <v>164.90051591999998</v>
      </c>
      <c r="T130" s="11">
        <v>2.45914995</v>
      </c>
      <c r="U130" s="11">
        <v>17.847366219999998</v>
      </c>
      <c r="V130" s="11">
        <v>0</v>
      </c>
      <c r="W130" s="11">
        <v>0</v>
      </c>
      <c r="X130" s="11">
        <v>5.70300019</v>
      </c>
      <c r="Y130" s="11">
        <v>22.562770420000003</v>
      </c>
      <c r="Z130" s="11">
        <v>10.344117170000001</v>
      </c>
      <c r="AA130" s="11">
        <v>223.81691986999996</v>
      </c>
      <c r="AB130" s="11">
        <v>249.60318891</v>
      </c>
      <c r="AC130" s="11">
        <v>9.6705599999999999E-3</v>
      </c>
      <c r="AD130" s="11">
        <v>9.6705599999999999E-3</v>
      </c>
      <c r="AE130" s="11">
        <v>0</v>
      </c>
      <c r="AF130" s="11">
        <v>0</v>
      </c>
      <c r="AG130" s="11">
        <v>108.54624554</v>
      </c>
      <c r="AH130" s="11">
        <v>108.54624554</v>
      </c>
      <c r="AI130" s="11">
        <v>0</v>
      </c>
      <c r="AJ130" s="11">
        <v>1.59926451</v>
      </c>
      <c r="AK130" s="11">
        <v>110.15518061000002</v>
      </c>
      <c r="AL130" s="11">
        <v>71.512868909999995</v>
      </c>
      <c r="AM130" s="11">
        <v>71.512868909999995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55.858897340000006</v>
      </c>
      <c r="AT130" s="11">
        <v>127.37176624999999</v>
      </c>
      <c r="AU130" s="11">
        <v>232.38660327000002</v>
      </c>
      <c r="AV130" s="11">
        <v>417.73892119999999</v>
      </c>
      <c r="AW130" s="11">
        <v>650.12552447000007</v>
      </c>
      <c r="AX130" s="11">
        <v>13.801252209999999</v>
      </c>
      <c r="AY130" s="11">
        <v>109.50981315</v>
      </c>
      <c r="AZ130" s="11">
        <v>526.81445911000003</v>
      </c>
    </row>
    <row r="131" spans="2:52" x14ac:dyDescent="0.25">
      <c r="B131" s="10" t="s">
        <v>711</v>
      </c>
      <c r="C131" s="11">
        <v>2981.5947323</v>
      </c>
      <c r="D131" s="11">
        <v>2138.5695085800003</v>
      </c>
      <c r="E131" s="11">
        <v>702.59627616</v>
      </c>
      <c r="F131" s="11">
        <v>1265.8384241400001</v>
      </c>
      <c r="G131" s="11">
        <v>170.13480827999999</v>
      </c>
      <c r="H131" s="11">
        <v>843.02522371999999</v>
      </c>
      <c r="I131" s="11">
        <v>221.13795709000001</v>
      </c>
      <c r="J131" s="11">
        <v>266.22124502000003</v>
      </c>
      <c r="K131" s="11">
        <v>67.150741049999993</v>
      </c>
      <c r="L131" s="11">
        <v>288.51528056000001</v>
      </c>
      <c r="M131" s="11">
        <v>5013.4555996600002</v>
      </c>
      <c r="N131" s="11">
        <v>1526.3551990000001</v>
      </c>
      <c r="O131" s="11">
        <v>189.57067931</v>
      </c>
      <c r="P131" s="11">
        <v>0</v>
      </c>
      <c r="Q131" s="11">
        <v>3297.5297213499998</v>
      </c>
      <c r="R131" s="11">
        <v>7995.0503319600002</v>
      </c>
      <c r="S131" s="11">
        <v>1528.88108278</v>
      </c>
      <c r="T131" s="11">
        <v>77.696140420000006</v>
      </c>
      <c r="U131" s="11">
        <v>177.27459225999999</v>
      </c>
      <c r="V131" s="11">
        <v>0</v>
      </c>
      <c r="W131" s="11">
        <v>181.44878431000001</v>
      </c>
      <c r="X131" s="11">
        <v>153.41626536999999</v>
      </c>
      <c r="Y131" s="11">
        <v>577.00123422000001</v>
      </c>
      <c r="Z131" s="11">
        <v>128.72558219999999</v>
      </c>
      <c r="AA131" s="11">
        <v>2824.4436815599993</v>
      </c>
      <c r="AB131" s="11">
        <v>5170.6066504</v>
      </c>
      <c r="AC131" s="11">
        <v>85.736981249999999</v>
      </c>
      <c r="AD131" s="11">
        <v>85.736981249999999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85.736981249999999</v>
      </c>
      <c r="AL131" s="11">
        <v>108.54896522</v>
      </c>
      <c r="AM131" s="11">
        <v>108.54896522</v>
      </c>
      <c r="AN131" s="11">
        <v>0</v>
      </c>
      <c r="AO131" s="11">
        <v>0</v>
      </c>
      <c r="AP131" s="11">
        <v>278.92329777999998</v>
      </c>
      <c r="AQ131" s="11">
        <v>278.92329777999998</v>
      </c>
      <c r="AR131" s="11">
        <v>0</v>
      </c>
      <c r="AS131" s="11">
        <v>0</v>
      </c>
      <c r="AT131" s="11">
        <v>387.472263</v>
      </c>
      <c r="AU131" s="11">
        <v>4868.8713686499996</v>
      </c>
      <c r="AV131" s="11">
        <v>7532.4269714600005</v>
      </c>
      <c r="AW131" s="11">
        <v>12401.298340109999</v>
      </c>
      <c r="AX131" s="11">
        <v>2233.9865506700003</v>
      </c>
      <c r="AY131" s="11">
        <v>0</v>
      </c>
      <c r="AZ131" s="11">
        <v>10167.31178944</v>
      </c>
    </row>
    <row r="132" spans="2:52" x14ac:dyDescent="0.25">
      <c r="B132" s="10" t="s">
        <v>712</v>
      </c>
      <c r="C132" s="11">
        <v>141.58606971</v>
      </c>
      <c r="D132" s="11">
        <v>65.983763590000009</v>
      </c>
      <c r="E132" s="11">
        <v>25.131185649999999</v>
      </c>
      <c r="F132" s="11">
        <v>33.162149159999998</v>
      </c>
      <c r="G132" s="11">
        <v>7.6904287800000004</v>
      </c>
      <c r="H132" s="11">
        <v>75.602306120000009</v>
      </c>
      <c r="I132" s="11">
        <v>7.5423328499999993</v>
      </c>
      <c r="J132" s="11">
        <v>5.96152455</v>
      </c>
      <c r="K132" s="11">
        <v>57.162962180000001</v>
      </c>
      <c r="L132" s="11">
        <v>4.9354865400000003</v>
      </c>
      <c r="M132" s="11">
        <v>410.14696067</v>
      </c>
      <c r="N132" s="11">
        <v>391.44615800000003</v>
      </c>
      <c r="O132" s="11">
        <v>18.700802670000002</v>
      </c>
      <c r="P132" s="11">
        <v>0</v>
      </c>
      <c r="Q132" s="11">
        <v>0</v>
      </c>
      <c r="R132" s="11">
        <v>551.73303037999995</v>
      </c>
      <c r="S132" s="11">
        <v>219.70137565000002</v>
      </c>
      <c r="T132" s="11">
        <v>10.30209578</v>
      </c>
      <c r="U132" s="11">
        <v>30.10693985</v>
      </c>
      <c r="V132" s="11">
        <v>0</v>
      </c>
      <c r="W132" s="11">
        <v>0</v>
      </c>
      <c r="X132" s="11">
        <v>24.19678875</v>
      </c>
      <c r="Y132" s="11">
        <v>107.12558370000001</v>
      </c>
      <c r="Z132" s="11">
        <v>2.2109613399999999</v>
      </c>
      <c r="AA132" s="11">
        <v>393.64374506999991</v>
      </c>
      <c r="AB132" s="11">
        <v>158.08928531000001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47.824072080000001</v>
      </c>
      <c r="AK132" s="11">
        <v>47.824072080000001</v>
      </c>
      <c r="AL132" s="11">
        <v>44.137141810000003</v>
      </c>
      <c r="AM132" s="11">
        <v>44.137141810000003</v>
      </c>
      <c r="AN132" s="11">
        <v>0</v>
      </c>
      <c r="AO132" s="11">
        <v>0</v>
      </c>
      <c r="AP132" s="11">
        <v>11.004877159999999</v>
      </c>
      <c r="AQ132" s="11">
        <v>11.004877159999999</v>
      </c>
      <c r="AR132" s="11">
        <v>0</v>
      </c>
      <c r="AS132" s="11">
        <v>72.25472972</v>
      </c>
      <c r="AT132" s="11">
        <v>127.39674869</v>
      </c>
      <c r="AU132" s="11">
        <v>78.516608700000006</v>
      </c>
      <c r="AV132" s="11">
        <v>346.23032875000001</v>
      </c>
      <c r="AW132" s="11">
        <v>424.74693744999996</v>
      </c>
      <c r="AX132" s="11">
        <v>14.66739956</v>
      </c>
      <c r="AY132" s="11">
        <v>32.819191529999998</v>
      </c>
      <c r="AZ132" s="11">
        <v>377.26034636000003</v>
      </c>
    </row>
    <row r="133" spans="2:52" x14ac:dyDescent="0.25">
      <c r="B133" s="10" t="s">
        <v>713</v>
      </c>
      <c r="C133" s="11">
        <v>1188.1130193900001</v>
      </c>
      <c r="D133" s="11">
        <v>1037.5732111900002</v>
      </c>
      <c r="E133" s="11">
        <v>320.66078259000005</v>
      </c>
      <c r="F133" s="11">
        <v>654.64965285000005</v>
      </c>
      <c r="G133" s="11">
        <v>62.262775750000003</v>
      </c>
      <c r="H133" s="11">
        <v>150.53980820000001</v>
      </c>
      <c r="I133" s="11">
        <v>67.863926700000007</v>
      </c>
      <c r="J133" s="11">
        <v>54.621550570000004</v>
      </c>
      <c r="K133" s="11">
        <v>13.458661339999999</v>
      </c>
      <c r="L133" s="11">
        <v>14.59566959</v>
      </c>
      <c r="M133" s="11">
        <v>672.81374966999999</v>
      </c>
      <c r="N133" s="11">
        <v>663.50697600000001</v>
      </c>
      <c r="O133" s="11">
        <v>9.3067736700000001</v>
      </c>
      <c r="P133" s="11">
        <v>0</v>
      </c>
      <c r="Q133" s="11">
        <v>0</v>
      </c>
      <c r="R133" s="11">
        <v>1860.92676906</v>
      </c>
      <c r="S133" s="11">
        <v>534.64540175000002</v>
      </c>
      <c r="T133" s="11">
        <v>48.422774279999999</v>
      </c>
      <c r="U133" s="11">
        <v>98.547319739999992</v>
      </c>
      <c r="V133" s="11">
        <v>0</v>
      </c>
      <c r="W133" s="11">
        <v>139.31607800999998</v>
      </c>
      <c r="X133" s="11">
        <v>100.40531698000001</v>
      </c>
      <c r="Y133" s="11">
        <v>99.448634769999998</v>
      </c>
      <c r="Z133" s="11">
        <v>4.5565391500000008</v>
      </c>
      <c r="AA133" s="11">
        <v>1025.34206468</v>
      </c>
      <c r="AB133" s="11">
        <v>835.58470438000006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  <c r="AL133" s="11">
        <v>28.353633479999999</v>
      </c>
      <c r="AM133" s="11">
        <v>28.353633479999999</v>
      </c>
      <c r="AN133" s="11">
        <v>0</v>
      </c>
      <c r="AO133" s="11">
        <v>0</v>
      </c>
      <c r="AP133" s="11">
        <v>15.8339041</v>
      </c>
      <c r="AQ133" s="11">
        <v>15.8339041</v>
      </c>
      <c r="AR133" s="11">
        <v>0</v>
      </c>
      <c r="AS133" s="11">
        <v>0</v>
      </c>
      <c r="AT133" s="11">
        <v>44.187537579999997</v>
      </c>
      <c r="AU133" s="11">
        <v>791.39716679999992</v>
      </c>
      <c r="AV133" s="11">
        <v>1252.3623043699999</v>
      </c>
      <c r="AW133" s="11">
        <v>2043.7594711700001</v>
      </c>
      <c r="AX133" s="11">
        <v>128.67969482000001</v>
      </c>
      <c r="AY133" s="11">
        <v>0</v>
      </c>
      <c r="AZ133" s="11">
        <v>1915.07977635</v>
      </c>
    </row>
    <row r="134" spans="2:52" x14ac:dyDescent="0.25">
      <c r="B134" s="10" t="s">
        <v>714</v>
      </c>
      <c r="C134" s="11">
        <v>1101.6880900599999</v>
      </c>
      <c r="D134" s="11">
        <v>862.48198763999994</v>
      </c>
      <c r="E134" s="11">
        <v>254.79801118</v>
      </c>
      <c r="F134" s="11">
        <v>541.63323284000001</v>
      </c>
      <c r="G134" s="11">
        <v>66.050743619999992</v>
      </c>
      <c r="H134" s="11">
        <v>239.20610241999998</v>
      </c>
      <c r="I134" s="11">
        <v>78.227414120000006</v>
      </c>
      <c r="J134" s="11">
        <v>53.279075920000004</v>
      </c>
      <c r="K134" s="11">
        <v>93.957504720000003</v>
      </c>
      <c r="L134" s="11">
        <v>13.74210766</v>
      </c>
      <c r="M134" s="11">
        <v>641.18007881000005</v>
      </c>
      <c r="N134" s="11">
        <v>618.48538799999994</v>
      </c>
      <c r="O134" s="11">
        <v>8.5404116899999991</v>
      </c>
      <c r="P134" s="11">
        <v>14.154279120000002</v>
      </c>
      <c r="Q134" s="11">
        <v>0</v>
      </c>
      <c r="R134" s="11">
        <v>1742.8681688699999</v>
      </c>
      <c r="S134" s="11">
        <v>155.79861747000001</v>
      </c>
      <c r="T134" s="11">
        <v>67.915979590000006</v>
      </c>
      <c r="U134" s="11">
        <v>27.163281550000001</v>
      </c>
      <c r="V134" s="11">
        <v>0</v>
      </c>
      <c r="W134" s="11">
        <v>28.353117659999999</v>
      </c>
      <c r="X134" s="11">
        <v>14.072188150000001</v>
      </c>
      <c r="Y134" s="11">
        <v>569.12439009000002</v>
      </c>
      <c r="Z134" s="11">
        <v>9.7285784999999994</v>
      </c>
      <c r="AA134" s="11">
        <v>872.15615301000003</v>
      </c>
      <c r="AB134" s="11">
        <v>870.71201586000007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83.684490269999998</v>
      </c>
      <c r="AK134" s="11">
        <v>83.684490269999998</v>
      </c>
      <c r="AL134" s="11">
        <v>58.088188509999995</v>
      </c>
      <c r="AM134" s="11">
        <v>58.088188509999995</v>
      </c>
      <c r="AN134" s="11">
        <v>0</v>
      </c>
      <c r="AO134" s="11">
        <v>0</v>
      </c>
      <c r="AP134" s="11">
        <v>37.150272469999997</v>
      </c>
      <c r="AQ134" s="11">
        <v>37.150272469999997</v>
      </c>
      <c r="AR134" s="11">
        <v>0</v>
      </c>
      <c r="AS134" s="11">
        <v>239.33353386000002</v>
      </c>
      <c r="AT134" s="11">
        <v>334.57199484000006</v>
      </c>
      <c r="AU134" s="11">
        <v>619.82451128999992</v>
      </c>
      <c r="AV134" s="11">
        <v>1496.0384485999998</v>
      </c>
      <c r="AW134" s="11">
        <v>2115.8629598900002</v>
      </c>
      <c r="AX134" s="11">
        <v>352.12662195000001</v>
      </c>
      <c r="AY134" s="11">
        <v>301.73687186000001</v>
      </c>
      <c r="AZ134" s="11">
        <v>1461.9994660799998</v>
      </c>
    </row>
    <row r="135" spans="2:52" x14ac:dyDescent="0.25">
      <c r="B135" s="10" t="s">
        <v>715</v>
      </c>
      <c r="C135" s="11">
        <v>102.74171013</v>
      </c>
      <c r="D135" s="11">
        <v>59.473394069999998</v>
      </c>
      <c r="E135" s="11">
        <v>8.4955627100000015</v>
      </c>
      <c r="F135" s="11">
        <v>47.532163259999997</v>
      </c>
      <c r="G135" s="11">
        <v>3.4456681000000002</v>
      </c>
      <c r="H135" s="11">
        <v>43.268316060000004</v>
      </c>
      <c r="I135" s="11">
        <v>14.90213204</v>
      </c>
      <c r="J135" s="11">
        <v>10.941867859999999</v>
      </c>
      <c r="K135" s="11">
        <v>14.34588596</v>
      </c>
      <c r="L135" s="11">
        <v>3.0784302000000001</v>
      </c>
      <c r="M135" s="11">
        <v>367.29336282999998</v>
      </c>
      <c r="N135" s="11">
        <v>366.01850400000001</v>
      </c>
      <c r="O135" s="11">
        <v>1.2748588300000001</v>
      </c>
      <c r="P135" s="11">
        <v>0</v>
      </c>
      <c r="Q135" s="11">
        <v>0</v>
      </c>
      <c r="R135" s="11">
        <v>470.03507295999998</v>
      </c>
      <c r="S135" s="11">
        <v>254.68152965000002</v>
      </c>
      <c r="T135" s="11">
        <v>31.82120033</v>
      </c>
      <c r="U135" s="11">
        <v>20.527143289999998</v>
      </c>
      <c r="V135" s="11">
        <v>0</v>
      </c>
      <c r="W135" s="11">
        <v>0</v>
      </c>
      <c r="X135" s="11">
        <v>12.64831242</v>
      </c>
      <c r="Y135" s="11">
        <v>13.34977602</v>
      </c>
      <c r="Z135" s="11">
        <v>0.42051156000000001</v>
      </c>
      <c r="AA135" s="11">
        <v>333.44847327000002</v>
      </c>
      <c r="AB135" s="11">
        <v>136.58659968999999</v>
      </c>
      <c r="AC135" s="11">
        <v>0</v>
      </c>
      <c r="AD135" s="11">
        <v>0</v>
      </c>
      <c r="AE135" s="11">
        <v>0</v>
      </c>
      <c r="AF135" s="11">
        <v>0</v>
      </c>
      <c r="AG135" s="11">
        <v>16.079024</v>
      </c>
      <c r="AH135" s="11">
        <v>16.079024</v>
      </c>
      <c r="AI135" s="11">
        <v>0</v>
      </c>
      <c r="AJ135" s="11">
        <v>9.9525409099999997</v>
      </c>
      <c r="AK135" s="11">
        <v>26.03156491</v>
      </c>
      <c r="AL135" s="11">
        <v>216.44743333</v>
      </c>
      <c r="AM135" s="11">
        <v>216.44743333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93.685161569999991</v>
      </c>
      <c r="AT135" s="11">
        <v>310.13259489999996</v>
      </c>
      <c r="AU135" s="11">
        <v>-147.51443030000001</v>
      </c>
      <c r="AV135" s="11">
        <v>618.67214663000004</v>
      </c>
      <c r="AW135" s="11">
        <v>471.15771632999997</v>
      </c>
      <c r="AX135" s="11">
        <v>14.22117006</v>
      </c>
      <c r="AY135" s="11">
        <v>19.487837329999998</v>
      </c>
      <c r="AZ135" s="11">
        <v>437.44870894000002</v>
      </c>
    </row>
    <row r="136" spans="2:52" x14ac:dyDescent="0.25">
      <c r="B136" s="10" t="s">
        <v>716</v>
      </c>
      <c r="C136" s="11">
        <v>273.82645674999998</v>
      </c>
      <c r="D136" s="11">
        <v>201.85385406999998</v>
      </c>
      <c r="E136" s="11">
        <v>79.73285894</v>
      </c>
      <c r="F136" s="11">
        <v>106.01824995</v>
      </c>
      <c r="G136" s="11">
        <v>16.102745179999999</v>
      </c>
      <c r="H136" s="11">
        <v>71.972602680000008</v>
      </c>
      <c r="I136" s="11">
        <v>7.4196811699999996</v>
      </c>
      <c r="J136" s="11">
        <v>7.5816389699999993</v>
      </c>
      <c r="K136" s="11">
        <v>48.726575570000001</v>
      </c>
      <c r="L136" s="11">
        <v>8.2447069700000011</v>
      </c>
      <c r="M136" s="11">
        <v>461.63798697999999</v>
      </c>
      <c r="N136" s="11">
        <v>458.32308</v>
      </c>
      <c r="O136" s="11">
        <v>3.3149069799999999</v>
      </c>
      <c r="P136" s="11">
        <v>0</v>
      </c>
      <c r="Q136" s="11">
        <v>0</v>
      </c>
      <c r="R136" s="11">
        <v>735.46444372999997</v>
      </c>
      <c r="S136" s="11">
        <v>201.33772771</v>
      </c>
      <c r="T136" s="11">
        <v>34.697691549999995</v>
      </c>
      <c r="U136" s="11">
        <v>24.98684201</v>
      </c>
      <c r="V136" s="11">
        <v>0</v>
      </c>
      <c r="W136" s="11">
        <v>55.4295404</v>
      </c>
      <c r="X136" s="11">
        <v>150.54063191</v>
      </c>
      <c r="Y136" s="11">
        <v>54.18402382</v>
      </c>
      <c r="Z136" s="11">
        <v>0</v>
      </c>
      <c r="AA136" s="11">
        <v>521.17645739999989</v>
      </c>
      <c r="AB136" s="11">
        <v>214.28798633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  <c r="AL136" s="11">
        <v>92.48629622</v>
      </c>
      <c r="AM136" s="11">
        <v>92.48629622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58.996943359999996</v>
      </c>
      <c r="AT136" s="11">
        <v>151.48323957999997</v>
      </c>
      <c r="AU136" s="11">
        <v>62.80474675</v>
      </c>
      <c r="AV136" s="11">
        <v>533.26901652000004</v>
      </c>
      <c r="AW136" s="11">
        <v>596.07376326999997</v>
      </c>
      <c r="AX136" s="11">
        <v>18.734143579999998</v>
      </c>
      <c r="AY136" s="11">
        <v>0.34528346000000004</v>
      </c>
      <c r="AZ136" s="11">
        <v>576.99433623000004</v>
      </c>
    </row>
    <row r="137" spans="2:52" x14ac:dyDescent="0.25">
      <c r="B137" s="10" t="s">
        <v>717</v>
      </c>
      <c r="C137" s="11">
        <v>451.38973571999998</v>
      </c>
      <c r="D137" s="11">
        <v>381.25646332999997</v>
      </c>
      <c r="E137" s="11">
        <v>161.86180357000001</v>
      </c>
      <c r="F137" s="11">
        <v>215.38040861000002</v>
      </c>
      <c r="G137" s="11">
        <v>4.0142511499999998</v>
      </c>
      <c r="H137" s="11">
        <v>70.133272390000002</v>
      </c>
      <c r="I137" s="11">
        <v>10.36338014</v>
      </c>
      <c r="J137" s="11">
        <v>16.628590630000001</v>
      </c>
      <c r="K137" s="11">
        <v>41.622159020000005</v>
      </c>
      <c r="L137" s="11">
        <v>1.5191426000000001</v>
      </c>
      <c r="M137" s="11">
        <v>635.66571598000007</v>
      </c>
      <c r="N137" s="11">
        <v>513.83223999999996</v>
      </c>
      <c r="O137" s="11">
        <v>121.83347598</v>
      </c>
      <c r="P137" s="11">
        <v>0</v>
      </c>
      <c r="Q137" s="11">
        <v>0</v>
      </c>
      <c r="R137" s="11">
        <v>1087.0554517</v>
      </c>
      <c r="S137" s="11">
        <v>98.533099730000004</v>
      </c>
      <c r="T137" s="11">
        <v>3.4659659399999998</v>
      </c>
      <c r="U137" s="11">
        <v>13.1940986</v>
      </c>
      <c r="V137" s="11">
        <v>0</v>
      </c>
      <c r="W137" s="11">
        <v>0</v>
      </c>
      <c r="X137" s="11">
        <v>3.5331451199999999</v>
      </c>
      <c r="Y137" s="11">
        <v>46.933020479999996</v>
      </c>
      <c r="Z137" s="11">
        <v>3.84341351</v>
      </c>
      <c r="AA137" s="11">
        <v>169.50274338</v>
      </c>
      <c r="AB137" s="11">
        <v>917.55270831999997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67.277487430000008</v>
      </c>
      <c r="AM137" s="11">
        <v>67.277487430000008</v>
      </c>
      <c r="AN137" s="11">
        <v>0</v>
      </c>
      <c r="AO137" s="11">
        <v>0</v>
      </c>
      <c r="AP137" s="11">
        <v>29.71816793</v>
      </c>
      <c r="AQ137" s="11">
        <v>29.71816793</v>
      </c>
      <c r="AR137" s="11">
        <v>0</v>
      </c>
      <c r="AS137" s="11">
        <v>351.00704060000004</v>
      </c>
      <c r="AT137" s="11">
        <v>448.00269596000004</v>
      </c>
      <c r="AU137" s="11">
        <v>469.55001236000004</v>
      </c>
      <c r="AV137" s="11">
        <v>1493.12389205</v>
      </c>
      <c r="AW137" s="11">
        <v>1962.67390441</v>
      </c>
      <c r="AX137" s="11">
        <v>62.89970787</v>
      </c>
      <c r="AY137" s="11">
        <v>44.39900051</v>
      </c>
      <c r="AZ137" s="11">
        <v>1855.3751960299999</v>
      </c>
    </row>
    <row r="138" spans="2:52" x14ac:dyDescent="0.25">
      <c r="B138" s="10" t="s">
        <v>718</v>
      </c>
      <c r="C138" s="11">
        <v>109.88585212</v>
      </c>
      <c r="D138" s="11">
        <v>82.418165649999992</v>
      </c>
      <c r="E138" s="11">
        <v>31.404188390000002</v>
      </c>
      <c r="F138" s="11">
        <v>49.137404520000004</v>
      </c>
      <c r="G138" s="11">
        <v>1.8765727400000001</v>
      </c>
      <c r="H138" s="11">
        <v>27.46768647</v>
      </c>
      <c r="I138" s="11">
        <v>3.6423559600000002</v>
      </c>
      <c r="J138" s="11">
        <v>2.0422099899999999</v>
      </c>
      <c r="K138" s="11">
        <v>19.296567719999999</v>
      </c>
      <c r="L138" s="11">
        <v>2.4865527999999997</v>
      </c>
      <c r="M138" s="11">
        <v>491.53603948</v>
      </c>
      <c r="N138" s="11">
        <v>465.379974</v>
      </c>
      <c r="O138" s="11">
        <v>0.17251596999999999</v>
      </c>
      <c r="P138" s="11">
        <v>25.983549510000003</v>
      </c>
      <c r="Q138" s="11">
        <v>0</v>
      </c>
      <c r="R138" s="11">
        <v>601.42189159999998</v>
      </c>
      <c r="S138" s="11">
        <v>123.1277331</v>
      </c>
      <c r="T138" s="11">
        <v>5.4419139300000001</v>
      </c>
      <c r="U138" s="11">
        <v>30.941576399999999</v>
      </c>
      <c r="V138" s="11">
        <v>0</v>
      </c>
      <c r="W138" s="11">
        <v>0</v>
      </c>
      <c r="X138" s="11">
        <v>12.25774182</v>
      </c>
      <c r="Y138" s="11">
        <v>100.71086225000001</v>
      </c>
      <c r="Z138" s="11">
        <v>7.3167088099999997</v>
      </c>
      <c r="AA138" s="11">
        <v>279.79653631000002</v>
      </c>
      <c r="AB138" s="11">
        <v>321.62535529000002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27.737146039999999</v>
      </c>
      <c r="AK138" s="11">
        <v>27.737146039999999</v>
      </c>
      <c r="AL138" s="11">
        <v>57.754141049999994</v>
      </c>
      <c r="AM138" s="11">
        <v>57.754141049999994</v>
      </c>
      <c r="AN138" s="11">
        <v>0</v>
      </c>
      <c r="AO138" s="11">
        <v>0</v>
      </c>
      <c r="AP138" s="11">
        <v>13.199400000000001</v>
      </c>
      <c r="AQ138" s="11">
        <v>13.199400000000001</v>
      </c>
      <c r="AR138" s="11">
        <v>0</v>
      </c>
      <c r="AS138" s="11">
        <v>119.86932754999999</v>
      </c>
      <c r="AT138" s="11">
        <v>190.82286859999999</v>
      </c>
      <c r="AU138" s="11">
        <v>158.53963272999999</v>
      </c>
      <c r="AV138" s="11">
        <v>479.33766567000004</v>
      </c>
      <c r="AW138" s="11">
        <v>637.87729839999997</v>
      </c>
      <c r="AX138" s="11">
        <v>22.461002990000001</v>
      </c>
      <c r="AY138" s="11">
        <v>4.6156992099999998</v>
      </c>
      <c r="AZ138" s="11">
        <v>610.80059619999997</v>
      </c>
    </row>
    <row r="139" spans="2:52" x14ac:dyDescent="0.25">
      <c r="B139" s="10" t="s">
        <v>719</v>
      </c>
      <c r="C139" s="11">
        <v>52.977769049999999</v>
      </c>
      <c r="D139" s="11">
        <v>33.889565959999999</v>
      </c>
      <c r="E139" s="11">
        <v>15.554459469999999</v>
      </c>
      <c r="F139" s="11">
        <v>15.62940998</v>
      </c>
      <c r="G139" s="11">
        <v>2.7056965099999997</v>
      </c>
      <c r="H139" s="11">
        <v>19.08820309</v>
      </c>
      <c r="I139" s="11">
        <v>3.6326141600000001</v>
      </c>
      <c r="J139" s="11">
        <v>7.47606138</v>
      </c>
      <c r="K139" s="11">
        <v>5.3545604800000008</v>
      </c>
      <c r="L139" s="11">
        <v>2.6249670699999998</v>
      </c>
      <c r="M139" s="11">
        <v>760.77877000000001</v>
      </c>
      <c r="N139" s="11">
        <v>754.25877000000003</v>
      </c>
      <c r="O139" s="11">
        <v>0</v>
      </c>
      <c r="P139" s="11">
        <v>0</v>
      </c>
      <c r="Q139" s="11">
        <v>6.52</v>
      </c>
      <c r="R139" s="11">
        <v>813.7565390499999</v>
      </c>
      <c r="S139" s="11">
        <v>313.62611544999999</v>
      </c>
      <c r="T139" s="11">
        <v>14.277788640000001</v>
      </c>
      <c r="U139" s="11">
        <v>42.044359579999998</v>
      </c>
      <c r="V139" s="11">
        <v>0</v>
      </c>
      <c r="W139" s="11">
        <v>0</v>
      </c>
      <c r="X139" s="11">
        <v>13.021957720000001</v>
      </c>
      <c r="Y139" s="11">
        <v>105.18131867</v>
      </c>
      <c r="Z139" s="11">
        <v>1.9509983</v>
      </c>
      <c r="AA139" s="11">
        <v>490.10253836000004</v>
      </c>
      <c r="AB139" s="11">
        <v>323.65400068999998</v>
      </c>
      <c r="AC139" s="11">
        <v>0.30716184000000002</v>
      </c>
      <c r="AD139" s="11">
        <v>0</v>
      </c>
      <c r="AE139" s="11">
        <v>0</v>
      </c>
      <c r="AF139" s="11">
        <v>0.30716184000000002</v>
      </c>
      <c r="AG139" s="11">
        <v>0</v>
      </c>
      <c r="AH139" s="11">
        <v>0</v>
      </c>
      <c r="AI139" s="11">
        <v>0</v>
      </c>
      <c r="AJ139" s="11">
        <v>10.585348640000001</v>
      </c>
      <c r="AK139" s="11">
        <v>10.89251048</v>
      </c>
      <c r="AL139" s="11">
        <v>58.713629539999999</v>
      </c>
      <c r="AM139" s="11">
        <v>58.713629539999999</v>
      </c>
      <c r="AN139" s="11">
        <v>0</v>
      </c>
      <c r="AO139" s="11">
        <v>0</v>
      </c>
      <c r="AP139" s="11">
        <v>7.2354176700000004</v>
      </c>
      <c r="AQ139" s="11">
        <v>7.2354176700000004</v>
      </c>
      <c r="AR139" s="11">
        <v>0</v>
      </c>
      <c r="AS139" s="11">
        <v>73.667307500000007</v>
      </c>
      <c r="AT139" s="11">
        <v>139.61635471</v>
      </c>
      <c r="AU139" s="11">
        <v>194.93015646000001</v>
      </c>
      <c r="AV139" s="11">
        <v>433.70343381999999</v>
      </c>
      <c r="AW139" s="11">
        <v>628.63359028000002</v>
      </c>
      <c r="AX139" s="11">
        <v>91.174182060000007</v>
      </c>
      <c r="AY139" s="11">
        <v>70.122732859999999</v>
      </c>
      <c r="AZ139" s="11">
        <v>467.33667536000002</v>
      </c>
    </row>
    <row r="140" spans="2:52" x14ac:dyDescent="0.25">
      <c r="B140" s="10" t="s">
        <v>720</v>
      </c>
      <c r="C140" s="11">
        <v>39.86844971</v>
      </c>
      <c r="D140" s="11">
        <v>19.597836190000002</v>
      </c>
      <c r="E140" s="11">
        <v>13.00339673</v>
      </c>
      <c r="F140" s="11">
        <v>5.8227944000000003</v>
      </c>
      <c r="G140" s="11">
        <v>0.7716450600000001</v>
      </c>
      <c r="H140" s="11">
        <v>20.270613520000001</v>
      </c>
      <c r="I140" s="11">
        <v>5.2360452899999999</v>
      </c>
      <c r="J140" s="11">
        <v>1.2678144</v>
      </c>
      <c r="K140" s="11">
        <v>13.223229640000001</v>
      </c>
      <c r="L140" s="11">
        <v>0.54352418999999996</v>
      </c>
      <c r="M140" s="11">
        <v>341.29841083999997</v>
      </c>
      <c r="N140" s="11">
        <v>341.23164800000001</v>
      </c>
      <c r="O140" s="11">
        <v>6.676283999999999E-2</v>
      </c>
      <c r="P140" s="11">
        <v>0</v>
      </c>
      <c r="Q140" s="11">
        <v>0</v>
      </c>
      <c r="R140" s="11">
        <v>381.16686054999997</v>
      </c>
      <c r="S140" s="11">
        <v>135.10679540000001</v>
      </c>
      <c r="T140" s="11">
        <v>2.54488387</v>
      </c>
      <c r="U140" s="11">
        <v>7.8009734800000006</v>
      </c>
      <c r="V140" s="11">
        <v>0</v>
      </c>
      <c r="W140" s="11">
        <v>0</v>
      </c>
      <c r="X140" s="11">
        <v>6.3024705000000001</v>
      </c>
      <c r="Y140" s="11">
        <v>23.47924029</v>
      </c>
      <c r="Z140" s="11">
        <v>2.70236594</v>
      </c>
      <c r="AA140" s="11">
        <v>177.93672948</v>
      </c>
      <c r="AB140" s="11">
        <v>203.23013107</v>
      </c>
      <c r="AC140" s="11">
        <v>0</v>
      </c>
      <c r="AD140" s="11">
        <v>0</v>
      </c>
      <c r="AE140" s="11">
        <v>0</v>
      </c>
      <c r="AF140" s="11">
        <v>0</v>
      </c>
      <c r="AG140" s="11">
        <v>39.961536539999997</v>
      </c>
      <c r="AH140" s="11">
        <v>39.961536539999997</v>
      </c>
      <c r="AI140" s="11">
        <v>0</v>
      </c>
      <c r="AJ140" s="11">
        <v>17.870199329999998</v>
      </c>
      <c r="AK140" s="11">
        <v>57.831735869999996</v>
      </c>
      <c r="AL140" s="11">
        <v>67.390803840000004</v>
      </c>
      <c r="AM140" s="11">
        <v>67.390803840000004</v>
      </c>
      <c r="AN140" s="11">
        <v>0</v>
      </c>
      <c r="AO140" s="11">
        <v>0</v>
      </c>
      <c r="AP140" s="11">
        <v>5.4774887699999999</v>
      </c>
      <c r="AQ140" s="11">
        <v>5.4774887699999999</v>
      </c>
      <c r="AR140" s="11">
        <v>0</v>
      </c>
      <c r="AS140" s="11">
        <v>98.62908637000001</v>
      </c>
      <c r="AT140" s="11">
        <v>171.49737898000001</v>
      </c>
      <c r="AU140" s="11">
        <v>89.564487959999994</v>
      </c>
      <c r="AV140" s="11">
        <v>87.554692489999994</v>
      </c>
      <c r="AW140" s="11">
        <v>177.11918045000002</v>
      </c>
      <c r="AX140" s="11">
        <v>10.30301869</v>
      </c>
      <c r="AY140" s="11">
        <v>32.733099969999998</v>
      </c>
      <c r="AZ140" s="11">
        <v>134.08306178999999</v>
      </c>
    </row>
    <row r="141" spans="2:52" x14ac:dyDescent="0.25">
      <c r="B141" s="10" t="s">
        <v>721</v>
      </c>
      <c r="C141" s="11">
        <v>293.46492202999997</v>
      </c>
      <c r="D141" s="11">
        <v>216.36173233</v>
      </c>
      <c r="E141" s="11">
        <v>49.898112640000001</v>
      </c>
      <c r="F141" s="11">
        <v>146.70565350000001</v>
      </c>
      <c r="G141" s="11">
        <v>19.757966190000001</v>
      </c>
      <c r="H141" s="11">
        <v>77.103189700000001</v>
      </c>
      <c r="I141" s="11">
        <v>34.672368490000004</v>
      </c>
      <c r="J141" s="11">
        <v>7.6140690800000002</v>
      </c>
      <c r="K141" s="11">
        <v>30.26620162</v>
      </c>
      <c r="L141" s="11">
        <v>4.5505505099999999</v>
      </c>
      <c r="M141" s="11">
        <v>374.88010788999998</v>
      </c>
      <c r="N141" s="11">
        <v>348.44340399999999</v>
      </c>
      <c r="O141" s="11">
        <v>18.81790389</v>
      </c>
      <c r="P141" s="11">
        <v>0</v>
      </c>
      <c r="Q141" s="11">
        <v>7.6188000000000002</v>
      </c>
      <c r="R141" s="11">
        <v>668.34502992</v>
      </c>
      <c r="S141" s="11">
        <v>198.21369791999999</v>
      </c>
      <c r="T141" s="11">
        <v>15.494650120000001</v>
      </c>
      <c r="U141" s="11">
        <v>36.978906619999997</v>
      </c>
      <c r="V141" s="11">
        <v>0.39600000000000002</v>
      </c>
      <c r="W141" s="11">
        <v>1.1705687499999999</v>
      </c>
      <c r="X141" s="11">
        <v>53.251174890000001</v>
      </c>
      <c r="Y141" s="11">
        <v>96.246791299999998</v>
      </c>
      <c r="Z141" s="11">
        <v>4.8030900000000003E-3</v>
      </c>
      <c r="AA141" s="11">
        <v>401.75659268999999</v>
      </c>
      <c r="AB141" s="11">
        <v>266.58843723000001</v>
      </c>
      <c r="AC141" s="11">
        <v>0.92910233999999992</v>
      </c>
      <c r="AD141" s="11">
        <v>0</v>
      </c>
      <c r="AE141" s="11">
        <v>0</v>
      </c>
      <c r="AF141" s="11">
        <v>0.92910233999999992</v>
      </c>
      <c r="AG141" s="11">
        <v>0</v>
      </c>
      <c r="AH141" s="11">
        <v>0</v>
      </c>
      <c r="AI141" s="11">
        <v>0</v>
      </c>
      <c r="AJ141" s="11">
        <v>14.270765390000001</v>
      </c>
      <c r="AK141" s="11">
        <v>15.199867730000001</v>
      </c>
      <c r="AL141" s="11">
        <v>50.339547789999997</v>
      </c>
      <c r="AM141" s="11">
        <v>50.339547789999997</v>
      </c>
      <c r="AN141" s="11">
        <v>0</v>
      </c>
      <c r="AO141" s="11">
        <v>0</v>
      </c>
      <c r="AP141" s="11">
        <v>0.59124995999999996</v>
      </c>
      <c r="AQ141" s="11">
        <v>0.59124995999999996</v>
      </c>
      <c r="AR141" s="11">
        <v>0</v>
      </c>
      <c r="AS141" s="11">
        <v>15.410588279999999</v>
      </c>
      <c r="AT141" s="11">
        <v>66.341386029999995</v>
      </c>
      <c r="AU141" s="11">
        <v>215.44691892999998</v>
      </c>
      <c r="AV141" s="11">
        <v>307.03720810999999</v>
      </c>
      <c r="AW141" s="11">
        <v>522.48412703999998</v>
      </c>
      <c r="AX141" s="11">
        <v>48.206531060000003</v>
      </c>
      <c r="AY141" s="11">
        <v>24.997648980000001</v>
      </c>
      <c r="AZ141" s="11">
        <v>449.27994699999999</v>
      </c>
    </row>
    <row r="142" spans="2:52" x14ac:dyDescent="0.25">
      <c r="B142" s="10" t="s">
        <v>722</v>
      </c>
      <c r="C142" s="11">
        <v>23.259514040000003</v>
      </c>
      <c r="D142" s="11">
        <v>7.0200766300000002</v>
      </c>
      <c r="E142" s="11">
        <v>3.1139835200000001</v>
      </c>
      <c r="F142" s="11">
        <v>2.6863084399999999</v>
      </c>
      <c r="G142" s="11">
        <v>1.2197846699999999</v>
      </c>
      <c r="H142" s="11">
        <v>16.239437410000001</v>
      </c>
      <c r="I142" s="11">
        <v>2.28616712</v>
      </c>
      <c r="J142" s="11">
        <v>1.0300198299999999</v>
      </c>
      <c r="K142" s="11">
        <v>10.609474650000001</v>
      </c>
      <c r="L142" s="11">
        <v>2.3137758100000001</v>
      </c>
      <c r="M142" s="11">
        <v>577.64261764999992</v>
      </c>
      <c r="N142" s="11">
        <v>534.60051399999998</v>
      </c>
      <c r="O142" s="11">
        <v>0</v>
      </c>
      <c r="P142" s="11">
        <v>43.042103650000001</v>
      </c>
      <c r="Q142" s="11">
        <v>0</v>
      </c>
      <c r="R142" s="11">
        <v>600.90213168999992</v>
      </c>
      <c r="S142" s="11">
        <v>119.61661972</v>
      </c>
      <c r="T142" s="11">
        <v>1.21604376</v>
      </c>
      <c r="U142" s="11">
        <v>24.603284940000002</v>
      </c>
      <c r="V142" s="11">
        <v>0</v>
      </c>
      <c r="W142" s="11">
        <v>0</v>
      </c>
      <c r="X142" s="11">
        <v>49.462022640000001</v>
      </c>
      <c r="Y142" s="11">
        <v>74.04946502</v>
      </c>
      <c r="Z142" s="11">
        <v>8.6899649399999994</v>
      </c>
      <c r="AA142" s="11">
        <v>277.63740101999997</v>
      </c>
      <c r="AB142" s="11">
        <v>323.26473067000001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74.843034410000001</v>
      </c>
      <c r="AM142" s="11">
        <v>74.843034410000001</v>
      </c>
      <c r="AN142" s="11">
        <v>0</v>
      </c>
      <c r="AO142" s="11">
        <v>0</v>
      </c>
      <c r="AP142" s="11">
        <v>26.672536179999998</v>
      </c>
      <c r="AQ142" s="11">
        <v>26.672536179999998</v>
      </c>
      <c r="AR142" s="11">
        <v>0</v>
      </c>
      <c r="AS142" s="11">
        <v>0</v>
      </c>
      <c r="AT142" s="11">
        <v>101.51557059000001</v>
      </c>
      <c r="AU142" s="11">
        <v>221.74916008</v>
      </c>
      <c r="AV142" s="11">
        <v>722.17964931999995</v>
      </c>
      <c r="AW142" s="11">
        <v>943.92880939999998</v>
      </c>
      <c r="AX142" s="11">
        <v>22.551768079999999</v>
      </c>
      <c r="AY142" s="11">
        <v>67.556780889999999</v>
      </c>
      <c r="AZ142" s="11">
        <v>853.82026042999996</v>
      </c>
    </row>
    <row r="143" spans="2:52" x14ac:dyDescent="0.25">
      <c r="B143" s="10" t="s">
        <v>723</v>
      </c>
      <c r="C143" s="11">
        <v>41.078991189999996</v>
      </c>
      <c r="D143" s="11">
        <v>23.446764249999998</v>
      </c>
      <c r="E143" s="11">
        <v>9.8496525800000008</v>
      </c>
      <c r="F143" s="11">
        <v>11.81777018</v>
      </c>
      <c r="G143" s="11">
        <v>1.77934149</v>
      </c>
      <c r="H143" s="11">
        <v>17.632226939999999</v>
      </c>
      <c r="I143" s="11">
        <v>3.8017867700000001</v>
      </c>
      <c r="J143" s="11">
        <v>2.0741177199999998</v>
      </c>
      <c r="K143" s="11">
        <v>10.1344677</v>
      </c>
      <c r="L143" s="11">
        <v>1.62185475</v>
      </c>
      <c r="M143" s="11">
        <v>449.84378093999999</v>
      </c>
      <c r="N143" s="11">
        <v>445.50096000000002</v>
      </c>
      <c r="O143" s="11">
        <v>0</v>
      </c>
      <c r="P143" s="11">
        <v>4.3428209400000002</v>
      </c>
      <c r="Q143" s="11">
        <v>0</v>
      </c>
      <c r="R143" s="11">
        <v>490.92277213</v>
      </c>
      <c r="S143" s="11">
        <v>211.74799272999999</v>
      </c>
      <c r="T143" s="11">
        <v>4.5726503899999997</v>
      </c>
      <c r="U143" s="11">
        <v>28.941923500000001</v>
      </c>
      <c r="V143" s="11">
        <v>0</v>
      </c>
      <c r="W143" s="11">
        <v>0</v>
      </c>
      <c r="X143" s="11">
        <v>3.5319890299999996</v>
      </c>
      <c r="Y143" s="11">
        <v>29.005677850000001</v>
      </c>
      <c r="Z143" s="11">
        <v>4.4941281200000001</v>
      </c>
      <c r="AA143" s="11">
        <v>282.29436162000002</v>
      </c>
      <c r="AB143" s="11">
        <v>208.62841050999998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0.91671566000000004</v>
      </c>
      <c r="AK143" s="11">
        <v>0.91671566000000004</v>
      </c>
      <c r="AL143" s="11">
        <v>21.680131579999998</v>
      </c>
      <c r="AM143" s="11">
        <v>21.680131579999998</v>
      </c>
      <c r="AN143" s="11">
        <v>0</v>
      </c>
      <c r="AO143" s="11">
        <v>0</v>
      </c>
      <c r="AP143" s="11">
        <v>12.690027449999999</v>
      </c>
      <c r="AQ143" s="11">
        <v>12.690027449999999</v>
      </c>
      <c r="AR143" s="11">
        <v>0</v>
      </c>
      <c r="AS143" s="11">
        <v>3.1303974000000001</v>
      </c>
      <c r="AT143" s="11">
        <v>37.500556430000003</v>
      </c>
      <c r="AU143" s="11">
        <v>172.04456974000001</v>
      </c>
      <c r="AV143" s="11">
        <v>417.46820278000001</v>
      </c>
      <c r="AW143" s="11">
        <v>589.51277252</v>
      </c>
      <c r="AX143" s="11">
        <v>29.602675619999999</v>
      </c>
      <c r="AY143" s="11">
        <v>3.8381372599999999</v>
      </c>
      <c r="AZ143" s="11">
        <v>556.07195964000016</v>
      </c>
    </row>
    <row r="144" spans="2:52" x14ac:dyDescent="0.25">
      <c r="B144" s="20" t="s">
        <v>1582</v>
      </c>
      <c r="C144" s="21">
        <f t="shared" ref="C144:AZ144" si="10">SUM(C128:C143)</f>
        <v>7287.5384617600002</v>
      </c>
      <c r="D144" s="21">
        <f t="shared" si="10"/>
        <v>5461.2288880900014</v>
      </c>
      <c r="E144" s="21">
        <f t="shared" si="10"/>
        <v>1766.0275505100001</v>
      </c>
      <c r="F144" s="21">
        <f t="shared" si="10"/>
        <v>3315.1170624500005</v>
      </c>
      <c r="G144" s="21">
        <f t="shared" si="10"/>
        <v>380.08427512999998</v>
      </c>
      <c r="H144" s="21">
        <f t="shared" si="10"/>
        <v>1826.3095736699997</v>
      </c>
      <c r="I144" s="21">
        <f t="shared" si="10"/>
        <v>485.46695948000001</v>
      </c>
      <c r="J144" s="21">
        <f t="shared" si="10"/>
        <v>467.24407299000001</v>
      </c>
      <c r="K144" s="21">
        <f t="shared" si="10"/>
        <v>516.34207619999995</v>
      </c>
      <c r="L144" s="21">
        <f t="shared" si="10"/>
        <v>357.25646500000005</v>
      </c>
      <c r="M144" s="21">
        <f t="shared" si="10"/>
        <v>12243.859648350002</v>
      </c>
      <c r="N144" s="21">
        <f t="shared" si="10"/>
        <v>8458.4745129999992</v>
      </c>
      <c r="O144" s="21">
        <f t="shared" si="10"/>
        <v>376.40605518000001</v>
      </c>
      <c r="P144" s="21">
        <f t="shared" si="10"/>
        <v>87.702753220000005</v>
      </c>
      <c r="Q144" s="21">
        <f t="shared" si="10"/>
        <v>3321.2763269500001</v>
      </c>
      <c r="R144" s="21">
        <f t="shared" si="10"/>
        <v>19531.39811011</v>
      </c>
      <c r="S144" s="21">
        <f t="shared" si="10"/>
        <v>4596.0488348899999</v>
      </c>
      <c r="T144" s="21">
        <f t="shared" si="10"/>
        <v>345.66217801999994</v>
      </c>
      <c r="U144" s="21">
        <f t="shared" si="10"/>
        <v>627.56233265000003</v>
      </c>
      <c r="V144" s="21">
        <f t="shared" si="10"/>
        <v>0.39600000000000002</v>
      </c>
      <c r="W144" s="21">
        <f t="shared" si="10"/>
        <v>405.71808913000001</v>
      </c>
      <c r="X144" s="21">
        <f t="shared" si="10"/>
        <v>660.44882972000005</v>
      </c>
      <c r="Y144" s="21">
        <f t="shared" si="10"/>
        <v>2039.81266777</v>
      </c>
      <c r="Z144" s="21">
        <f t="shared" si="10"/>
        <v>198.23595971</v>
      </c>
      <c r="AA144" s="21">
        <f t="shared" si="10"/>
        <v>8873.8848918900003</v>
      </c>
      <c r="AB144" s="21">
        <f t="shared" si="10"/>
        <v>10657.513218220001</v>
      </c>
      <c r="AC144" s="21">
        <f t="shared" si="10"/>
        <v>86.982915990000009</v>
      </c>
      <c r="AD144" s="21">
        <f t="shared" si="10"/>
        <v>85.746651810000003</v>
      </c>
      <c r="AE144" s="21">
        <f t="shared" si="10"/>
        <v>0</v>
      </c>
      <c r="AF144" s="21">
        <f t="shared" si="10"/>
        <v>1.23626418</v>
      </c>
      <c r="AG144" s="21">
        <f t="shared" si="10"/>
        <v>164.58680608</v>
      </c>
      <c r="AH144" s="21">
        <f t="shared" si="10"/>
        <v>164.58680608</v>
      </c>
      <c r="AI144" s="21">
        <f t="shared" si="10"/>
        <v>0</v>
      </c>
      <c r="AJ144" s="21">
        <f t="shared" si="10"/>
        <v>214.55844770000002</v>
      </c>
      <c r="AK144" s="21">
        <f t="shared" si="10"/>
        <v>466.12816977</v>
      </c>
      <c r="AL144" s="21">
        <f t="shared" si="10"/>
        <v>1168.9872674000003</v>
      </c>
      <c r="AM144" s="21">
        <f t="shared" si="10"/>
        <v>1106.5316274300003</v>
      </c>
      <c r="AN144" s="21">
        <f t="shared" si="10"/>
        <v>0</v>
      </c>
      <c r="AO144" s="21">
        <f t="shared" si="10"/>
        <v>62.45563997</v>
      </c>
      <c r="AP144" s="21">
        <f t="shared" si="10"/>
        <v>467.03980086999997</v>
      </c>
      <c r="AQ144" s="21">
        <f t="shared" si="10"/>
        <v>467.03980086999997</v>
      </c>
      <c r="AR144" s="21">
        <f t="shared" si="10"/>
        <v>0</v>
      </c>
      <c r="AS144" s="21">
        <f t="shared" si="10"/>
        <v>1186.5212931400001</v>
      </c>
      <c r="AT144" s="21">
        <f t="shared" si="10"/>
        <v>2822.5483614100003</v>
      </c>
      <c r="AU144" s="21">
        <f t="shared" si="10"/>
        <v>8301.0930265799998</v>
      </c>
      <c r="AV144" s="21">
        <f t="shared" si="10"/>
        <v>16964.502301960001</v>
      </c>
      <c r="AW144" s="21">
        <f t="shared" si="10"/>
        <v>25265.595328539996</v>
      </c>
      <c r="AX144" s="21">
        <f t="shared" si="10"/>
        <v>3098.00997061</v>
      </c>
      <c r="AY144" s="21">
        <f t="shared" si="10"/>
        <v>780.71738591000019</v>
      </c>
      <c r="AZ144" s="21">
        <f t="shared" si="10"/>
        <v>21386.867972019998</v>
      </c>
    </row>
    <row r="145" spans="2:52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2:52" x14ac:dyDescent="0.25">
      <c r="B146" s="12" t="s">
        <v>1527</v>
      </c>
    </row>
    <row r="147" spans="2:52" x14ac:dyDescent="0.25">
      <c r="B147" s="10" t="s">
        <v>829</v>
      </c>
      <c r="C147" s="11">
        <v>43.978051879999995</v>
      </c>
      <c r="D147" s="11">
        <v>23.992908579999998</v>
      </c>
      <c r="E147" s="11">
        <v>8.5318625800000003</v>
      </c>
      <c r="F147" s="11">
        <v>14.271734390000001</v>
      </c>
      <c r="G147" s="11">
        <v>1.1893116100000001</v>
      </c>
      <c r="H147" s="11">
        <v>19.985143300000001</v>
      </c>
      <c r="I147" s="11">
        <v>6.5632079499999998</v>
      </c>
      <c r="J147" s="11">
        <v>3.8376906399999999</v>
      </c>
      <c r="K147" s="11">
        <v>9.5842447100000001</v>
      </c>
      <c r="L147" s="11">
        <v>0</v>
      </c>
      <c r="M147" s="11">
        <v>549.73517200000003</v>
      </c>
      <c r="N147" s="11">
        <v>549.73517200000003</v>
      </c>
      <c r="O147" s="11">
        <v>0</v>
      </c>
      <c r="P147" s="11">
        <v>0</v>
      </c>
      <c r="Q147" s="11">
        <v>0</v>
      </c>
      <c r="R147" s="11">
        <v>593.71322387999999</v>
      </c>
      <c r="S147" s="11">
        <v>252.62122044999998</v>
      </c>
      <c r="T147" s="11">
        <v>5.7195524500000001</v>
      </c>
      <c r="U147" s="11">
        <v>19.517262429999999</v>
      </c>
      <c r="V147" s="11">
        <v>0</v>
      </c>
      <c r="W147" s="11">
        <v>0</v>
      </c>
      <c r="X147" s="11">
        <v>9.1479394700000007</v>
      </c>
      <c r="Y147" s="11">
        <v>36.941187060000004</v>
      </c>
      <c r="Z147" s="11">
        <v>0.7317555</v>
      </c>
      <c r="AA147" s="11">
        <v>324.67891736000001</v>
      </c>
      <c r="AB147" s="11">
        <v>269.03430651999997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0.37888404999999997</v>
      </c>
      <c r="AK147" s="11">
        <v>0.37888404999999997</v>
      </c>
      <c r="AL147" s="11">
        <v>61.863914469999997</v>
      </c>
      <c r="AM147" s="11">
        <v>61.863914469999997</v>
      </c>
      <c r="AN147" s="11">
        <v>0</v>
      </c>
      <c r="AO147" s="11">
        <v>0</v>
      </c>
      <c r="AP147" s="11">
        <v>2.2634408399999999</v>
      </c>
      <c r="AQ147" s="11">
        <v>2.2634408399999999</v>
      </c>
      <c r="AR147" s="11">
        <v>0</v>
      </c>
      <c r="AS147" s="11">
        <v>0</v>
      </c>
      <c r="AT147" s="11">
        <v>64.127355309999999</v>
      </c>
      <c r="AU147" s="11">
        <v>205.28583526</v>
      </c>
      <c r="AV147" s="11">
        <v>298.29838804000002</v>
      </c>
      <c r="AW147" s="11">
        <v>503.58422329999996</v>
      </c>
      <c r="AX147" s="11">
        <v>0</v>
      </c>
      <c r="AY147" s="11">
        <v>0</v>
      </c>
      <c r="AZ147" s="11">
        <v>503.58422329999996</v>
      </c>
    </row>
    <row r="148" spans="2:52" x14ac:dyDescent="0.25">
      <c r="B148" s="10" t="s">
        <v>830</v>
      </c>
      <c r="C148" s="11">
        <v>66.712030810000002</v>
      </c>
      <c r="D148" s="11">
        <v>26.486438200000002</v>
      </c>
      <c r="E148" s="11">
        <v>8.7296866400000006</v>
      </c>
      <c r="F148" s="11">
        <v>15.592403669999999</v>
      </c>
      <c r="G148" s="11">
        <v>2.1643478900000002</v>
      </c>
      <c r="H148" s="11">
        <v>40.22559261</v>
      </c>
      <c r="I148" s="11">
        <v>3.95628527</v>
      </c>
      <c r="J148" s="11">
        <v>3.03651984</v>
      </c>
      <c r="K148" s="11">
        <v>30.877043799999999</v>
      </c>
      <c r="L148" s="11">
        <v>2.3557437000000001</v>
      </c>
      <c r="M148" s="11">
        <v>594.39445711999997</v>
      </c>
      <c r="N148" s="11">
        <v>590.27211199999999</v>
      </c>
      <c r="O148" s="11">
        <v>0.42234512000000002</v>
      </c>
      <c r="P148" s="11">
        <v>3.7</v>
      </c>
      <c r="Q148" s="11">
        <v>0</v>
      </c>
      <c r="R148" s="11">
        <v>661.10648793000007</v>
      </c>
      <c r="S148" s="11">
        <v>122.04305318999999</v>
      </c>
      <c r="T148" s="11">
        <v>13.183795079999999</v>
      </c>
      <c r="U148" s="11">
        <v>14.62196228</v>
      </c>
      <c r="V148" s="11">
        <v>0</v>
      </c>
      <c r="W148" s="11">
        <v>0</v>
      </c>
      <c r="X148" s="11">
        <v>17.3145442</v>
      </c>
      <c r="Y148" s="11">
        <v>117.08131731</v>
      </c>
      <c r="Z148" s="11">
        <v>0</v>
      </c>
      <c r="AA148" s="11">
        <v>284.24467206000003</v>
      </c>
      <c r="AB148" s="11">
        <v>376.86181586999993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34.67586627</v>
      </c>
      <c r="AK148" s="11">
        <v>34.67586627</v>
      </c>
      <c r="AL148" s="11">
        <v>159.28275890999998</v>
      </c>
      <c r="AM148" s="11">
        <v>159.28275890999998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0.32750400000000002</v>
      </c>
      <c r="AT148" s="11">
        <v>159.61026290999999</v>
      </c>
      <c r="AU148" s="11">
        <v>251.92741923</v>
      </c>
      <c r="AV148" s="11">
        <v>376.14646067999996</v>
      </c>
      <c r="AW148" s="11">
        <v>628.07387990999996</v>
      </c>
      <c r="AX148" s="11">
        <v>34.881051460000002</v>
      </c>
      <c r="AY148" s="11">
        <v>102.03065988</v>
      </c>
      <c r="AZ148" s="11">
        <v>491.16216857000006</v>
      </c>
    </row>
    <row r="149" spans="2:52" x14ac:dyDescent="0.25">
      <c r="B149" s="10" t="s">
        <v>831</v>
      </c>
      <c r="C149" s="11">
        <v>429.05183070000004</v>
      </c>
      <c r="D149" s="11">
        <v>229.13175123000002</v>
      </c>
      <c r="E149" s="11">
        <v>118.95837</v>
      </c>
      <c r="F149" s="11">
        <v>85.789510090000007</v>
      </c>
      <c r="G149" s="11">
        <v>24.38387114</v>
      </c>
      <c r="H149" s="11">
        <v>199.92007947000002</v>
      </c>
      <c r="I149" s="11">
        <v>18.840382170000002</v>
      </c>
      <c r="J149" s="11">
        <v>4.8285510899999995</v>
      </c>
      <c r="K149" s="11">
        <v>91.456668730000004</v>
      </c>
      <c r="L149" s="11">
        <v>84.794477479999998</v>
      </c>
      <c r="M149" s="11">
        <v>815.70656291</v>
      </c>
      <c r="N149" s="11">
        <v>802.58904700000005</v>
      </c>
      <c r="O149" s="11">
        <v>13.11151591</v>
      </c>
      <c r="P149" s="11">
        <v>0</v>
      </c>
      <c r="Q149" s="11">
        <v>6.0000000000000001E-3</v>
      </c>
      <c r="R149" s="11">
        <v>1244.7583936100002</v>
      </c>
      <c r="S149" s="11">
        <v>376.86790860000002</v>
      </c>
      <c r="T149" s="11">
        <v>10.392973960000001</v>
      </c>
      <c r="U149" s="11">
        <v>62.25831779</v>
      </c>
      <c r="V149" s="11">
        <v>0</v>
      </c>
      <c r="W149" s="11">
        <v>0</v>
      </c>
      <c r="X149" s="11">
        <v>21.04446703</v>
      </c>
      <c r="Y149" s="11">
        <v>74.279807750000003</v>
      </c>
      <c r="Z149" s="11">
        <v>0</v>
      </c>
      <c r="AA149" s="11">
        <v>544.84347513</v>
      </c>
      <c r="AB149" s="11">
        <v>699.91491847999998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47.413900060000003</v>
      </c>
      <c r="AK149" s="11">
        <v>47.413900060000003</v>
      </c>
      <c r="AL149" s="11">
        <v>57.279997389999998</v>
      </c>
      <c r="AM149" s="11">
        <v>57.279997389999998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19.08732067</v>
      </c>
      <c r="AT149" s="11">
        <v>76.367318060000002</v>
      </c>
      <c r="AU149" s="11">
        <v>670.96150048000004</v>
      </c>
      <c r="AV149" s="11">
        <v>1193.77247545</v>
      </c>
      <c r="AW149" s="11">
        <v>1864.73397593</v>
      </c>
      <c r="AX149" s="11">
        <v>260.07369777999997</v>
      </c>
      <c r="AY149" s="11">
        <v>200.87119206</v>
      </c>
      <c r="AZ149" s="11">
        <v>1403.7890860900002</v>
      </c>
    </row>
    <row r="150" spans="2:52" x14ac:dyDescent="0.25">
      <c r="B150" s="10" t="s">
        <v>832</v>
      </c>
      <c r="C150" s="11">
        <v>383.91025467000003</v>
      </c>
      <c r="D150" s="11">
        <v>241.19983561000001</v>
      </c>
      <c r="E150" s="11">
        <v>79.617662490000015</v>
      </c>
      <c r="F150" s="11">
        <v>146.94627865999999</v>
      </c>
      <c r="G150" s="11">
        <v>14.635894460000001</v>
      </c>
      <c r="H150" s="11">
        <v>142.71041905999999</v>
      </c>
      <c r="I150" s="11">
        <v>55.287630110000002</v>
      </c>
      <c r="J150" s="11">
        <v>26.749271230000002</v>
      </c>
      <c r="K150" s="11">
        <v>38.709583340000002</v>
      </c>
      <c r="L150" s="11">
        <v>21.963934379999998</v>
      </c>
      <c r="M150" s="11">
        <v>604.17324289999999</v>
      </c>
      <c r="N150" s="11">
        <v>592.96478400000001</v>
      </c>
      <c r="O150" s="11">
        <v>5.8452143599999999</v>
      </c>
      <c r="P150" s="11">
        <v>5.3632445400000002</v>
      </c>
      <c r="Q150" s="11">
        <v>0</v>
      </c>
      <c r="R150" s="11">
        <v>988.08349756999996</v>
      </c>
      <c r="S150" s="11">
        <v>334.78795549</v>
      </c>
      <c r="T150" s="11">
        <v>39.511216810000001</v>
      </c>
      <c r="U150" s="11">
        <v>39.3124666</v>
      </c>
      <c r="V150" s="11">
        <v>0</v>
      </c>
      <c r="W150" s="11">
        <v>3.21486311</v>
      </c>
      <c r="X150" s="11">
        <v>18.328085609999999</v>
      </c>
      <c r="Y150" s="11">
        <v>102.39478305</v>
      </c>
      <c r="Z150" s="11">
        <v>0.53274915</v>
      </c>
      <c r="AA150" s="11">
        <v>538.08211982</v>
      </c>
      <c r="AB150" s="11">
        <v>450.00137775000002</v>
      </c>
      <c r="AC150" s="11">
        <v>0</v>
      </c>
      <c r="AD150" s="11">
        <v>0</v>
      </c>
      <c r="AE150" s="11">
        <v>0</v>
      </c>
      <c r="AF150" s="11">
        <v>0</v>
      </c>
      <c r="AG150" s="11">
        <v>40.629992700000003</v>
      </c>
      <c r="AH150" s="11">
        <v>40.629992700000003</v>
      </c>
      <c r="AI150" s="11">
        <v>0</v>
      </c>
      <c r="AJ150" s="11">
        <v>0</v>
      </c>
      <c r="AK150" s="11">
        <v>40.629992700000003</v>
      </c>
      <c r="AL150" s="11">
        <v>170.65589166999999</v>
      </c>
      <c r="AM150" s="11">
        <v>170.65589166999999</v>
      </c>
      <c r="AN150" s="11">
        <v>0</v>
      </c>
      <c r="AO150" s="11">
        <v>0</v>
      </c>
      <c r="AP150" s="11">
        <v>0</v>
      </c>
      <c r="AQ150" s="11">
        <v>0</v>
      </c>
      <c r="AR150" s="11">
        <v>0</v>
      </c>
      <c r="AS150" s="11">
        <v>186.50235140000001</v>
      </c>
      <c r="AT150" s="11">
        <v>357.15824306999997</v>
      </c>
      <c r="AU150" s="11">
        <v>133.47312738000002</v>
      </c>
      <c r="AV150" s="11">
        <v>135.91306726999997</v>
      </c>
      <c r="AW150" s="11">
        <v>269.38619464999999</v>
      </c>
      <c r="AX150" s="11">
        <v>86.886212080000007</v>
      </c>
      <c r="AY150" s="11">
        <v>0</v>
      </c>
      <c r="AZ150" s="11">
        <v>182.49998257000001</v>
      </c>
    </row>
    <row r="151" spans="2:52" x14ac:dyDescent="0.25">
      <c r="B151" s="10" t="s">
        <v>835</v>
      </c>
      <c r="C151" s="11">
        <v>83.275803289999985</v>
      </c>
      <c r="D151" s="11">
        <v>43.95590086</v>
      </c>
      <c r="E151" s="11">
        <v>8.9412904699999984</v>
      </c>
      <c r="F151" s="11">
        <v>33.315100080000001</v>
      </c>
      <c r="G151" s="11">
        <v>1.69951031</v>
      </c>
      <c r="H151" s="11">
        <v>39.319902429999999</v>
      </c>
      <c r="I151" s="11">
        <v>6.0248802100000001</v>
      </c>
      <c r="J151" s="11">
        <v>6.1224671800000001</v>
      </c>
      <c r="K151" s="11">
        <v>25.877674640000002</v>
      </c>
      <c r="L151" s="11">
        <v>1.2948804</v>
      </c>
      <c r="M151" s="11">
        <v>423.57607687000001</v>
      </c>
      <c r="N151" s="11">
        <v>409.01928800000002</v>
      </c>
      <c r="O151" s="11">
        <v>1.1396078700000001</v>
      </c>
      <c r="P151" s="11">
        <v>13.4</v>
      </c>
      <c r="Q151" s="11">
        <v>1.7180999999999998E-2</v>
      </c>
      <c r="R151" s="11">
        <v>506.85188015999995</v>
      </c>
      <c r="S151" s="11">
        <v>112.42497238</v>
      </c>
      <c r="T151" s="11">
        <v>2.6176667999999998</v>
      </c>
      <c r="U151" s="11">
        <v>24.214004710000001</v>
      </c>
      <c r="V151" s="11">
        <v>0</v>
      </c>
      <c r="W151" s="11">
        <v>0</v>
      </c>
      <c r="X151" s="11">
        <v>10.82476677</v>
      </c>
      <c r="Y151" s="11">
        <v>54.033238390000001</v>
      </c>
      <c r="Z151" s="11">
        <v>2.70147885</v>
      </c>
      <c r="AA151" s="11">
        <v>206.8161279</v>
      </c>
      <c r="AB151" s="11">
        <v>300.03575225999998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66.159289860000001</v>
      </c>
      <c r="AK151" s="11">
        <v>66.159289860000001</v>
      </c>
      <c r="AL151" s="11">
        <v>6.4751118800000009</v>
      </c>
      <c r="AM151" s="11">
        <v>6.4751118800000009</v>
      </c>
      <c r="AN151" s="11">
        <v>0</v>
      </c>
      <c r="AO151" s="11">
        <v>0</v>
      </c>
      <c r="AP151" s="11">
        <v>13.316046199999999</v>
      </c>
      <c r="AQ151" s="11">
        <v>13.316046199999999</v>
      </c>
      <c r="AR151" s="11">
        <v>0</v>
      </c>
      <c r="AS151" s="11">
        <v>32.992971429999997</v>
      </c>
      <c r="AT151" s="11">
        <v>52.78412951</v>
      </c>
      <c r="AU151" s="11">
        <v>313.41091261000003</v>
      </c>
      <c r="AV151" s="11">
        <v>620.04367922000006</v>
      </c>
      <c r="AW151" s="11">
        <v>933.45459183000003</v>
      </c>
      <c r="AX151" s="11">
        <v>41.6010688</v>
      </c>
      <c r="AY151" s="11">
        <v>50.573852630000005</v>
      </c>
      <c r="AZ151" s="11">
        <v>841.27967039999999</v>
      </c>
    </row>
    <row r="152" spans="2:52" x14ac:dyDescent="0.25">
      <c r="B152" s="10" t="s">
        <v>833</v>
      </c>
      <c r="C152" s="11">
        <v>85.773428620000004</v>
      </c>
      <c r="D152" s="11">
        <v>56.048969939999999</v>
      </c>
      <c r="E152" s="11">
        <v>15.949650740000001</v>
      </c>
      <c r="F152" s="11">
        <v>36.56370166</v>
      </c>
      <c r="G152" s="11">
        <v>3.5356175400000001</v>
      </c>
      <c r="H152" s="11">
        <v>29.724458680000001</v>
      </c>
      <c r="I152" s="11">
        <v>10.207278839999999</v>
      </c>
      <c r="J152" s="11">
        <v>10.564488089999999</v>
      </c>
      <c r="K152" s="11">
        <v>8.3104722500000001</v>
      </c>
      <c r="L152" s="11">
        <v>0.64221950000000005</v>
      </c>
      <c r="M152" s="11">
        <v>957.51708977999999</v>
      </c>
      <c r="N152" s="11">
        <v>945.24083800000005</v>
      </c>
      <c r="O152" s="11">
        <v>1.37625178</v>
      </c>
      <c r="P152" s="11">
        <v>0</v>
      </c>
      <c r="Q152" s="11">
        <v>10.9</v>
      </c>
      <c r="R152" s="11">
        <v>1043.2905183999999</v>
      </c>
      <c r="S152" s="11">
        <v>408.97106231999999</v>
      </c>
      <c r="T152" s="11">
        <v>8.3259247599999995</v>
      </c>
      <c r="U152" s="11">
        <v>68.974573459999988</v>
      </c>
      <c r="V152" s="11">
        <v>0</v>
      </c>
      <c r="W152" s="11">
        <v>14.37508893</v>
      </c>
      <c r="X152" s="11">
        <v>21.456272269999999</v>
      </c>
      <c r="Y152" s="11">
        <v>89.667803120000002</v>
      </c>
      <c r="Z152" s="11">
        <v>29.667115589999998</v>
      </c>
      <c r="AA152" s="11">
        <v>641.43784044999995</v>
      </c>
      <c r="AB152" s="11">
        <v>401.85267794999999</v>
      </c>
      <c r="AC152" s="11">
        <v>2.9645987599999999</v>
      </c>
      <c r="AD152" s="11">
        <v>2.9645987599999999</v>
      </c>
      <c r="AE152" s="11">
        <v>0</v>
      </c>
      <c r="AF152" s="11">
        <v>0</v>
      </c>
      <c r="AG152" s="11">
        <v>44.993490000000001</v>
      </c>
      <c r="AH152" s="11">
        <v>44.993490000000001</v>
      </c>
      <c r="AI152" s="11">
        <v>0</v>
      </c>
      <c r="AJ152" s="11">
        <v>0</v>
      </c>
      <c r="AK152" s="11">
        <v>47.958088759999995</v>
      </c>
      <c r="AL152" s="11">
        <v>167.27932719</v>
      </c>
      <c r="AM152" s="11">
        <v>167.27932719</v>
      </c>
      <c r="AN152" s="11">
        <v>0</v>
      </c>
      <c r="AO152" s="11">
        <v>0</v>
      </c>
      <c r="AP152" s="11">
        <v>66.235473049999996</v>
      </c>
      <c r="AQ152" s="11">
        <v>66.235473049999996</v>
      </c>
      <c r="AR152" s="11">
        <v>0</v>
      </c>
      <c r="AS152" s="11">
        <v>0</v>
      </c>
      <c r="AT152" s="11">
        <v>233.51480024</v>
      </c>
      <c r="AU152" s="11">
        <v>216.29596647000002</v>
      </c>
      <c r="AV152" s="11">
        <v>39.185398119999995</v>
      </c>
      <c r="AW152" s="11">
        <v>255.48136459</v>
      </c>
      <c r="AX152" s="11">
        <v>68.179542009999992</v>
      </c>
      <c r="AY152" s="11">
        <v>168.94718816</v>
      </c>
      <c r="AZ152" s="11">
        <v>18.354634420000004</v>
      </c>
    </row>
    <row r="153" spans="2:52" x14ac:dyDescent="0.25">
      <c r="B153" s="10" t="s">
        <v>834</v>
      </c>
      <c r="C153" s="11">
        <v>73.64332266000001</v>
      </c>
      <c r="D153" s="11">
        <v>43.307968710000011</v>
      </c>
      <c r="E153" s="11">
        <v>13.72065598</v>
      </c>
      <c r="F153" s="11">
        <v>26.04172153</v>
      </c>
      <c r="G153" s="11">
        <v>3.5455912000000001</v>
      </c>
      <c r="H153" s="11">
        <v>30.335353949999998</v>
      </c>
      <c r="I153" s="11">
        <v>11.00761307</v>
      </c>
      <c r="J153" s="11">
        <v>5.0962184400000003</v>
      </c>
      <c r="K153" s="11">
        <v>13.33104099</v>
      </c>
      <c r="L153" s="11">
        <v>0.90048144999999991</v>
      </c>
      <c r="M153" s="11">
        <v>465.23237108000001</v>
      </c>
      <c r="N153" s="11">
        <v>464.16233999999997</v>
      </c>
      <c r="O153" s="11">
        <v>1.0700310800000001</v>
      </c>
      <c r="P153" s="11">
        <v>0</v>
      </c>
      <c r="Q153" s="11">
        <v>0</v>
      </c>
      <c r="R153" s="11">
        <v>538.87569373999997</v>
      </c>
      <c r="S153" s="11">
        <v>154.76405425999999</v>
      </c>
      <c r="T153" s="11">
        <v>6.4965342999999995</v>
      </c>
      <c r="U153" s="11">
        <v>33.387282620000001</v>
      </c>
      <c r="V153" s="11">
        <v>0</v>
      </c>
      <c r="W153" s="11">
        <v>0</v>
      </c>
      <c r="X153" s="11">
        <v>84.89876704000001</v>
      </c>
      <c r="Y153" s="11">
        <v>47.384617749999997</v>
      </c>
      <c r="Z153" s="11">
        <v>6.1431237000000003</v>
      </c>
      <c r="AA153" s="11">
        <v>333.07437967000004</v>
      </c>
      <c r="AB153" s="11">
        <v>205.80131406999999</v>
      </c>
      <c r="AC153" s="11">
        <v>0</v>
      </c>
      <c r="AD153" s="11">
        <v>0</v>
      </c>
      <c r="AE153" s="11">
        <v>0</v>
      </c>
      <c r="AF153" s="11">
        <v>0</v>
      </c>
      <c r="AG153" s="11">
        <v>120.22499999999999</v>
      </c>
      <c r="AH153" s="11">
        <v>120.22499999999999</v>
      </c>
      <c r="AI153" s="11">
        <v>0</v>
      </c>
      <c r="AJ153" s="11">
        <v>27.44746357</v>
      </c>
      <c r="AK153" s="11">
        <v>147.67246356999999</v>
      </c>
      <c r="AL153" s="11">
        <v>92.405653229999984</v>
      </c>
      <c r="AM153" s="11">
        <v>92.405653229999984</v>
      </c>
      <c r="AN153" s="11">
        <v>0</v>
      </c>
      <c r="AO153" s="11">
        <v>0</v>
      </c>
      <c r="AP153" s="11">
        <v>4.8975773600000005</v>
      </c>
      <c r="AQ153" s="11">
        <v>4.8975773600000005</v>
      </c>
      <c r="AR153" s="11">
        <v>0</v>
      </c>
      <c r="AS153" s="11">
        <v>29.907280549999999</v>
      </c>
      <c r="AT153" s="11">
        <v>127.21051113999998</v>
      </c>
      <c r="AU153" s="11">
        <v>226.26326649999999</v>
      </c>
      <c r="AV153" s="11">
        <v>210.19991428</v>
      </c>
      <c r="AW153" s="11">
        <v>436.46318077999996</v>
      </c>
      <c r="AX153" s="11">
        <v>17.187667919999999</v>
      </c>
      <c r="AY153" s="11">
        <v>164.26958069999998</v>
      </c>
      <c r="AZ153" s="11">
        <v>255.00593215999999</v>
      </c>
    </row>
    <row r="154" spans="2:52" x14ac:dyDescent="0.25">
      <c r="B154" s="20" t="s">
        <v>1582</v>
      </c>
      <c r="C154" s="21">
        <f t="shared" ref="C154:AZ154" si="11">SUM(C147:C153)</f>
        <v>1166.3447226300002</v>
      </c>
      <c r="D154" s="21">
        <f t="shared" si="11"/>
        <v>664.12377313000002</v>
      </c>
      <c r="E154" s="21">
        <f t="shared" si="11"/>
        <v>254.44917890000002</v>
      </c>
      <c r="F154" s="21">
        <f t="shared" si="11"/>
        <v>358.52045007999999</v>
      </c>
      <c r="G154" s="21">
        <f t="shared" si="11"/>
        <v>51.154144149999993</v>
      </c>
      <c r="H154" s="21">
        <f t="shared" si="11"/>
        <v>502.22094950000002</v>
      </c>
      <c r="I154" s="21">
        <f t="shared" si="11"/>
        <v>111.88727762000001</v>
      </c>
      <c r="J154" s="21">
        <f t="shared" si="11"/>
        <v>60.235206509999998</v>
      </c>
      <c r="K154" s="21">
        <f t="shared" si="11"/>
        <v>218.14672846000002</v>
      </c>
      <c r="L154" s="21">
        <f t="shared" si="11"/>
        <v>111.95173690999999</v>
      </c>
      <c r="M154" s="21">
        <f t="shared" si="11"/>
        <v>4410.3349726599999</v>
      </c>
      <c r="N154" s="21">
        <f t="shared" si="11"/>
        <v>4353.9835810000004</v>
      </c>
      <c r="O154" s="21">
        <f t="shared" si="11"/>
        <v>22.964966119999996</v>
      </c>
      <c r="P154" s="21">
        <f t="shared" si="11"/>
        <v>22.463244539999998</v>
      </c>
      <c r="Q154" s="21">
        <f t="shared" si="11"/>
        <v>10.923181</v>
      </c>
      <c r="R154" s="21">
        <f t="shared" si="11"/>
        <v>5576.6796952900004</v>
      </c>
      <c r="S154" s="21">
        <f t="shared" si="11"/>
        <v>1762.4802266899999</v>
      </c>
      <c r="T154" s="21">
        <f t="shared" si="11"/>
        <v>86.247664159999985</v>
      </c>
      <c r="U154" s="21">
        <f t="shared" si="11"/>
        <v>262.28586989000001</v>
      </c>
      <c r="V154" s="21">
        <f t="shared" si="11"/>
        <v>0</v>
      </c>
      <c r="W154" s="21">
        <f t="shared" si="11"/>
        <v>17.58995204</v>
      </c>
      <c r="X154" s="21">
        <f t="shared" si="11"/>
        <v>183.01484239000001</v>
      </c>
      <c r="Y154" s="21">
        <f t="shared" si="11"/>
        <v>521.78275442999995</v>
      </c>
      <c r="Z154" s="21">
        <f t="shared" si="11"/>
        <v>39.776222790000006</v>
      </c>
      <c r="AA154" s="21">
        <f t="shared" si="11"/>
        <v>2873.1775323900001</v>
      </c>
      <c r="AB154" s="21">
        <f t="shared" si="11"/>
        <v>2703.5021628999998</v>
      </c>
      <c r="AC154" s="21">
        <f t="shared" si="11"/>
        <v>2.9645987599999999</v>
      </c>
      <c r="AD154" s="21">
        <f t="shared" si="11"/>
        <v>2.9645987599999999</v>
      </c>
      <c r="AE154" s="21">
        <f t="shared" si="11"/>
        <v>0</v>
      </c>
      <c r="AF154" s="21">
        <f t="shared" si="11"/>
        <v>0</v>
      </c>
      <c r="AG154" s="21">
        <f t="shared" si="11"/>
        <v>205.84848270000001</v>
      </c>
      <c r="AH154" s="21">
        <f t="shared" si="11"/>
        <v>205.84848270000001</v>
      </c>
      <c r="AI154" s="21">
        <f t="shared" si="11"/>
        <v>0</v>
      </c>
      <c r="AJ154" s="21">
        <f t="shared" si="11"/>
        <v>176.07540381000001</v>
      </c>
      <c r="AK154" s="21">
        <f t="shared" si="11"/>
        <v>384.88848526999999</v>
      </c>
      <c r="AL154" s="21">
        <f t="shared" si="11"/>
        <v>715.24265473999992</v>
      </c>
      <c r="AM154" s="21">
        <f t="shared" si="11"/>
        <v>715.24265473999992</v>
      </c>
      <c r="AN154" s="21">
        <f t="shared" si="11"/>
        <v>0</v>
      </c>
      <c r="AO154" s="21">
        <f t="shared" si="11"/>
        <v>0</v>
      </c>
      <c r="AP154" s="21">
        <f t="shared" si="11"/>
        <v>86.712537449999999</v>
      </c>
      <c r="AQ154" s="21">
        <f t="shared" si="11"/>
        <v>86.712537449999999</v>
      </c>
      <c r="AR154" s="21">
        <f t="shared" si="11"/>
        <v>0</v>
      </c>
      <c r="AS154" s="21">
        <f t="shared" si="11"/>
        <v>268.81742804999999</v>
      </c>
      <c r="AT154" s="21">
        <f t="shared" si="11"/>
        <v>1070.7726202399999</v>
      </c>
      <c r="AU154" s="21">
        <f t="shared" si="11"/>
        <v>2017.6180279300002</v>
      </c>
      <c r="AV154" s="21">
        <f t="shared" si="11"/>
        <v>2873.5593830600005</v>
      </c>
      <c r="AW154" s="21">
        <f t="shared" si="11"/>
        <v>4891.1774109899998</v>
      </c>
      <c r="AX154" s="21">
        <f t="shared" si="11"/>
        <v>508.80924004999997</v>
      </c>
      <c r="AY154" s="21">
        <f t="shared" si="11"/>
        <v>686.69247343000006</v>
      </c>
      <c r="AZ154" s="21">
        <f t="shared" si="11"/>
        <v>3695.6756975100002</v>
      </c>
    </row>
    <row r="155" spans="2:52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2:52" x14ac:dyDescent="0.25">
      <c r="B156" s="12" t="s">
        <v>1528</v>
      </c>
    </row>
    <row r="157" spans="2:52" x14ac:dyDescent="0.25">
      <c r="B157" s="10" t="s">
        <v>963</v>
      </c>
      <c r="C157" s="11">
        <v>28.351257049999997</v>
      </c>
      <c r="D157" s="11">
        <v>18.311905939999999</v>
      </c>
      <c r="E157" s="11">
        <v>5.4542722000000001</v>
      </c>
      <c r="F157" s="11">
        <v>11.48243791</v>
      </c>
      <c r="G157" s="11">
        <v>1.37519583</v>
      </c>
      <c r="H157" s="11">
        <v>10.03935111</v>
      </c>
      <c r="I157" s="11">
        <v>1.85419292</v>
      </c>
      <c r="J157" s="11">
        <v>1.78491344</v>
      </c>
      <c r="K157" s="11">
        <v>6.3950490000000002</v>
      </c>
      <c r="L157" s="11">
        <v>5.1957499999999998E-3</v>
      </c>
      <c r="M157" s="11">
        <v>439.38195645999997</v>
      </c>
      <c r="N157" s="11">
        <v>439.11240299999997</v>
      </c>
      <c r="O157" s="11">
        <v>0.26955346000000002</v>
      </c>
      <c r="P157" s="11">
        <v>0</v>
      </c>
      <c r="Q157" s="11">
        <v>0</v>
      </c>
      <c r="R157" s="11">
        <v>467.73321350999998</v>
      </c>
      <c r="S157" s="11">
        <v>316.96410616000003</v>
      </c>
      <c r="T157" s="11">
        <v>3.5594999999999999</v>
      </c>
      <c r="U157" s="11">
        <v>31.194194589999999</v>
      </c>
      <c r="V157" s="11">
        <v>0</v>
      </c>
      <c r="W157" s="11">
        <v>0</v>
      </c>
      <c r="X157" s="11">
        <v>11.892917039999999</v>
      </c>
      <c r="Y157" s="11">
        <v>30.99444849</v>
      </c>
      <c r="Z157" s="11">
        <v>0.58332390000000001</v>
      </c>
      <c r="AA157" s="11">
        <v>395.18849018000003</v>
      </c>
      <c r="AB157" s="11">
        <v>72.544723329999997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54.57283116</v>
      </c>
      <c r="AM157" s="11">
        <v>54.57283116</v>
      </c>
      <c r="AN157" s="11">
        <v>0</v>
      </c>
      <c r="AO157" s="11">
        <v>0</v>
      </c>
      <c r="AP157" s="11">
        <v>0</v>
      </c>
      <c r="AQ157" s="11">
        <v>0</v>
      </c>
      <c r="AR157" s="11">
        <v>0</v>
      </c>
      <c r="AS157" s="11">
        <v>0</v>
      </c>
      <c r="AT157" s="11">
        <v>54.57283116</v>
      </c>
      <c r="AU157" s="11">
        <v>17.97189217</v>
      </c>
      <c r="AV157" s="11">
        <v>34.42866669</v>
      </c>
      <c r="AW157" s="11">
        <v>52.400558859999997</v>
      </c>
      <c r="AX157" s="11">
        <v>11.346277349999999</v>
      </c>
      <c r="AY157" s="11">
        <v>0</v>
      </c>
      <c r="AZ157" s="11">
        <v>41.054281509999996</v>
      </c>
    </row>
    <row r="158" spans="2:52" x14ac:dyDescent="0.25">
      <c r="B158" s="10" t="s">
        <v>958</v>
      </c>
      <c r="C158" s="11">
        <v>26.09878926</v>
      </c>
      <c r="D158" s="11">
        <v>9.4571944400000021</v>
      </c>
      <c r="E158" s="11">
        <v>1.6831857699999999</v>
      </c>
      <c r="F158" s="11">
        <v>7.0833631100000005</v>
      </c>
      <c r="G158" s="11">
        <v>0.6906455600000001</v>
      </c>
      <c r="H158" s="11">
        <v>16.641594820000002</v>
      </c>
      <c r="I158" s="11">
        <v>1.7690418000000001</v>
      </c>
      <c r="J158" s="11">
        <v>2.1246269999999998</v>
      </c>
      <c r="K158" s="11">
        <v>11.875222560000001</v>
      </c>
      <c r="L158" s="11">
        <v>0.87270345999999999</v>
      </c>
      <c r="M158" s="11">
        <v>420.57878961</v>
      </c>
      <c r="N158" s="11">
        <v>419.66683</v>
      </c>
      <c r="O158" s="11">
        <v>0.91195961000000003</v>
      </c>
      <c r="P158" s="11">
        <v>0</v>
      </c>
      <c r="Q158" s="11">
        <v>0</v>
      </c>
      <c r="R158" s="11">
        <v>446.67757886999999</v>
      </c>
      <c r="S158" s="11">
        <v>229.15595231999998</v>
      </c>
      <c r="T158" s="11">
        <v>0.3</v>
      </c>
      <c r="U158" s="11">
        <v>14.31982155</v>
      </c>
      <c r="V158" s="11">
        <v>0</v>
      </c>
      <c r="W158" s="11">
        <v>0</v>
      </c>
      <c r="X158" s="11">
        <v>9.7858162699999998</v>
      </c>
      <c r="Y158" s="11">
        <v>36.039254270000001</v>
      </c>
      <c r="Z158" s="11">
        <v>11.263825820000001</v>
      </c>
      <c r="AA158" s="11">
        <v>300.86467023</v>
      </c>
      <c r="AB158" s="11">
        <v>145.81290864000002</v>
      </c>
      <c r="AC158" s="11">
        <v>0</v>
      </c>
      <c r="AD158" s="11">
        <v>0</v>
      </c>
      <c r="AE158" s="11">
        <v>0</v>
      </c>
      <c r="AF158" s="11">
        <v>0</v>
      </c>
      <c r="AG158" s="11">
        <v>17.849539610000001</v>
      </c>
      <c r="AH158" s="11">
        <v>17.849539610000001</v>
      </c>
      <c r="AI158" s="11">
        <v>0</v>
      </c>
      <c r="AJ158" s="11">
        <v>0</v>
      </c>
      <c r="AK158" s="11">
        <v>17.849539610000001</v>
      </c>
      <c r="AL158" s="11">
        <v>13.95685342</v>
      </c>
      <c r="AM158" s="11">
        <v>13.95685342</v>
      </c>
      <c r="AN158" s="11">
        <v>0</v>
      </c>
      <c r="AO158" s="11">
        <v>0</v>
      </c>
      <c r="AP158" s="11">
        <v>40.090178460000004</v>
      </c>
      <c r="AQ158" s="11">
        <v>40.090178460000004</v>
      </c>
      <c r="AR158" s="11">
        <v>0</v>
      </c>
      <c r="AS158" s="11">
        <v>2.4938064199999999</v>
      </c>
      <c r="AT158" s="11">
        <v>56.540838300000004</v>
      </c>
      <c r="AU158" s="11">
        <v>107.12160995000001</v>
      </c>
      <c r="AV158" s="11">
        <v>80.547833339999983</v>
      </c>
      <c r="AW158" s="11">
        <v>187.66944329</v>
      </c>
      <c r="AX158" s="11">
        <v>10.006686369999999</v>
      </c>
      <c r="AY158" s="11">
        <v>36.989614880000005</v>
      </c>
      <c r="AZ158" s="11">
        <v>140.67314203999999</v>
      </c>
    </row>
    <row r="159" spans="2:52" x14ac:dyDescent="0.25">
      <c r="B159" s="10" t="s">
        <v>959</v>
      </c>
      <c r="C159" s="11">
        <v>32.68318901</v>
      </c>
      <c r="D159" s="11">
        <v>18.358409440000003</v>
      </c>
      <c r="E159" s="11">
        <v>13.460830510000001</v>
      </c>
      <c r="F159" s="11">
        <v>4.29952881</v>
      </c>
      <c r="G159" s="11">
        <v>0.59805012000000002</v>
      </c>
      <c r="H159" s="11">
        <v>14.32477957</v>
      </c>
      <c r="I159" s="11">
        <v>3.7971896600000004</v>
      </c>
      <c r="J159" s="11">
        <v>3.05977816</v>
      </c>
      <c r="K159" s="11">
        <v>6.5105075999999995</v>
      </c>
      <c r="L159" s="11">
        <v>0.95730415000000002</v>
      </c>
      <c r="M159" s="11">
        <v>516.19290350000006</v>
      </c>
      <c r="N159" s="11">
        <v>515.60607300000004</v>
      </c>
      <c r="O159" s="11">
        <v>0.58683050000000003</v>
      </c>
      <c r="P159" s="11">
        <v>0</v>
      </c>
      <c r="Q159" s="11">
        <v>0</v>
      </c>
      <c r="R159" s="11">
        <v>548.87609251000003</v>
      </c>
      <c r="S159" s="11">
        <v>329.64495012000003</v>
      </c>
      <c r="T159" s="11">
        <v>4.0664727699999998</v>
      </c>
      <c r="U159" s="11">
        <v>24.215067430000001</v>
      </c>
      <c r="V159" s="11">
        <v>0</v>
      </c>
      <c r="W159" s="11">
        <v>0</v>
      </c>
      <c r="X159" s="11">
        <v>8.5150674300000002</v>
      </c>
      <c r="Y159" s="11">
        <v>46.60304146</v>
      </c>
      <c r="Z159" s="11">
        <v>21.409100780000003</v>
      </c>
      <c r="AA159" s="11">
        <v>434.45369999000002</v>
      </c>
      <c r="AB159" s="11">
        <v>114.42239252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1.5224049999999999E-2</v>
      </c>
      <c r="AK159" s="11">
        <v>1.5224049999999999E-2</v>
      </c>
      <c r="AL159" s="11">
        <v>3.01881807</v>
      </c>
      <c r="AM159" s="11">
        <v>3.01881807</v>
      </c>
      <c r="AN159" s="11">
        <v>0</v>
      </c>
      <c r="AO159" s="11">
        <v>0</v>
      </c>
      <c r="AP159" s="11">
        <v>31.969730559999999</v>
      </c>
      <c r="AQ159" s="11">
        <v>31.969730559999999</v>
      </c>
      <c r="AR159" s="11">
        <v>0</v>
      </c>
      <c r="AS159" s="11">
        <v>0</v>
      </c>
      <c r="AT159" s="11">
        <v>34.988548629999997</v>
      </c>
      <c r="AU159" s="11">
        <v>79.449067939999992</v>
      </c>
      <c r="AV159" s="11">
        <v>87.35708975</v>
      </c>
      <c r="AW159" s="11">
        <v>166.80615768999999</v>
      </c>
      <c r="AX159" s="11">
        <v>14.417011480000001</v>
      </c>
      <c r="AY159" s="11">
        <v>21.321145999999999</v>
      </c>
      <c r="AZ159" s="11">
        <v>131.06800020999998</v>
      </c>
    </row>
    <row r="160" spans="2:52" x14ac:dyDescent="0.25">
      <c r="B160" s="10" t="s">
        <v>960</v>
      </c>
      <c r="C160" s="11">
        <v>234.28876994000001</v>
      </c>
      <c r="D160" s="11">
        <v>78.89632392</v>
      </c>
      <c r="E160" s="11">
        <v>26.800175829999997</v>
      </c>
      <c r="F160" s="11">
        <v>45.205168590000007</v>
      </c>
      <c r="G160" s="11">
        <v>6.8909795000000003</v>
      </c>
      <c r="H160" s="11">
        <v>155.39244601999999</v>
      </c>
      <c r="I160" s="11">
        <v>17.190145809999997</v>
      </c>
      <c r="J160" s="11">
        <v>12.302524500000001</v>
      </c>
      <c r="K160" s="11">
        <v>124.12107929999999</v>
      </c>
      <c r="L160" s="11">
        <v>1.77869641</v>
      </c>
      <c r="M160" s="11">
        <v>492.00302383999997</v>
      </c>
      <c r="N160" s="11">
        <v>481.62376699999999</v>
      </c>
      <c r="O160" s="11">
        <v>4.3965728799999999</v>
      </c>
      <c r="P160" s="11">
        <v>0</v>
      </c>
      <c r="Q160" s="11">
        <v>5.9826839600000001</v>
      </c>
      <c r="R160" s="11">
        <v>726.29179377999992</v>
      </c>
      <c r="S160" s="11">
        <v>173.18444446999999</v>
      </c>
      <c r="T160" s="11">
        <v>7.9104778300000005</v>
      </c>
      <c r="U160" s="11">
        <v>39.608591909999994</v>
      </c>
      <c r="V160" s="11">
        <v>0.56479325000000002</v>
      </c>
      <c r="W160" s="11">
        <v>14.840295730000001</v>
      </c>
      <c r="X160" s="11">
        <v>7.87266873</v>
      </c>
      <c r="Y160" s="11">
        <v>79.023314589999998</v>
      </c>
      <c r="Z160" s="11">
        <v>11.46391626</v>
      </c>
      <c r="AA160" s="11">
        <v>334.46850276999999</v>
      </c>
      <c r="AB160" s="11">
        <v>391.82329100999999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52.407364860000001</v>
      </c>
      <c r="AK160" s="11">
        <v>52.407364860000001</v>
      </c>
      <c r="AL160" s="11">
        <v>37.47749306</v>
      </c>
      <c r="AM160" s="11">
        <v>37.47749306</v>
      </c>
      <c r="AN160" s="11">
        <v>0</v>
      </c>
      <c r="AO160" s="11">
        <v>0</v>
      </c>
      <c r="AP160" s="11">
        <v>19.19741406</v>
      </c>
      <c r="AQ160" s="11">
        <v>19.19741406</v>
      </c>
      <c r="AR160" s="11">
        <v>0</v>
      </c>
      <c r="AS160" s="11">
        <v>17.832326160000001</v>
      </c>
      <c r="AT160" s="11">
        <v>74.507233279999994</v>
      </c>
      <c r="AU160" s="11">
        <v>369.72342259000004</v>
      </c>
      <c r="AV160" s="11">
        <v>295.35975174999999</v>
      </c>
      <c r="AW160" s="11">
        <v>665.08317434000003</v>
      </c>
      <c r="AX160" s="11">
        <v>248.42856997000001</v>
      </c>
      <c r="AY160" s="11">
        <v>4.5768847699999995</v>
      </c>
      <c r="AZ160" s="11">
        <v>412.07771959999997</v>
      </c>
    </row>
    <row r="161" spans="2:52" x14ac:dyDescent="0.25">
      <c r="B161" s="10" t="s">
        <v>961</v>
      </c>
      <c r="C161" s="11">
        <v>241.71369095</v>
      </c>
      <c r="D161" s="11">
        <v>124.55050581</v>
      </c>
      <c r="E161" s="11">
        <v>59.166801219999996</v>
      </c>
      <c r="F161" s="11">
        <v>56.232633799999995</v>
      </c>
      <c r="G161" s="11">
        <v>9.1510707899999986</v>
      </c>
      <c r="H161" s="11">
        <v>117.16318514</v>
      </c>
      <c r="I161" s="11">
        <v>17.391316620000001</v>
      </c>
      <c r="J161" s="11">
        <v>5.5304669899999999</v>
      </c>
      <c r="K161" s="11">
        <v>91.812266049999991</v>
      </c>
      <c r="L161" s="11">
        <v>2.4291354799999998</v>
      </c>
      <c r="M161" s="11">
        <v>658.33835539999995</v>
      </c>
      <c r="N161" s="11">
        <v>653.29695600000002</v>
      </c>
      <c r="O161" s="11">
        <v>5.0413994000000004</v>
      </c>
      <c r="P161" s="11">
        <v>0</v>
      </c>
      <c r="Q161" s="11">
        <v>0</v>
      </c>
      <c r="R161" s="11">
        <v>900.05204634999996</v>
      </c>
      <c r="S161" s="11">
        <v>314.18215356999997</v>
      </c>
      <c r="T161" s="11">
        <v>11.24770985</v>
      </c>
      <c r="U161" s="11">
        <v>19.212578910000001</v>
      </c>
      <c r="V161" s="11">
        <v>5.8942247800000001</v>
      </c>
      <c r="W161" s="11">
        <v>46.808259560000003</v>
      </c>
      <c r="X161" s="11">
        <v>9.9497803200000003</v>
      </c>
      <c r="Y161" s="11">
        <v>52.243956750000002</v>
      </c>
      <c r="Z161" s="11">
        <v>24.985333449999999</v>
      </c>
      <c r="AA161" s="11">
        <v>484.52399718999999</v>
      </c>
      <c r="AB161" s="11">
        <v>415.52804916000002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50.567928009999996</v>
      </c>
      <c r="AK161" s="11">
        <v>50.567928009999996</v>
      </c>
      <c r="AL161" s="11">
        <v>33.910230090000006</v>
      </c>
      <c r="AM161" s="11">
        <v>33.910230090000006</v>
      </c>
      <c r="AN161" s="11">
        <v>0</v>
      </c>
      <c r="AO161" s="11">
        <v>0</v>
      </c>
      <c r="AP161" s="11">
        <v>46.864383320000002</v>
      </c>
      <c r="AQ161" s="11">
        <v>46.864383320000002</v>
      </c>
      <c r="AR161" s="11">
        <v>0</v>
      </c>
      <c r="AS161" s="11">
        <v>43.042753770000004</v>
      </c>
      <c r="AT161" s="11">
        <v>123.81736718000001</v>
      </c>
      <c r="AU161" s="11">
        <v>342.27860999000001</v>
      </c>
      <c r="AV161" s="11">
        <v>372.35386252000001</v>
      </c>
      <c r="AW161" s="11">
        <v>714.63247250999996</v>
      </c>
      <c r="AX161" s="11">
        <v>170.02791261000002</v>
      </c>
      <c r="AY161" s="11">
        <v>156.52083752999999</v>
      </c>
      <c r="AZ161" s="11">
        <v>388.08372237000003</v>
      </c>
    </row>
    <row r="162" spans="2:52" x14ac:dyDescent="0.25">
      <c r="B162" s="10" t="s">
        <v>962</v>
      </c>
      <c r="C162" s="11">
        <v>755.46234255999991</v>
      </c>
      <c r="D162" s="11">
        <v>547.58369911</v>
      </c>
      <c r="E162" s="11">
        <v>171.84196718000001</v>
      </c>
      <c r="F162" s="11">
        <v>345.86071913000001</v>
      </c>
      <c r="G162" s="11">
        <v>29.881012800000001</v>
      </c>
      <c r="H162" s="11">
        <v>207.87864345</v>
      </c>
      <c r="I162" s="11">
        <v>46.600266420000004</v>
      </c>
      <c r="J162" s="11">
        <v>53.189840759999996</v>
      </c>
      <c r="K162" s="11">
        <v>62.450144479999999</v>
      </c>
      <c r="L162" s="11">
        <v>45.63839179</v>
      </c>
      <c r="M162" s="11">
        <v>2125.3918651399999</v>
      </c>
      <c r="N162" s="11">
        <v>2115.5808924799999</v>
      </c>
      <c r="O162" s="11">
        <v>9.8109726600000009</v>
      </c>
      <c r="P162" s="11">
        <v>0</v>
      </c>
      <c r="Q162" s="11">
        <v>0</v>
      </c>
      <c r="R162" s="11">
        <v>2880.8542076999997</v>
      </c>
      <c r="S162" s="11">
        <v>562.45123728999999</v>
      </c>
      <c r="T162" s="11">
        <v>102.18240712000001</v>
      </c>
      <c r="U162" s="11">
        <v>187.10980913999998</v>
      </c>
      <c r="V162" s="11">
        <v>0</v>
      </c>
      <c r="W162" s="11">
        <v>64.958906900000002</v>
      </c>
      <c r="X162" s="11">
        <v>114.59640555</v>
      </c>
      <c r="Y162" s="11">
        <v>251.75306305000001</v>
      </c>
      <c r="Z162" s="11">
        <v>0</v>
      </c>
      <c r="AA162" s="11">
        <v>1283.0518290499999</v>
      </c>
      <c r="AB162" s="11">
        <v>1597.80237865</v>
      </c>
      <c r="AC162" s="11">
        <v>0.6451970600000001</v>
      </c>
      <c r="AD162" s="11">
        <v>0.13639000000000001</v>
      </c>
      <c r="AE162" s="11">
        <v>0</v>
      </c>
      <c r="AF162" s="11">
        <v>0.50880705999999998</v>
      </c>
      <c r="AG162" s="11">
        <v>0</v>
      </c>
      <c r="AH162" s="11">
        <v>0</v>
      </c>
      <c r="AI162" s="11">
        <v>0</v>
      </c>
      <c r="AJ162" s="11">
        <v>5.7790837699999997</v>
      </c>
      <c r="AK162" s="11">
        <v>6.4242808299999998</v>
      </c>
      <c r="AL162" s="11">
        <v>61.624001679999999</v>
      </c>
      <c r="AM162" s="11">
        <v>61.624001679999999</v>
      </c>
      <c r="AN162" s="11">
        <v>0</v>
      </c>
      <c r="AO162" s="11">
        <v>0</v>
      </c>
      <c r="AP162" s="11">
        <v>0</v>
      </c>
      <c r="AQ162" s="11">
        <v>0</v>
      </c>
      <c r="AR162" s="11">
        <v>0</v>
      </c>
      <c r="AS162" s="11">
        <v>0</v>
      </c>
      <c r="AT162" s="11">
        <v>61.624001679999999</v>
      </c>
      <c r="AU162" s="11">
        <v>1542.6026577999999</v>
      </c>
      <c r="AV162" s="11">
        <v>2970.6615063500003</v>
      </c>
      <c r="AW162" s="11">
        <v>4513.2641641499995</v>
      </c>
      <c r="AX162" s="11">
        <v>527.12200507</v>
      </c>
      <c r="AY162" s="11">
        <v>411.95318399000001</v>
      </c>
      <c r="AZ162" s="11">
        <v>3574.18897509</v>
      </c>
    </row>
    <row r="163" spans="2:52" x14ac:dyDescent="0.25">
      <c r="B163" s="20" t="s">
        <v>1582</v>
      </c>
      <c r="C163" s="21">
        <f t="shared" ref="C163:AZ163" si="12">SUM(C157:C162)</f>
        <v>1318.5980387699999</v>
      </c>
      <c r="D163" s="21">
        <f t="shared" si="12"/>
        <v>797.15803865999999</v>
      </c>
      <c r="E163" s="21">
        <f t="shared" si="12"/>
        <v>278.40723271000002</v>
      </c>
      <c r="F163" s="21">
        <f t="shared" si="12"/>
        <v>470.16385135000002</v>
      </c>
      <c r="G163" s="21">
        <f t="shared" si="12"/>
        <v>48.586954599999999</v>
      </c>
      <c r="H163" s="21">
        <f t="shared" si="12"/>
        <v>521.44000011000003</v>
      </c>
      <c r="I163" s="21">
        <f t="shared" si="12"/>
        <v>88.602153229999999</v>
      </c>
      <c r="J163" s="21">
        <f t="shared" si="12"/>
        <v>77.992150850000002</v>
      </c>
      <c r="K163" s="21">
        <f t="shared" si="12"/>
        <v>303.16426898999998</v>
      </c>
      <c r="L163" s="21">
        <f t="shared" si="12"/>
        <v>51.681427040000003</v>
      </c>
      <c r="M163" s="21">
        <f t="shared" si="12"/>
        <v>4651.8868939499998</v>
      </c>
      <c r="N163" s="21">
        <f t="shared" si="12"/>
        <v>4624.8869214799997</v>
      </c>
      <c r="O163" s="21">
        <f t="shared" si="12"/>
        <v>21.01728851</v>
      </c>
      <c r="P163" s="21">
        <f t="shared" si="12"/>
        <v>0</v>
      </c>
      <c r="Q163" s="21">
        <f t="shared" si="12"/>
        <v>5.9826839600000001</v>
      </c>
      <c r="R163" s="21">
        <f t="shared" si="12"/>
        <v>5970.4849327199991</v>
      </c>
      <c r="S163" s="21">
        <f t="shared" si="12"/>
        <v>1925.5828439299999</v>
      </c>
      <c r="T163" s="21">
        <f t="shared" si="12"/>
        <v>129.26656757000001</v>
      </c>
      <c r="U163" s="21">
        <f t="shared" si="12"/>
        <v>315.66006353</v>
      </c>
      <c r="V163" s="21">
        <f t="shared" si="12"/>
        <v>6.4590180300000002</v>
      </c>
      <c r="W163" s="21">
        <f t="shared" si="12"/>
        <v>126.60746219000001</v>
      </c>
      <c r="X163" s="21">
        <f t="shared" si="12"/>
        <v>162.61265534</v>
      </c>
      <c r="Y163" s="21">
        <f t="shared" si="12"/>
        <v>496.65707860999999</v>
      </c>
      <c r="Z163" s="21">
        <f t="shared" si="12"/>
        <v>69.705500209999997</v>
      </c>
      <c r="AA163" s="21">
        <f t="shared" si="12"/>
        <v>3232.55118941</v>
      </c>
      <c r="AB163" s="21">
        <f t="shared" si="12"/>
        <v>2737.93374331</v>
      </c>
      <c r="AC163" s="21">
        <f t="shared" si="12"/>
        <v>0.6451970600000001</v>
      </c>
      <c r="AD163" s="21">
        <f t="shared" si="12"/>
        <v>0.13639000000000001</v>
      </c>
      <c r="AE163" s="21">
        <f t="shared" si="12"/>
        <v>0</v>
      </c>
      <c r="AF163" s="21">
        <f t="shared" si="12"/>
        <v>0.50880705999999998</v>
      </c>
      <c r="AG163" s="21">
        <f t="shared" si="12"/>
        <v>17.849539610000001</v>
      </c>
      <c r="AH163" s="21">
        <f t="shared" si="12"/>
        <v>17.849539610000001</v>
      </c>
      <c r="AI163" s="21">
        <f t="shared" si="12"/>
        <v>0</v>
      </c>
      <c r="AJ163" s="21">
        <f t="shared" si="12"/>
        <v>108.76960069</v>
      </c>
      <c r="AK163" s="21">
        <f t="shared" si="12"/>
        <v>127.26433736</v>
      </c>
      <c r="AL163" s="21">
        <f t="shared" si="12"/>
        <v>204.56022747999998</v>
      </c>
      <c r="AM163" s="21">
        <f t="shared" si="12"/>
        <v>204.56022747999998</v>
      </c>
      <c r="AN163" s="21">
        <f t="shared" si="12"/>
        <v>0</v>
      </c>
      <c r="AO163" s="21">
        <f t="shared" si="12"/>
        <v>0</v>
      </c>
      <c r="AP163" s="21">
        <f t="shared" si="12"/>
        <v>138.12170639999999</v>
      </c>
      <c r="AQ163" s="21">
        <f t="shared" si="12"/>
        <v>138.12170639999999</v>
      </c>
      <c r="AR163" s="21">
        <f t="shared" si="12"/>
        <v>0</v>
      </c>
      <c r="AS163" s="21">
        <f t="shared" si="12"/>
        <v>63.368886350000004</v>
      </c>
      <c r="AT163" s="21">
        <f t="shared" si="12"/>
        <v>406.05082023</v>
      </c>
      <c r="AU163" s="21">
        <f t="shared" si="12"/>
        <v>2459.1472604399996</v>
      </c>
      <c r="AV163" s="21">
        <f t="shared" si="12"/>
        <v>3840.7087104000002</v>
      </c>
      <c r="AW163" s="21">
        <f t="shared" si="12"/>
        <v>6299.8559708399989</v>
      </c>
      <c r="AX163" s="21">
        <f t="shared" si="12"/>
        <v>981.34846285000003</v>
      </c>
      <c r="AY163" s="21">
        <f t="shared" si="12"/>
        <v>631.36166717000003</v>
      </c>
      <c r="AZ163" s="21">
        <f t="shared" si="12"/>
        <v>4687.1458408199996</v>
      </c>
    </row>
    <row r="164" spans="2:52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2:52" x14ac:dyDescent="0.25">
      <c r="B165" s="12" t="s">
        <v>1529</v>
      </c>
    </row>
    <row r="166" spans="2:52" x14ac:dyDescent="0.25">
      <c r="B166" s="10" t="s">
        <v>1069</v>
      </c>
      <c r="C166" s="11">
        <v>115.9726825</v>
      </c>
      <c r="D166" s="11">
        <v>70.020363489999994</v>
      </c>
      <c r="E166" s="11">
        <v>31.3372128</v>
      </c>
      <c r="F166" s="11">
        <v>32.243214889999997</v>
      </c>
      <c r="G166" s="11">
        <v>6.4399357999999998</v>
      </c>
      <c r="H166" s="11">
        <v>45.952319010000004</v>
      </c>
      <c r="I166" s="11">
        <v>8.516249160000001</v>
      </c>
      <c r="J166" s="11">
        <v>3.6274732099999998</v>
      </c>
      <c r="K166" s="11">
        <v>28.421614079999998</v>
      </c>
      <c r="L166" s="11">
        <v>5.3869825599999999</v>
      </c>
      <c r="M166" s="11">
        <v>978.38932283999998</v>
      </c>
      <c r="N166" s="11">
        <v>974.49795300000005</v>
      </c>
      <c r="O166" s="11">
        <v>2.3913698399999999</v>
      </c>
      <c r="P166" s="11">
        <v>0</v>
      </c>
      <c r="Q166" s="11">
        <v>1.5</v>
      </c>
      <c r="R166" s="11">
        <v>1094.3620053400002</v>
      </c>
      <c r="S166" s="11">
        <v>446.61713994000002</v>
      </c>
      <c r="T166" s="11">
        <v>6.7132389699999999</v>
      </c>
      <c r="U166" s="11">
        <v>31.889246870000001</v>
      </c>
      <c r="V166" s="11">
        <v>0</v>
      </c>
      <c r="W166" s="11">
        <v>47.010997450000005</v>
      </c>
      <c r="X166" s="11">
        <v>15.236886480000001</v>
      </c>
      <c r="Y166" s="11">
        <v>101.65326401</v>
      </c>
      <c r="Z166" s="11">
        <v>16.770021289999999</v>
      </c>
      <c r="AA166" s="11">
        <v>665.89079501000003</v>
      </c>
      <c r="AB166" s="11">
        <v>428.47121032999996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51.02799151</v>
      </c>
      <c r="AK166" s="11">
        <v>51.02799151</v>
      </c>
      <c r="AL166" s="11">
        <v>141.65030922</v>
      </c>
      <c r="AM166" s="11">
        <v>141.65030922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141.65030922</v>
      </c>
      <c r="AU166" s="11">
        <v>337.84889262000002</v>
      </c>
      <c r="AV166" s="11">
        <v>749.69123217000003</v>
      </c>
      <c r="AW166" s="11">
        <v>1087.5401247899999</v>
      </c>
      <c r="AX166" s="11">
        <v>228.72560674000002</v>
      </c>
      <c r="AY166" s="11">
        <v>0</v>
      </c>
      <c r="AZ166" s="11">
        <v>858.81451805000006</v>
      </c>
    </row>
    <row r="167" spans="2:52" x14ac:dyDescent="0.25">
      <c r="B167" s="10" t="s">
        <v>1070</v>
      </c>
      <c r="C167" s="11">
        <v>172.17234181999999</v>
      </c>
      <c r="D167" s="11">
        <v>101.56900838</v>
      </c>
      <c r="E167" s="11">
        <v>27.589454090000004</v>
      </c>
      <c r="F167" s="11">
        <v>65.487411760000001</v>
      </c>
      <c r="G167" s="11">
        <v>8.4921425299999989</v>
      </c>
      <c r="H167" s="11">
        <v>70.60333344</v>
      </c>
      <c r="I167" s="11">
        <v>10.44927431</v>
      </c>
      <c r="J167" s="11">
        <v>14.91135148</v>
      </c>
      <c r="K167" s="11">
        <v>44.182760430000002</v>
      </c>
      <c r="L167" s="11">
        <v>1.05994722</v>
      </c>
      <c r="M167" s="11">
        <v>793.91860759999997</v>
      </c>
      <c r="N167" s="11">
        <v>774.23720900000001</v>
      </c>
      <c r="O167" s="11">
        <v>5.5186182099999996</v>
      </c>
      <c r="P167" s="11">
        <v>14.16278039</v>
      </c>
      <c r="Q167" s="11">
        <v>0</v>
      </c>
      <c r="R167" s="11">
        <v>966.09094942000013</v>
      </c>
      <c r="S167" s="11">
        <v>570.27309421000007</v>
      </c>
      <c r="T167" s="11">
        <v>11.963043990000001</v>
      </c>
      <c r="U167" s="11">
        <v>34.997837629999999</v>
      </c>
      <c r="V167" s="11">
        <v>0</v>
      </c>
      <c r="W167" s="11">
        <v>0</v>
      </c>
      <c r="X167" s="11">
        <v>25.71853866</v>
      </c>
      <c r="Y167" s="11">
        <v>96.046439290000009</v>
      </c>
      <c r="Z167" s="11">
        <v>13.003910880000001</v>
      </c>
      <c r="AA167" s="11">
        <v>752.00286466</v>
      </c>
      <c r="AB167" s="11">
        <v>214.08808476000002</v>
      </c>
      <c r="AC167" s="11">
        <v>0</v>
      </c>
      <c r="AD167" s="11">
        <v>0</v>
      </c>
      <c r="AE167" s="11">
        <v>0</v>
      </c>
      <c r="AF167" s="11">
        <v>0</v>
      </c>
      <c r="AG167" s="11">
        <v>24.3</v>
      </c>
      <c r="AH167" s="11">
        <v>24.3</v>
      </c>
      <c r="AI167" s="11">
        <v>0</v>
      </c>
      <c r="AJ167" s="11">
        <v>2.8234168199999998</v>
      </c>
      <c r="AK167" s="11">
        <v>27.123416819999999</v>
      </c>
      <c r="AL167" s="11">
        <v>69.726019230000006</v>
      </c>
      <c r="AM167" s="11">
        <v>69.726019230000006</v>
      </c>
      <c r="AN167" s="11">
        <v>0</v>
      </c>
      <c r="AO167" s="11">
        <v>0</v>
      </c>
      <c r="AP167" s="11">
        <v>28.893122719999997</v>
      </c>
      <c r="AQ167" s="11">
        <v>28.893122719999997</v>
      </c>
      <c r="AR167" s="11">
        <v>0</v>
      </c>
      <c r="AS167" s="11">
        <v>0</v>
      </c>
      <c r="AT167" s="11">
        <v>98.619141949999999</v>
      </c>
      <c r="AU167" s="11">
        <v>142.59235963</v>
      </c>
      <c r="AV167" s="11">
        <v>168.44452774000001</v>
      </c>
      <c r="AW167" s="11">
        <v>311.03688736999999</v>
      </c>
      <c r="AX167" s="11">
        <v>3.12558019</v>
      </c>
      <c r="AY167" s="11">
        <v>0</v>
      </c>
      <c r="AZ167" s="11">
        <v>307.91130717999999</v>
      </c>
    </row>
    <row r="168" spans="2:52" x14ac:dyDescent="0.25">
      <c r="B168" s="10" t="s">
        <v>1071</v>
      </c>
      <c r="C168" s="11">
        <v>595.12049893999995</v>
      </c>
      <c r="D168" s="11">
        <v>367.97999521999998</v>
      </c>
      <c r="E168" s="11">
        <v>166.28477657999997</v>
      </c>
      <c r="F168" s="11">
        <v>181.14858923</v>
      </c>
      <c r="G168" s="11">
        <v>20.546629410000001</v>
      </c>
      <c r="H168" s="11">
        <v>227.14050372</v>
      </c>
      <c r="I168" s="11">
        <v>22.864065370000002</v>
      </c>
      <c r="J168" s="11">
        <v>10.66950609</v>
      </c>
      <c r="K168" s="11">
        <v>187.39398469999998</v>
      </c>
      <c r="L168" s="11">
        <v>6.2129475599999999</v>
      </c>
      <c r="M168" s="11">
        <v>1123.41950417</v>
      </c>
      <c r="N168" s="11">
        <v>1102.451051</v>
      </c>
      <c r="O168" s="11">
        <v>20.96845317</v>
      </c>
      <c r="P168" s="11">
        <v>0</v>
      </c>
      <c r="Q168" s="11">
        <v>0</v>
      </c>
      <c r="R168" s="11">
        <v>1718.54000311</v>
      </c>
      <c r="S168" s="11">
        <v>645.50163289</v>
      </c>
      <c r="T168" s="11">
        <v>80.266288590000002</v>
      </c>
      <c r="U168" s="11">
        <v>165.48422593000001</v>
      </c>
      <c r="V168" s="11">
        <v>0</v>
      </c>
      <c r="W168" s="11">
        <v>4.0741596900000001</v>
      </c>
      <c r="X168" s="11">
        <v>42.355220359999997</v>
      </c>
      <c r="Y168" s="11">
        <v>278.77951869999998</v>
      </c>
      <c r="Z168" s="11">
        <v>13.739628439999999</v>
      </c>
      <c r="AA168" s="11">
        <v>1230.2006746000002</v>
      </c>
      <c r="AB168" s="11">
        <v>488.33932850999997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137.41364899999999</v>
      </c>
      <c r="AK168" s="11">
        <v>137.41364899999999</v>
      </c>
      <c r="AL168" s="11">
        <v>17.793838350000001</v>
      </c>
      <c r="AM168" s="11">
        <v>17.793838350000001</v>
      </c>
      <c r="AN168" s="11">
        <v>0</v>
      </c>
      <c r="AO168" s="11">
        <v>0</v>
      </c>
      <c r="AP168" s="11">
        <v>25.464095539999999</v>
      </c>
      <c r="AQ168" s="11">
        <v>25.464095539999999</v>
      </c>
      <c r="AR168" s="11">
        <v>0</v>
      </c>
      <c r="AS168" s="11">
        <v>0</v>
      </c>
      <c r="AT168" s="11">
        <v>43.257933890000004</v>
      </c>
      <c r="AU168" s="11">
        <v>582.49504362000005</v>
      </c>
      <c r="AV168" s="11">
        <v>2107.110604</v>
      </c>
      <c r="AW168" s="11">
        <v>2689.6056476199997</v>
      </c>
      <c r="AX168" s="11">
        <v>71.762172620000001</v>
      </c>
      <c r="AY168" s="11">
        <v>45.129619509999998</v>
      </c>
      <c r="AZ168" s="11">
        <v>2572.7138554899998</v>
      </c>
    </row>
    <row r="169" spans="2:52" x14ac:dyDescent="0.25">
      <c r="B169" s="10" t="s">
        <v>1072</v>
      </c>
      <c r="C169" s="11">
        <v>63.177980090000005</v>
      </c>
      <c r="D169" s="11">
        <v>32.096801249999999</v>
      </c>
      <c r="E169" s="11">
        <v>12.920291839999999</v>
      </c>
      <c r="F169" s="11">
        <v>17.369690460000001</v>
      </c>
      <c r="G169" s="11">
        <v>1.80681895</v>
      </c>
      <c r="H169" s="11">
        <v>31.08117884</v>
      </c>
      <c r="I169" s="11">
        <v>7.2968573299999999</v>
      </c>
      <c r="J169" s="11">
        <v>3.3290263599999999</v>
      </c>
      <c r="K169" s="11">
        <v>16.679525900000002</v>
      </c>
      <c r="L169" s="11">
        <v>3.7757692500000002</v>
      </c>
      <c r="M169" s="11">
        <v>411.80480872999993</v>
      </c>
      <c r="N169" s="11">
        <v>411.33432252</v>
      </c>
      <c r="O169" s="11">
        <v>0.28547150999999998</v>
      </c>
      <c r="P169" s="11">
        <v>0</v>
      </c>
      <c r="Q169" s="11">
        <v>0.1850147</v>
      </c>
      <c r="R169" s="11">
        <v>474.98278881999994</v>
      </c>
      <c r="S169" s="11">
        <v>150.86770435</v>
      </c>
      <c r="T169" s="11">
        <v>8.0455982200000005</v>
      </c>
      <c r="U169" s="11">
        <v>16.645089380000002</v>
      </c>
      <c r="V169" s="11">
        <v>0</v>
      </c>
      <c r="W169" s="11">
        <v>0</v>
      </c>
      <c r="X169" s="11">
        <v>69.41462168000001</v>
      </c>
      <c r="Y169" s="11">
        <v>73.511808909999999</v>
      </c>
      <c r="Z169" s="11">
        <v>8.9977118800000007</v>
      </c>
      <c r="AA169" s="11">
        <v>327.48253441999998</v>
      </c>
      <c r="AB169" s="11">
        <v>147.50025440000002</v>
      </c>
      <c r="AC169" s="11">
        <v>6.9249999999999997E-3</v>
      </c>
      <c r="AD169" s="11">
        <v>6.9249999999999997E-3</v>
      </c>
      <c r="AE169" s="11">
        <v>0</v>
      </c>
      <c r="AF169" s="11">
        <v>0</v>
      </c>
      <c r="AG169" s="11">
        <v>48.7</v>
      </c>
      <c r="AH169" s="11">
        <v>48.7</v>
      </c>
      <c r="AI169" s="11">
        <v>0</v>
      </c>
      <c r="AJ169" s="11">
        <v>0</v>
      </c>
      <c r="AK169" s="11">
        <v>48.706924999999998</v>
      </c>
      <c r="AL169" s="11">
        <v>55.964677219999999</v>
      </c>
      <c r="AM169" s="11">
        <v>55.964677219999999</v>
      </c>
      <c r="AN169" s="11">
        <v>0</v>
      </c>
      <c r="AO169" s="11">
        <v>0</v>
      </c>
      <c r="AP169" s="11">
        <v>80.821836739999995</v>
      </c>
      <c r="AQ169" s="11">
        <v>80.821836739999995</v>
      </c>
      <c r="AR169" s="11">
        <v>0</v>
      </c>
      <c r="AS169" s="11">
        <v>0</v>
      </c>
      <c r="AT169" s="11">
        <v>136.78651395999998</v>
      </c>
      <c r="AU169" s="11">
        <v>59.420665440000001</v>
      </c>
      <c r="AV169" s="11">
        <v>92.103954799999997</v>
      </c>
      <c r="AW169" s="11">
        <v>151.52462024000002</v>
      </c>
      <c r="AX169" s="11">
        <v>31.585986799999997</v>
      </c>
      <c r="AY169" s="11">
        <v>19.874041469999998</v>
      </c>
      <c r="AZ169" s="11">
        <v>100.06459197</v>
      </c>
    </row>
    <row r="170" spans="2:52" x14ac:dyDescent="0.25">
      <c r="B170" s="10" t="s">
        <v>1073</v>
      </c>
      <c r="C170" s="11">
        <v>226.01410081999998</v>
      </c>
      <c r="D170" s="11">
        <v>146.20358305000002</v>
      </c>
      <c r="E170" s="11">
        <v>43.077691280000003</v>
      </c>
      <c r="F170" s="11">
        <v>97.831340370000007</v>
      </c>
      <c r="G170" s="11">
        <v>5.2945514000000005</v>
      </c>
      <c r="H170" s="11">
        <v>79.81051776999999</v>
      </c>
      <c r="I170" s="11">
        <v>18.232686910000002</v>
      </c>
      <c r="J170" s="11">
        <v>10.217475220000001</v>
      </c>
      <c r="K170" s="11">
        <v>50.995507969999998</v>
      </c>
      <c r="L170" s="11">
        <v>0.36484766999999996</v>
      </c>
      <c r="M170" s="11">
        <v>451.51992167000003</v>
      </c>
      <c r="N170" s="11">
        <v>450.95679200000001</v>
      </c>
      <c r="O170" s="11">
        <v>0.56312967000000003</v>
      </c>
      <c r="P170" s="11">
        <v>0</v>
      </c>
      <c r="Q170" s="11">
        <v>0</v>
      </c>
      <c r="R170" s="11">
        <v>677.53402248999998</v>
      </c>
      <c r="S170" s="11">
        <v>383.54158107999996</v>
      </c>
      <c r="T170" s="11">
        <v>18.424108390000001</v>
      </c>
      <c r="U170" s="11">
        <v>20.153700489999999</v>
      </c>
      <c r="V170" s="11">
        <v>0</v>
      </c>
      <c r="W170" s="11">
        <v>0</v>
      </c>
      <c r="X170" s="11">
        <v>7.9679362699999992</v>
      </c>
      <c r="Y170" s="11">
        <v>101.46264312999999</v>
      </c>
      <c r="Z170" s="11">
        <v>43.120640460000004</v>
      </c>
      <c r="AA170" s="11">
        <v>574.67060981999998</v>
      </c>
      <c r="AB170" s="11">
        <v>102.86341266999999</v>
      </c>
      <c r="AC170" s="11">
        <v>0</v>
      </c>
      <c r="AD170" s="11">
        <v>0</v>
      </c>
      <c r="AE170" s="11">
        <v>0</v>
      </c>
      <c r="AF170" s="11">
        <v>0</v>
      </c>
      <c r="AG170" s="11">
        <v>20.597263269999999</v>
      </c>
      <c r="AH170" s="11">
        <v>20.597263269999999</v>
      </c>
      <c r="AI170" s="11">
        <v>0</v>
      </c>
      <c r="AJ170" s="11">
        <v>0</v>
      </c>
      <c r="AK170" s="11">
        <v>20.597263269999999</v>
      </c>
      <c r="AL170" s="11">
        <v>51.935438079999997</v>
      </c>
      <c r="AM170" s="11">
        <v>51.935438079999997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51.935438079999997</v>
      </c>
      <c r="AU170" s="11">
        <v>71.525237860000018</v>
      </c>
      <c r="AV170" s="11">
        <v>40.115809570000003</v>
      </c>
      <c r="AW170" s="11">
        <v>111.64104742999999</v>
      </c>
      <c r="AX170" s="11">
        <v>66.211675709999994</v>
      </c>
      <c r="AY170" s="11">
        <v>9.0308467599999993</v>
      </c>
      <c r="AZ170" s="11">
        <v>36.398524960000003</v>
      </c>
    </row>
    <row r="171" spans="2:52" x14ac:dyDescent="0.25">
      <c r="B171" s="10" t="s">
        <v>1074</v>
      </c>
      <c r="C171" s="11">
        <v>60.173632710000007</v>
      </c>
      <c r="D171" s="11">
        <v>10.862049660000002</v>
      </c>
      <c r="E171" s="11">
        <v>4.8407468200000006</v>
      </c>
      <c r="F171" s="11">
        <v>4.8219497800000006</v>
      </c>
      <c r="G171" s="11">
        <v>1.19935306</v>
      </c>
      <c r="H171" s="11">
        <v>49.311583050000003</v>
      </c>
      <c r="I171" s="11">
        <v>1.82915373</v>
      </c>
      <c r="J171" s="11">
        <v>5.0041167400000006</v>
      </c>
      <c r="K171" s="11">
        <v>42.242484879999999</v>
      </c>
      <c r="L171" s="11">
        <v>0.2358277</v>
      </c>
      <c r="M171" s="11">
        <v>349.47750693</v>
      </c>
      <c r="N171" s="11">
        <v>349.30937999999998</v>
      </c>
      <c r="O171" s="11">
        <v>0.11812692999999999</v>
      </c>
      <c r="P171" s="11">
        <v>0</v>
      </c>
      <c r="Q171" s="11">
        <v>0.05</v>
      </c>
      <c r="R171" s="11">
        <v>409.65113964</v>
      </c>
      <c r="S171" s="11">
        <v>145.23830105000002</v>
      </c>
      <c r="T171" s="11">
        <v>40.667441529999998</v>
      </c>
      <c r="U171" s="11">
        <v>19.12709809</v>
      </c>
      <c r="V171" s="11">
        <v>0.3</v>
      </c>
      <c r="W171" s="11">
        <v>1.9974345200000001</v>
      </c>
      <c r="X171" s="11">
        <v>14.204501779999999</v>
      </c>
      <c r="Y171" s="11">
        <v>80.655533219999995</v>
      </c>
      <c r="Z171" s="11">
        <v>1.02413132</v>
      </c>
      <c r="AA171" s="11">
        <v>303.21444151000003</v>
      </c>
      <c r="AB171" s="11">
        <v>106.43669813000001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2.2416765499999998</v>
      </c>
      <c r="AK171" s="11">
        <v>2.2416765499999998</v>
      </c>
      <c r="AL171" s="11">
        <v>27.390214839999999</v>
      </c>
      <c r="AM171" s="11">
        <v>27.390214839999999</v>
      </c>
      <c r="AN171" s="11">
        <v>0</v>
      </c>
      <c r="AO171" s="11">
        <v>0</v>
      </c>
      <c r="AP171" s="11">
        <v>18.853337280000002</v>
      </c>
      <c r="AQ171" s="11">
        <v>18.853337280000002</v>
      </c>
      <c r="AR171" s="11">
        <v>0</v>
      </c>
      <c r="AS171" s="11">
        <v>0</v>
      </c>
      <c r="AT171" s="11">
        <v>46.243552120000004</v>
      </c>
      <c r="AU171" s="11">
        <v>62.434822559999994</v>
      </c>
      <c r="AV171" s="11">
        <v>89.226058230000007</v>
      </c>
      <c r="AW171" s="11">
        <v>151.66088079000002</v>
      </c>
      <c r="AX171" s="11">
        <v>28.635769249999999</v>
      </c>
      <c r="AY171" s="11">
        <v>5.7569133600000004</v>
      </c>
      <c r="AZ171" s="11">
        <v>117.26819818</v>
      </c>
    </row>
    <row r="172" spans="2:52" x14ac:dyDescent="0.25">
      <c r="B172" s="10" t="s">
        <v>1075</v>
      </c>
      <c r="C172" s="11">
        <v>1607.14252543</v>
      </c>
      <c r="D172" s="11">
        <v>1359.48967793</v>
      </c>
      <c r="E172" s="11">
        <v>516.4441038199999</v>
      </c>
      <c r="F172" s="11">
        <v>769.37981467999998</v>
      </c>
      <c r="G172" s="11">
        <v>73.665759430000008</v>
      </c>
      <c r="H172" s="11">
        <v>247.65284750000001</v>
      </c>
      <c r="I172" s="11">
        <v>88.867050620000001</v>
      </c>
      <c r="J172" s="11">
        <v>80.518363870000002</v>
      </c>
      <c r="K172" s="11">
        <v>77.441560640000006</v>
      </c>
      <c r="L172" s="11">
        <v>0.82587237000000002</v>
      </c>
      <c r="M172" s="11">
        <v>1295.5624271600002</v>
      </c>
      <c r="N172" s="11">
        <v>1223.5540559999999</v>
      </c>
      <c r="O172" s="11">
        <v>72.008371159999996</v>
      </c>
      <c r="P172" s="11">
        <v>0</v>
      </c>
      <c r="Q172" s="11">
        <v>0</v>
      </c>
      <c r="R172" s="11">
        <v>2902.7049525900002</v>
      </c>
      <c r="S172" s="11">
        <v>612.66535200999999</v>
      </c>
      <c r="T172" s="11">
        <v>56.926112320000001</v>
      </c>
      <c r="U172" s="11">
        <v>104.3076808</v>
      </c>
      <c r="V172" s="11">
        <v>2.5649999999999999</v>
      </c>
      <c r="W172" s="11">
        <v>25.197114469999999</v>
      </c>
      <c r="X172" s="11">
        <v>401.75165614999997</v>
      </c>
      <c r="Y172" s="11">
        <v>447.91857673999999</v>
      </c>
      <c r="Z172" s="11">
        <v>21.729296469999998</v>
      </c>
      <c r="AA172" s="11">
        <v>1673.0607889600001</v>
      </c>
      <c r="AB172" s="11">
        <v>1229.6441636299999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7.0827113300000004</v>
      </c>
      <c r="AK172" s="11">
        <v>7.0827113300000004</v>
      </c>
      <c r="AL172" s="11">
        <v>287.87120226000002</v>
      </c>
      <c r="AM172" s="11">
        <v>287.87120226000002</v>
      </c>
      <c r="AN172" s="11">
        <v>0</v>
      </c>
      <c r="AO172" s="11">
        <v>0</v>
      </c>
      <c r="AP172" s="11">
        <v>136.11226732</v>
      </c>
      <c r="AQ172" s="11">
        <v>136.11226732</v>
      </c>
      <c r="AR172" s="11">
        <v>0</v>
      </c>
      <c r="AS172" s="11">
        <v>0</v>
      </c>
      <c r="AT172" s="11">
        <v>423.98346957999996</v>
      </c>
      <c r="AU172" s="11">
        <v>812.74340538000001</v>
      </c>
      <c r="AV172" s="11">
        <v>1131.9506532999999</v>
      </c>
      <c r="AW172" s="11">
        <v>1944.6940586800001</v>
      </c>
      <c r="AX172" s="11">
        <v>444.36633031999997</v>
      </c>
      <c r="AY172" s="11">
        <v>75.135266220000005</v>
      </c>
      <c r="AZ172" s="11">
        <v>1425.1924621400001</v>
      </c>
    </row>
    <row r="173" spans="2:52" x14ac:dyDescent="0.25">
      <c r="B173" s="10" t="s">
        <v>1076</v>
      </c>
      <c r="C173" s="11">
        <v>52.875477009999997</v>
      </c>
      <c r="D173" s="11">
        <v>38.783589879999994</v>
      </c>
      <c r="E173" s="11">
        <v>23.992083899999997</v>
      </c>
      <c r="F173" s="11">
        <v>13.234193150000001</v>
      </c>
      <c r="G173" s="11">
        <v>1.5573128300000001</v>
      </c>
      <c r="H173" s="11">
        <v>14.091887130000002</v>
      </c>
      <c r="I173" s="11">
        <v>5.7500482300000009</v>
      </c>
      <c r="J173" s="11">
        <v>1.3662708799999999</v>
      </c>
      <c r="K173" s="11">
        <v>6.0995936300000002</v>
      </c>
      <c r="L173" s="11">
        <v>0.87597438999999999</v>
      </c>
      <c r="M173" s="11">
        <v>287.23094230000004</v>
      </c>
      <c r="N173" s="11">
        <v>282.29756300000003</v>
      </c>
      <c r="O173" s="11">
        <v>4.9333792999999995</v>
      </c>
      <c r="P173" s="11">
        <v>0</v>
      </c>
      <c r="Q173" s="11">
        <v>0</v>
      </c>
      <c r="R173" s="11">
        <v>340.10641930999998</v>
      </c>
      <c r="S173" s="11">
        <v>138.20665640999999</v>
      </c>
      <c r="T173" s="11">
        <v>10.31850919</v>
      </c>
      <c r="U173" s="11">
        <v>23.60634434</v>
      </c>
      <c r="V173" s="11">
        <v>0</v>
      </c>
      <c r="W173" s="11">
        <v>0</v>
      </c>
      <c r="X173" s="11">
        <v>9.0440264600000013</v>
      </c>
      <c r="Y173" s="11">
        <v>49.701013240000002</v>
      </c>
      <c r="Z173" s="11">
        <v>0</v>
      </c>
      <c r="AA173" s="11">
        <v>230.87654964000001</v>
      </c>
      <c r="AB173" s="11">
        <v>109.22986967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0.91895993999999992</v>
      </c>
      <c r="AK173" s="11">
        <v>0.91895993999999992</v>
      </c>
      <c r="AL173" s="11">
        <v>28.136585530000001</v>
      </c>
      <c r="AM173" s="11">
        <v>28.136585530000001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0</v>
      </c>
      <c r="AT173" s="11">
        <v>28.136585530000001</v>
      </c>
      <c r="AU173" s="11">
        <v>82.012244080000002</v>
      </c>
      <c r="AV173" s="11">
        <v>204.43848022</v>
      </c>
      <c r="AW173" s="11">
        <v>286.45072429999999</v>
      </c>
      <c r="AX173" s="11">
        <v>1.77458922</v>
      </c>
      <c r="AY173" s="11">
        <v>50.915851229999994</v>
      </c>
      <c r="AZ173" s="11">
        <v>233.76028385000004</v>
      </c>
    </row>
    <row r="174" spans="2:52" x14ac:dyDescent="0.25">
      <c r="B174" s="10" t="s">
        <v>1077</v>
      </c>
      <c r="C174" s="11">
        <v>106.74010046000001</v>
      </c>
      <c r="D174" s="11">
        <v>76.910919440000015</v>
      </c>
      <c r="E174" s="11">
        <v>30.711753560000002</v>
      </c>
      <c r="F174" s="11">
        <v>40.969225710000003</v>
      </c>
      <c r="G174" s="11">
        <v>5.2299401699999999</v>
      </c>
      <c r="H174" s="11">
        <v>29.82918102</v>
      </c>
      <c r="I174" s="11">
        <v>5.3052773499999999</v>
      </c>
      <c r="J174" s="11">
        <v>5.6904677800000005</v>
      </c>
      <c r="K174" s="11">
        <v>16.512827429999998</v>
      </c>
      <c r="L174" s="11">
        <v>2.3206084600000003</v>
      </c>
      <c r="M174" s="11">
        <v>680.53066190999994</v>
      </c>
      <c r="N174" s="11">
        <v>676.19113800000002</v>
      </c>
      <c r="O174" s="11">
        <v>0.19787391000000001</v>
      </c>
      <c r="P174" s="11">
        <v>0.19164999999999999</v>
      </c>
      <c r="Q174" s="11">
        <v>3.95</v>
      </c>
      <c r="R174" s="11">
        <v>787.27076237000006</v>
      </c>
      <c r="S174" s="11">
        <v>264.68976712</v>
      </c>
      <c r="T174" s="11">
        <v>14.182956279999999</v>
      </c>
      <c r="U174" s="11">
        <v>64.78131003</v>
      </c>
      <c r="V174" s="11">
        <v>1.2E-2</v>
      </c>
      <c r="W174" s="11">
        <v>2.6558948199999999</v>
      </c>
      <c r="X174" s="11">
        <v>30.386160239999999</v>
      </c>
      <c r="Y174" s="11">
        <v>107.39317051</v>
      </c>
      <c r="Z174" s="11">
        <v>6.1207057999999996</v>
      </c>
      <c r="AA174" s="11">
        <v>490.22196479999997</v>
      </c>
      <c r="AB174" s="11">
        <v>297.04879756999998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24.588017559999997</v>
      </c>
      <c r="AM174" s="11">
        <v>24.588017559999997</v>
      </c>
      <c r="AN174" s="11">
        <v>0</v>
      </c>
      <c r="AO174" s="11">
        <v>0</v>
      </c>
      <c r="AP174" s="11">
        <v>16.48277384</v>
      </c>
      <c r="AQ174" s="11">
        <v>16.48277384</v>
      </c>
      <c r="AR174" s="11">
        <v>0</v>
      </c>
      <c r="AS174" s="11">
        <v>0</v>
      </c>
      <c r="AT174" s="11">
        <v>41.070791399999997</v>
      </c>
      <c r="AU174" s="11">
        <v>255.97800617000001</v>
      </c>
      <c r="AV174" s="11">
        <v>514.38210872000002</v>
      </c>
      <c r="AW174" s="11">
        <v>770.36011488999998</v>
      </c>
      <c r="AX174" s="11">
        <v>37.392659900000005</v>
      </c>
      <c r="AY174" s="11">
        <v>16.43089531</v>
      </c>
      <c r="AZ174" s="11">
        <v>716.53655967999998</v>
      </c>
    </row>
    <row r="175" spans="2:52" x14ac:dyDescent="0.25">
      <c r="B175" s="20" t="s">
        <v>1582</v>
      </c>
      <c r="C175" s="21">
        <f t="shared" ref="C175:AZ175" si="13">SUM(C166:C174)</f>
        <v>2999.3893397800002</v>
      </c>
      <c r="D175" s="21">
        <f t="shared" si="13"/>
        <v>2203.9159882999998</v>
      </c>
      <c r="E175" s="21">
        <f t="shared" si="13"/>
        <v>857.1981146899999</v>
      </c>
      <c r="F175" s="21">
        <f t="shared" si="13"/>
        <v>1222.4854300300001</v>
      </c>
      <c r="G175" s="21">
        <f t="shared" si="13"/>
        <v>124.23244358000002</v>
      </c>
      <c r="H175" s="21">
        <f t="shared" si="13"/>
        <v>795.47335148000002</v>
      </c>
      <c r="I175" s="21">
        <f t="shared" si="13"/>
        <v>169.11066301000002</v>
      </c>
      <c r="J175" s="21">
        <f t="shared" si="13"/>
        <v>135.33405163</v>
      </c>
      <c r="K175" s="21">
        <f t="shared" si="13"/>
        <v>469.96985966000005</v>
      </c>
      <c r="L175" s="21">
        <f t="shared" si="13"/>
        <v>21.05877718</v>
      </c>
      <c r="M175" s="21">
        <f t="shared" si="13"/>
        <v>6371.8537033100001</v>
      </c>
      <c r="N175" s="21">
        <f t="shared" si="13"/>
        <v>6244.8294645200003</v>
      </c>
      <c r="O175" s="21">
        <f t="shared" si="13"/>
        <v>106.9847937</v>
      </c>
      <c r="P175" s="21">
        <f t="shared" si="13"/>
        <v>14.354430389999999</v>
      </c>
      <c r="Q175" s="21">
        <f t="shared" si="13"/>
        <v>5.6850147</v>
      </c>
      <c r="R175" s="21">
        <f t="shared" si="13"/>
        <v>9371.2430430900004</v>
      </c>
      <c r="S175" s="21">
        <f t="shared" si="13"/>
        <v>3357.6012290600002</v>
      </c>
      <c r="T175" s="21">
        <f t="shared" si="13"/>
        <v>247.50729747999998</v>
      </c>
      <c r="U175" s="21">
        <f t="shared" si="13"/>
        <v>480.99253356000003</v>
      </c>
      <c r="V175" s="21">
        <f t="shared" si="13"/>
        <v>2.8769999999999998</v>
      </c>
      <c r="W175" s="21">
        <f t="shared" si="13"/>
        <v>80.935600950000008</v>
      </c>
      <c r="X175" s="21">
        <f t="shared" si="13"/>
        <v>616.07954808</v>
      </c>
      <c r="Y175" s="21">
        <f t="shared" si="13"/>
        <v>1337.1219677499998</v>
      </c>
      <c r="Z175" s="21">
        <f t="shared" si="13"/>
        <v>124.50604653999999</v>
      </c>
      <c r="AA175" s="21">
        <f t="shared" si="13"/>
        <v>6247.6212234200011</v>
      </c>
      <c r="AB175" s="21">
        <f t="shared" si="13"/>
        <v>3123.6218196699992</v>
      </c>
      <c r="AC175" s="21">
        <f t="shared" si="13"/>
        <v>6.9249999999999997E-3</v>
      </c>
      <c r="AD175" s="21">
        <f t="shared" si="13"/>
        <v>6.9249999999999997E-3</v>
      </c>
      <c r="AE175" s="21">
        <f t="shared" si="13"/>
        <v>0</v>
      </c>
      <c r="AF175" s="21">
        <f t="shared" si="13"/>
        <v>0</v>
      </c>
      <c r="AG175" s="21">
        <f t="shared" si="13"/>
        <v>93.597263269999999</v>
      </c>
      <c r="AH175" s="21">
        <f t="shared" si="13"/>
        <v>93.597263269999999</v>
      </c>
      <c r="AI175" s="21">
        <f t="shared" si="13"/>
        <v>0</v>
      </c>
      <c r="AJ175" s="21">
        <f t="shared" si="13"/>
        <v>201.50840514999999</v>
      </c>
      <c r="AK175" s="21">
        <f t="shared" si="13"/>
        <v>295.11259342</v>
      </c>
      <c r="AL175" s="21">
        <f t="shared" si="13"/>
        <v>705.05630229000008</v>
      </c>
      <c r="AM175" s="21">
        <f t="shared" si="13"/>
        <v>705.05630229000008</v>
      </c>
      <c r="AN175" s="21">
        <f t="shared" si="13"/>
        <v>0</v>
      </c>
      <c r="AO175" s="21">
        <f t="shared" si="13"/>
        <v>0</v>
      </c>
      <c r="AP175" s="21">
        <f t="shared" si="13"/>
        <v>306.62743344</v>
      </c>
      <c r="AQ175" s="21">
        <f t="shared" si="13"/>
        <v>306.62743344</v>
      </c>
      <c r="AR175" s="21">
        <f t="shared" si="13"/>
        <v>0</v>
      </c>
      <c r="AS175" s="21">
        <f t="shared" si="13"/>
        <v>0</v>
      </c>
      <c r="AT175" s="21">
        <f t="shared" si="13"/>
        <v>1011.6837357300001</v>
      </c>
      <c r="AU175" s="21">
        <f t="shared" si="13"/>
        <v>2407.05067736</v>
      </c>
      <c r="AV175" s="21">
        <f t="shared" si="13"/>
        <v>5097.4634287500003</v>
      </c>
      <c r="AW175" s="21">
        <f t="shared" si="13"/>
        <v>7504.5141061099994</v>
      </c>
      <c r="AX175" s="21">
        <f t="shared" si="13"/>
        <v>913.58037075000004</v>
      </c>
      <c r="AY175" s="21">
        <f t="shared" si="13"/>
        <v>222.27343385999998</v>
      </c>
      <c r="AZ175" s="21">
        <f t="shared" si="13"/>
        <v>6368.6603015000001</v>
      </c>
    </row>
    <row r="176" spans="2:52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2:52" x14ac:dyDescent="0.25">
      <c r="B177" s="12" t="s">
        <v>1530</v>
      </c>
    </row>
    <row r="178" spans="2:52" x14ac:dyDescent="0.25">
      <c r="B178" s="10" t="s">
        <v>1157</v>
      </c>
      <c r="C178" s="11">
        <v>80.642404839999998</v>
      </c>
      <c r="D178" s="11">
        <v>40.387797469999995</v>
      </c>
      <c r="E178" s="11">
        <v>17.770505009999997</v>
      </c>
      <c r="F178" s="11">
        <v>18.12292527</v>
      </c>
      <c r="G178" s="11">
        <v>4.4943671900000002</v>
      </c>
      <c r="H178" s="11">
        <v>40.254607369999995</v>
      </c>
      <c r="I178" s="11">
        <v>13.223238720000001</v>
      </c>
      <c r="J178" s="11">
        <v>13.01255066</v>
      </c>
      <c r="K178" s="11">
        <v>10.98663994</v>
      </c>
      <c r="L178" s="11">
        <v>3.0321780500000002</v>
      </c>
      <c r="M178" s="11">
        <v>485.79784898000003</v>
      </c>
      <c r="N178" s="11">
        <v>484.81337100000002</v>
      </c>
      <c r="O178" s="11">
        <v>9.140798E-2</v>
      </c>
      <c r="P178" s="11">
        <v>0</v>
      </c>
      <c r="Q178" s="11">
        <v>0.89307000000000003</v>
      </c>
      <c r="R178" s="11">
        <v>566.44025382000007</v>
      </c>
      <c r="S178" s="11">
        <v>232.32538331999999</v>
      </c>
      <c r="T178" s="11">
        <v>9.4154143000000001</v>
      </c>
      <c r="U178" s="11">
        <v>44.245514530000001</v>
      </c>
      <c r="V178" s="11">
        <v>0</v>
      </c>
      <c r="W178" s="11">
        <v>0</v>
      </c>
      <c r="X178" s="11">
        <v>28.34018717</v>
      </c>
      <c r="Y178" s="11">
        <v>80.250460569999987</v>
      </c>
      <c r="Z178" s="11">
        <v>4.9827165199999994</v>
      </c>
      <c r="AA178" s="11">
        <v>399.55967640999995</v>
      </c>
      <c r="AB178" s="11">
        <v>166.88057741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10.99144083</v>
      </c>
      <c r="AK178" s="11">
        <v>10.99144083</v>
      </c>
      <c r="AL178" s="11">
        <v>22.526718539999997</v>
      </c>
      <c r="AM178" s="11">
        <v>22.526718539999997</v>
      </c>
      <c r="AN178" s="11">
        <v>0</v>
      </c>
      <c r="AO178" s="11">
        <v>0</v>
      </c>
      <c r="AP178" s="11">
        <v>12.727157070000001</v>
      </c>
      <c r="AQ178" s="11">
        <v>12.727157070000001</v>
      </c>
      <c r="AR178" s="11">
        <v>0</v>
      </c>
      <c r="AS178" s="11">
        <v>14.64160951</v>
      </c>
      <c r="AT178" s="11">
        <v>49.895485119999996</v>
      </c>
      <c r="AU178" s="11">
        <v>127.97653311999998</v>
      </c>
      <c r="AV178" s="11">
        <v>186.47706097999998</v>
      </c>
      <c r="AW178" s="11">
        <v>314.45359410000003</v>
      </c>
      <c r="AX178" s="11">
        <v>17.75125427</v>
      </c>
      <c r="AY178" s="11">
        <v>42.011233590000003</v>
      </c>
      <c r="AZ178" s="11">
        <v>254.69110624000001</v>
      </c>
    </row>
    <row r="179" spans="2:52" x14ac:dyDescent="0.25">
      <c r="B179" s="10" t="s">
        <v>1156</v>
      </c>
      <c r="C179" s="11">
        <v>300.70025226000001</v>
      </c>
      <c r="D179" s="11">
        <v>188.63400926</v>
      </c>
      <c r="E179" s="11">
        <v>72.052658969999996</v>
      </c>
      <c r="F179" s="11">
        <v>107.42806711</v>
      </c>
      <c r="G179" s="11">
        <v>9.153283179999999</v>
      </c>
      <c r="H179" s="11">
        <v>112.066243</v>
      </c>
      <c r="I179" s="11">
        <v>25.42180149</v>
      </c>
      <c r="J179" s="11">
        <v>12.5971251</v>
      </c>
      <c r="K179" s="11">
        <v>63.030238500000003</v>
      </c>
      <c r="L179" s="11">
        <v>11.017077909999998</v>
      </c>
      <c r="M179" s="11">
        <v>562.00054323000006</v>
      </c>
      <c r="N179" s="11">
        <v>554.91230399999995</v>
      </c>
      <c r="O179" s="11">
        <v>0.17009385000000002</v>
      </c>
      <c r="P179" s="11">
        <v>5.9359803800000002</v>
      </c>
      <c r="Q179" s="11">
        <v>0.98216499999999995</v>
      </c>
      <c r="R179" s="11">
        <v>862.70079549000002</v>
      </c>
      <c r="S179" s="11">
        <v>325.27053523000001</v>
      </c>
      <c r="T179" s="11">
        <v>15.297290330000001</v>
      </c>
      <c r="U179" s="11">
        <v>30.42828986</v>
      </c>
      <c r="V179" s="11">
        <v>0</v>
      </c>
      <c r="W179" s="11">
        <v>0</v>
      </c>
      <c r="X179" s="11">
        <v>18.601909559999999</v>
      </c>
      <c r="Y179" s="11">
        <v>125.56193623999999</v>
      </c>
      <c r="Z179" s="11">
        <v>5.44111558</v>
      </c>
      <c r="AA179" s="11">
        <v>520.60107679999999</v>
      </c>
      <c r="AB179" s="11">
        <v>342.09971868999997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50.96482503</v>
      </c>
      <c r="AK179" s="11">
        <v>50.96482503</v>
      </c>
      <c r="AL179" s="11">
        <v>181.69298098000002</v>
      </c>
      <c r="AM179" s="11">
        <v>181.69298098000002</v>
      </c>
      <c r="AN179" s="11">
        <v>0</v>
      </c>
      <c r="AO179" s="11">
        <v>0</v>
      </c>
      <c r="AP179" s="11">
        <v>56.012997589999998</v>
      </c>
      <c r="AQ179" s="11">
        <v>56.012997589999998</v>
      </c>
      <c r="AR179" s="11">
        <v>0</v>
      </c>
      <c r="AS179" s="11">
        <v>44.961025599999999</v>
      </c>
      <c r="AT179" s="11">
        <v>282.66700417000004</v>
      </c>
      <c r="AU179" s="11">
        <v>110.39753955000002</v>
      </c>
      <c r="AV179" s="11">
        <v>382.49389557999996</v>
      </c>
      <c r="AW179" s="11">
        <v>492.89143512999999</v>
      </c>
      <c r="AX179" s="11">
        <v>73.258383019999997</v>
      </c>
      <c r="AY179" s="11">
        <v>0</v>
      </c>
      <c r="AZ179" s="11">
        <v>419.63305210999999</v>
      </c>
    </row>
    <row r="180" spans="2:52" x14ac:dyDescent="0.25">
      <c r="B180" s="10" t="s">
        <v>1158</v>
      </c>
      <c r="C180" s="11">
        <v>601.01426217000005</v>
      </c>
      <c r="D180" s="11">
        <v>370.40414296000006</v>
      </c>
      <c r="E180" s="11">
        <v>132.64950551999999</v>
      </c>
      <c r="F180" s="11">
        <v>215.24449784000001</v>
      </c>
      <c r="G180" s="11">
        <v>22.510139600000002</v>
      </c>
      <c r="H180" s="11">
        <v>230.61011920999997</v>
      </c>
      <c r="I180" s="11">
        <v>34.420383439999995</v>
      </c>
      <c r="J180" s="11">
        <v>73.281970439999995</v>
      </c>
      <c r="K180" s="11">
        <v>113.42916538</v>
      </c>
      <c r="L180" s="11">
        <v>9.4785999499999996</v>
      </c>
      <c r="M180" s="11">
        <v>611.20574397000007</v>
      </c>
      <c r="N180" s="11">
        <v>610.33296660000008</v>
      </c>
      <c r="O180" s="11">
        <v>0.87277737</v>
      </c>
      <c r="P180" s="11">
        <v>0</v>
      </c>
      <c r="Q180" s="11">
        <v>0</v>
      </c>
      <c r="R180" s="11">
        <v>1212.2200061400001</v>
      </c>
      <c r="S180" s="11">
        <v>512.95329748000006</v>
      </c>
      <c r="T180" s="11">
        <v>43.383398200000002</v>
      </c>
      <c r="U180" s="11">
        <v>40.845370090000003</v>
      </c>
      <c r="V180" s="11">
        <v>0</v>
      </c>
      <c r="W180" s="11">
        <v>27.305019909999999</v>
      </c>
      <c r="X180" s="11">
        <v>16.995567859999998</v>
      </c>
      <c r="Y180" s="11">
        <v>214.97544936000003</v>
      </c>
      <c r="Z180" s="11">
        <v>18.79098879</v>
      </c>
      <c r="AA180" s="11">
        <v>875.24909169000011</v>
      </c>
      <c r="AB180" s="11">
        <v>336.97091445000007</v>
      </c>
      <c r="AC180" s="11">
        <v>0</v>
      </c>
      <c r="AD180" s="11">
        <v>0</v>
      </c>
      <c r="AE180" s="11">
        <v>0</v>
      </c>
      <c r="AF180" s="11">
        <v>0</v>
      </c>
      <c r="AG180" s="11">
        <v>94.4</v>
      </c>
      <c r="AH180" s="11">
        <v>94.4</v>
      </c>
      <c r="AI180" s="11">
        <v>0</v>
      </c>
      <c r="AJ180" s="11">
        <v>29.713131309999998</v>
      </c>
      <c r="AK180" s="11">
        <v>124.11313131</v>
      </c>
      <c r="AL180" s="11">
        <v>154.18036988</v>
      </c>
      <c r="AM180" s="11">
        <v>154.18036988</v>
      </c>
      <c r="AN180" s="11">
        <v>0</v>
      </c>
      <c r="AO180" s="11">
        <v>0</v>
      </c>
      <c r="AP180" s="11">
        <v>39.934416679999998</v>
      </c>
      <c r="AQ180" s="11">
        <v>39.934416679999998</v>
      </c>
      <c r="AR180" s="11">
        <v>0</v>
      </c>
      <c r="AS180" s="11">
        <v>97.436765379999997</v>
      </c>
      <c r="AT180" s="11">
        <v>291.55155194000002</v>
      </c>
      <c r="AU180" s="11">
        <v>169.53249381999998</v>
      </c>
      <c r="AV180" s="11">
        <v>461.49029718999998</v>
      </c>
      <c r="AW180" s="11">
        <v>631.02279100999999</v>
      </c>
      <c r="AX180" s="11">
        <v>99.456686329999997</v>
      </c>
      <c r="AY180" s="11">
        <v>118.86318224</v>
      </c>
      <c r="AZ180" s="11">
        <v>412.70292244000001</v>
      </c>
    </row>
    <row r="181" spans="2:52" x14ac:dyDescent="0.25">
      <c r="B181" s="10" t="s">
        <v>1159</v>
      </c>
      <c r="C181" s="11">
        <v>3115.7326212899998</v>
      </c>
      <c r="D181" s="11">
        <v>2573.0508909200003</v>
      </c>
      <c r="E181" s="11">
        <v>877.16906861000007</v>
      </c>
      <c r="F181" s="11">
        <v>1487.3253387300001</v>
      </c>
      <c r="G181" s="11">
        <v>208.55648358000002</v>
      </c>
      <c r="H181" s="11">
        <v>542.68173036999997</v>
      </c>
      <c r="I181" s="11">
        <v>222.15714272</v>
      </c>
      <c r="J181" s="11">
        <v>158.13246884</v>
      </c>
      <c r="K181" s="11">
        <v>137.37323527999999</v>
      </c>
      <c r="L181" s="11">
        <v>25.01888353</v>
      </c>
      <c r="M181" s="11">
        <v>3627.1965709999999</v>
      </c>
      <c r="N181" s="11">
        <v>3622.7954279999999</v>
      </c>
      <c r="O181" s="11">
        <v>4.4011430000000002</v>
      </c>
      <c r="P181" s="11">
        <v>0</v>
      </c>
      <c r="Q181" s="11">
        <v>0</v>
      </c>
      <c r="R181" s="11">
        <v>6742.9291922900002</v>
      </c>
      <c r="S181" s="11">
        <v>2896.9638134299998</v>
      </c>
      <c r="T181" s="11">
        <v>208.17127047</v>
      </c>
      <c r="U181" s="11">
        <v>231.17685084000001</v>
      </c>
      <c r="V181" s="11">
        <v>1.4180185199999999</v>
      </c>
      <c r="W181" s="11">
        <v>308.94142907999998</v>
      </c>
      <c r="X181" s="11">
        <v>123.63284204</v>
      </c>
      <c r="Y181" s="11">
        <v>539.10289187000001</v>
      </c>
      <c r="Z181" s="11">
        <v>44.34343956</v>
      </c>
      <c r="AA181" s="11">
        <v>4353.7505558100002</v>
      </c>
      <c r="AB181" s="11">
        <v>2389.17863648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11">
        <v>0</v>
      </c>
      <c r="AL181" s="11">
        <v>690.13752041000009</v>
      </c>
      <c r="AM181" s="11">
        <v>690.13752041000009</v>
      </c>
      <c r="AN181" s="11">
        <v>0</v>
      </c>
      <c r="AO181" s="11">
        <v>0</v>
      </c>
      <c r="AP181" s="11">
        <v>438.96096862999997</v>
      </c>
      <c r="AQ181" s="11">
        <v>438.96096862999997</v>
      </c>
      <c r="AR181" s="11">
        <v>0</v>
      </c>
      <c r="AS181" s="11">
        <v>0</v>
      </c>
      <c r="AT181" s="11">
        <v>1129.09848904</v>
      </c>
      <c r="AU181" s="11">
        <v>1260.08014744</v>
      </c>
      <c r="AV181" s="11">
        <v>2525.8121793600003</v>
      </c>
      <c r="AW181" s="11">
        <v>3785.8923268000003</v>
      </c>
      <c r="AX181" s="11">
        <v>760.38262228999997</v>
      </c>
      <c r="AY181" s="11">
        <v>0</v>
      </c>
      <c r="AZ181" s="11">
        <v>3025.5097045099997</v>
      </c>
    </row>
    <row r="182" spans="2:52" x14ac:dyDescent="0.25">
      <c r="B182" s="10" t="s">
        <v>1160</v>
      </c>
      <c r="C182" s="11">
        <v>192.18670918000001</v>
      </c>
      <c r="D182" s="11">
        <v>96.301686529999998</v>
      </c>
      <c r="E182" s="11">
        <v>19.319706280000002</v>
      </c>
      <c r="F182" s="11">
        <v>68.950531080000005</v>
      </c>
      <c r="G182" s="11">
        <v>8.0314491700000001</v>
      </c>
      <c r="H182" s="11">
        <v>95.88502265000001</v>
      </c>
      <c r="I182" s="11">
        <v>19.562602050000002</v>
      </c>
      <c r="J182" s="11">
        <v>6.2233970000000003</v>
      </c>
      <c r="K182" s="11">
        <v>69.002492560000007</v>
      </c>
      <c r="L182" s="11">
        <v>1.0965310400000001</v>
      </c>
      <c r="M182" s="11">
        <v>547.24179676999995</v>
      </c>
      <c r="N182" s="11">
        <v>546.86162400000001</v>
      </c>
      <c r="O182" s="11">
        <v>0.38017276999999999</v>
      </c>
      <c r="P182" s="11">
        <v>0</v>
      </c>
      <c r="Q182" s="11">
        <v>0</v>
      </c>
      <c r="R182" s="11">
        <v>739.42850595000004</v>
      </c>
      <c r="S182" s="11">
        <v>405.07157689999997</v>
      </c>
      <c r="T182" s="11">
        <v>6.8197639199999998</v>
      </c>
      <c r="U182" s="11">
        <v>14.824563490000001</v>
      </c>
      <c r="V182" s="11">
        <v>0</v>
      </c>
      <c r="W182" s="11">
        <v>0</v>
      </c>
      <c r="X182" s="11">
        <v>6.8975405300000006</v>
      </c>
      <c r="Y182" s="11">
        <v>71.413308299999997</v>
      </c>
      <c r="Z182" s="11">
        <v>12.95176318</v>
      </c>
      <c r="AA182" s="11">
        <v>517.97851632000004</v>
      </c>
      <c r="AB182" s="11">
        <v>221.44998963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31.674417830000003</v>
      </c>
      <c r="AM182" s="11">
        <v>31.674417830000003</v>
      </c>
      <c r="AN182" s="11">
        <v>0</v>
      </c>
      <c r="AO182" s="11">
        <v>0</v>
      </c>
      <c r="AP182" s="11">
        <v>46.854254320000003</v>
      </c>
      <c r="AQ182" s="11">
        <v>46.854254320000003</v>
      </c>
      <c r="AR182" s="11">
        <v>0</v>
      </c>
      <c r="AS182" s="11">
        <v>0</v>
      </c>
      <c r="AT182" s="11">
        <v>78.528672150000006</v>
      </c>
      <c r="AU182" s="11">
        <v>142.92131748</v>
      </c>
      <c r="AV182" s="11">
        <v>266.63448933999996</v>
      </c>
      <c r="AW182" s="11">
        <v>409.55580681999999</v>
      </c>
      <c r="AX182" s="11">
        <v>57.397245259999998</v>
      </c>
      <c r="AY182" s="11">
        <v>0</v>
      </c>
      <c r="AZ182" s="11">
        <v>352.15856156000001</v>
      </c>
    </row>
    <row r="183" spans="2:52" x14ac:dyDescent="0.25">
      <c r="B183" s="10" t="s">
        <v>1161</v>
      </c>
      <c r="C183" s="11">
        <v>80.393235200000007</v>
      </c>
      <c r="D183" s="11">
        <v>45.879960740000001</v>
      </c>
      <c r="E183" s="11">
        <v>11.211343789999999</v>
      </c>
      <c r="F183" s="11">
        <v>29.859708600000001</v>
      </c>
      <c r="G183" s="11">
        <v>4.8089083499999994</v>
      </c>
      <c r="H183" s="11">
        <v>34.513274459999998</v>
      </c>
      <c r="I183" s="11">
        <v>8.7491103699999986</v>
      </c>
      <c r="J183" s="11">
        <v>4.3289472499999997</v>
      </c>
      <c r="K183" s="11">
        <v>20.16238032</v>
      </c>
      <c r="L183" s="11">
        <v>1.27283652</v>
      </c>
      <c r="M183" s="11">
        <v>747.03210907000005</v>
      </c>
      <c r="N183" s="11">
        <v>740.07824400000004</v>
      </c>
      <c r="O183" s="11">
        <v>0.15526507000000001</v>
      </c>
      <c r="P183" s="11">
        <v>0.56557199999999996</v>
      </c>
      <c r="Q183" s="11">
        <v>6.233028</v>
      </c>
      <c r="R183" s="11">
        <v>827.4253442700001</v>
      </c>
      <c r="S183" s="11">
        <v>524.09274012000003</v>
      </c>
      <c r="T183" s="11">
        <v>6.61359224</v>
      </c>
      <c r="U183" s="11">
        <v>36.52781839</v>
      </c>
      <c r="V183" s="11">
        <v>1.3357769399999999</v>
      </c>
      <c r="W183" s="11">
        <v>0</v>
      </c>
      <c r="X183" s="11">
        <v>29.582564269999999</v>
      </c>
      <c r="Y183" s="11">
        <v>74.923905040000008</v>
      </c>
      <c r="Z183" s="11">
        <v>24.251096180000001</v>
      </c>
      <c r="AA183" s="11">
        <v>697.32749317999992</v>
      </c>
      <c r="AB183" s="11">
        <v>130.09785109000001</v>
      </c>
      <c r="AC183" s="11">
        <v>0.27488209000000002</v>
      </c>
      <c r="AD183" s="11">
        <v>0</v>
      </c>
      <c r="AE183" s="11">
        <v>0</v>
      </c>
      <c r="AF183" s="11">
        <v>0.27488209000000002</v>
      </c>
      <c r="AG183" s="11">
        <v>54.435735000000001</v>
      </c>
      <c r="AH183" s="11">
        <v>54.435735000000001</v>
      </c>
      <c r="AI183" s="11">
        <v>0</v>
      </c>
      <c r="AJ183" s="11">
        <v>2.99506059</v>
      </c>
      <c r="AK183" s="11">
        <v>57.705677680000008</v>
      </c>
      <c r="AL183" s="11">
        <v>51.054844369999998</v>
      </c>
      <c r="AM183" s="11">
        <v>51.054844369999998</v>
      </c>
      <c r="AN183" s="11">
        <v>0</v>
      </c>
      <c r="AO183" s="11">
        <v>0</v>
      </c>
      <c r="AP183" s="11">
        <v>32.481636719999997</v>
      </c>
      <c r="AQ183" s="11">
        <v>32.481636719999997</v>
      </c>
      <c r="AR183" s="11">
        <v>0</v>
      </c>
      <c r="AS183" s="11">
        <v>0</v>
      </c>
      <c r="AT183" s="11">
        <v>83.536481090000009</v>
      </c>
      <c r="AU183" s="11">
        <v>104.26704768</v>
      </c>
      <c r="AV183" s="11">
        <v>37.458220390000001</v>
      </c>
      <c r="AW183" s="11">
        <v>141.72526807</v>
      </c>
      <c r="AX183" s="11">
        <v>17.002675960000001</v>
      </c>
      <c r="AY183" s="11">
        <v>91.165411489999997</v>
      </c>
      <c r="AZ183" s="11">
        <v>33.557180619999997</v>
      </c>
    </row>
    <row r="184" spans="2:52" x14ac:dyDescent="0.25">
      <c r="B184" s="20" t="s">
        <v>1582</v>
      </c>
      <c r="C184" s="21">
        <f t="shared" ref="C184:AZ184" si="14">SUM(C178:C183)</f>
        <v>4370.6694849400001</v>
      </c>
      <c r="D184" s="21">
        <f t="shared" si="14"/>
        <v>3314.6584878800004</v>
      </c>
      <c r="E184" s="21">
        <f t="shared" si="14"/>
        <v>1130.17278818</v>
      </c>
      <c r="F184" s="21">
        <f t="shared" si="14"/>
        <v>1926.93106863</v>
      </c>
      <c r="G184" s="21">
        <f t="shared" si="14"/>
        <v>257.55463107000003</v>
      </c>
      <c r="H184" s="21">
        <f t="shared" si="14"/>
        <v>1056.0109970599999</v>
      </c>
      <c r="I184" s="21">
        <f t="shared" si="14"/>
        <v>323.53427878999997</v>
      </c>
      <c r="J184" s="21">
        <f t="shared" si="14"/>
        <v>267.57645928999995</v>
      </c>
      <c r="K184" s="21">
        <f t="shared" si="14"/>
        <v>413.98415198000004</v>
      </c>
      <c r="L184" s="21">
        <f t="shared" si="14"/>
        <v>50.916106999999997</v>
      </c>
      <c r="M184" s="21">
        <f t="shared" si="14"/>
        <v>6580.4746130200001</v>
      </c>
      <c r="N184" s="21">
        <f t="shared" si="14"/>
        <v>6559.7939376000004</v>
      </c>
      <c r="O184" s="21">
        <f t="shared" si="14"/>
        <v>6.0708600399999995</v>
      </c>
      <c r="P184" s="21">
        <f t="shared" si="14"/>
        <v>6.5015523799999997</v>
      </c>
      <c r="Q184" s="21">
        <f t="shared" si="14"/>
        <v>8.1082630000000009</v>
      </c>
      <c r="R184" s="21">
        <f t="shared" si="14"/>
        <v>10951.144097960001</v>
      </c>
      <c r="S184" s="21">
        <f t="shared" si="14"/>
        <v>4896.6773464799999</v>
      </c>
      <c r="T184" s="21">
        <f t="shared" si="14"/>
        <v>289.70072946000005</v>
      </c>
      <c r="U184" s="21">
        <f t="shared" si="14"/>
        <v>398.04840719999999</v>
      </c>
      <c r="V184" s="21">
        <f t="shared" si="14"/>
        <v>2.7537954600000001</v>
      </c>
      <c r="W184" s="21">
        <f t="shared" si="14"/>
        <v>336.24644898999998</v>
      </c>
      <c r="X184" s="21">
        <f t="shared" si="14"/>
        <v>224.05061143000003</v>
      </c>
      <c r="Y184" s="21">
        <f t="shared" si="14"/>
        <v>1106.2279513799999</v>
      </c>
      <c r="Z184" s="21">
        <f t="shared" si="14"/>
        <v>110.76111981000001</v>
      </c>
      <c r="AA184" s="21">
        <f t="shared" si="14"/>
        <v>7364.4664102100005</v>
      </c>
      <c r="AB184" s="21">
        <f t="shared" si="14"/>
        <v>3586.6776877499997</v>
      </c>
      <c r="AC184" s="21">
        <f t="shared" si="14"/>
        <v>0.27488209000000002</v>
      </c>
      <c r="AD184" s="21">
        <f t="shared" si="14"/>
        <v>0</v>
      </c>
      <c r="AE184" s="21">
        <f t="shared" si="14"/>
        <v>0</v>
      </c>
      <c r="AF184" s="21">
        <f t="shared" si="14"/>
        <v>0.27488209000000002</v>
      </c>
      <c r="AG184" s="21">
        <f t="shared" si="14"/>
        <v>148.835735</v>
      </c>
      <c r="AH184" s="21">
        <f t="shared" si="14"/>
        <v>148.835735</v>
      </c>
      <c r="AI184" s="21">
        <f t="shared" si="14"/>
        <v>0</v>
      </c>
      <c r="AJ184" s="21">
        <f t="shared" si="14"/>
        <v>94.664457759999991</v>
      </c>
      <c r="AK184" s="21">
        <f t="shared" si="14"/>
        <v>243.77507485000001</v>
      </c>
      <c r="AL184" s="21">
        <f t="shared" si="14"/>
        <v>1131.2668520100001</v>
      </c>
      <c r="AM184" s="21">
        <f t="shared" si="14"/>
        <v>1131.2668520100001</v>
      </c>
      <c r="AN184" s="21">
        <f t="shared" si="14"/>
        <v>0</v>
      </c>
      <c r="AO184" s="21">
        <f t="shared" si="14"/>
        <v>0</v>
      </c>
      <c r="AP184" s="21">
        <f t="shared" si="14"/>
        <v>626.97143100999995</v>
      </c>
      <c r="AQ184" s="21">
        <f t="shared" si="14"/>
        <v>626.97143100999995</v>
      </c>
      <c r="AR184" s="21">
        <f t="shared" si="14"/>
        <v>0</v>
      </c>
      <c r="AS184" s="21">
        <f t="shared" si="14"/>
        <v>157.03940048999999</v>
      </c>
      <c r="AT184" s="21">
        <f t="shared" si="14"/>
        <v>1915.2776835100001</v>
      </c>
      <c r="AU184" s="21">
        <f t="shared" si="14"/>
        <v>1915.1750790899998</v>
      </c>
      <c r="AV184" s="21">
        <f t="shared" si="14"/>
        <v>3860.3661428400001</v>
      </c>
      <c r="AW184" s="21">
        <f t="shared" si="14"/>
        <v>5775.5412219300006</v>
      </c>
      <c r="AX184" s="21">
        <f t="shared" si="14"/>
        <v>1025.24886713</v>
      </c>
      <c r="AY184" s="21">
        <f t="shared" si="14"/>
        <v>252.03982732</v>
      </c>
      <c r="AZ184" s="21">
        <f t="shared" si="14"/>
        <v>4498.2525274799991</v>
      </c>
    </row>
    <row r="185" spans="2:52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2:52" x14ac:dyDescent="0.25">
      <c r="B186" s="12" t="s">
        <v>1531</v>
      </c>
    </row>
    <row r="187" spans="2:52" x14ac:dyDescent="0.25">
      <c r="B187" s="10" t="s">
        <v>1200</v>
      </c>
      <c r="C187" s="11">
        <v>5.6785932800000003</v>
      </c>
      <c r="D187" s="11">
        <v>2.22286429</v>
      </c>
      <c r="E187" s="11">
        <v>1.67543675</v>
      </c>
      <c r="F187" s="11">
        <v>0.49659513999999999</v>
      </c>
      <c r="G187" s="11">
        <v>5.08324E-2</v>
      </c>
      <c r="H187" s="11">
        <v>3.4557289900000003</v>
      </c>
      <c r="I187" s="11">
        <v>3.0577699799999998</v>
      </c>
      <c r="J187" s="11">
        <v>0.39795901</v>
      </c>
      <c r="K187" s="11">
        <v>0</v>
      </c>
      <c r="L187" s="11">
        <v>0</v>
      </c>
      <c r="M187" s="11">
        <v>529.94021428000008</v>
      </c>
      <c r="N187" s="11">
        <v>468.92704700000002</v>
      </c>
      <c r="O187" s="11">
        <v>25.69108447</v>
      </c>
      <c r="P187" s="11">
        <v>1.28121635</v>
      </c>
      <c r="Q187" s="11">
        <v>34.040866460000004</v>
      </c>
      <c r="R187" s="11">
        <v>535.61880756000005</v>
      </c>
      <c r="S187" s="11">
        <v>82.704561510000005</v>
      </c>
      <c r="T187" s="11">
        <v>0.83179384000000001</v>
      </c>
      <c r="U187" s="11">
        <v>8.4811608800000009</v>
      </c>
      <c r="V187" s="11">
        <v>0</v>
      </c>
      <c r="W187" s="11">
        <v>0</v>
      </c>
      <c r="X187" s="11">
        <v>53.3252211</v>
      </c>
      <c r="Y187" s="11">
        <v>171.39220940999999</v>
      </c>
      <c r="Z187" s="11">
        <v>5.9569430700000003</v>
      </c>
      <c r="AA187" s="11">
        <v>322.69188981000002</v>
      </c>
      <c r="AB187" s="11">
        <v>212.92691775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129.50193032999999</v>
      </c>
      <c r="AM187" s="11">
        <v>129.50193032999999</v>
      </c>
      <c r="AN187" s="11">
        <v>0</v>
      </c>
      <c r="AO187" s="11">
        <v>0</v>
      </c>
      <c r="AP187" s="11">
        <v>30.81641626</v>
      </c>
      <c r="AQ187" s="11">
        <v>30.81641626</v>
      </c>
      <c r="AR187" s="11">
        <v>0</v>
      </c>
      <c r="AS187" s="11">
        <v>15.727102090000001</v>
      </c>
      <c r="AT187" s="11">
        <v>176.04544868000002</v>
      </c>
      <c r="AU187" s="11">
        <v>36.881469070000001</v>
      </c>
      <c r="AV187" s="11">
        <v>0.78582406999999999</v>
      </c>
      <c r="AW187" s="11">
        <v>37.667293139999998</v>
      </c>
      <c r="AX187" s="11">
        <v>0</v>
      </c>
      <c r="AY187" s="11">
        <v>0</v>
      </c>
      <c r="AZ187" s="11">
        <v>37.667293139999998</v>
      </c>
    </row>
    <row r="188" spans="2:52" x14ac:dyDescent="0.25">
      <c r="B188" s="10" t="s">
        <v>1205</v>
      </c>
      <c r="C188" s="11">
        <v>149.96413688999999</v>
      </c>
      <c r="D188" s="11">
        <v>111.12174540999999</v>
      </c>
      <c r="E188" s="11">
        <v>20.252968070000001</v>
      </c>
      <c r="F188" s="11">
        <v>83.271994379999995</v>
      </c>
      <c r="G188" s="11">
        <v>7.5967829599999996</v>
      </c>
      <c r="H188" s="11">
        <v>38.842391479999996</v>
      </c>
      <c r="I188" s="11">
        <v>13.159291359999999</v>
      </c>
      <c r="J188" s="11">
        <v>7.2656605000000001</v>
      </c>
      <c r="K188" s="11">
        <v>14.97997269</v>
      </c>
      <c r="L188" s="11">
        <v>3.4374669300000003</v>
      </c>
      <c r="M188" s="11">
        <v>634.85006967999993</v>
      </c>
      <c r="N188" s="11">
        <v>634.85006967999993</v>
      </c>
      <c r="O188" s="11">
        <v>0</v>
      </c>
      <c r="P188" s="11">
        <v>0</v>
      </c>
      <c r="Q188" s="11">
        <v>0</v>
      </c>
      <c r="R188" s="11">
        <v>784.8142065699999</v>
      </c>
      <c r="S188" s="11">
        <v>453.72684205000002</v>
      </c>
      <c r="T188" s="11">
        <v>9.2395499999999995</v>
      </c>
      <c r="U188" s="11">
        <v>20.250114249999999</v>
      </c>
      <c r="V188" s="11">
        <v>0.74815240000000005</v>
      </c>
      <c r="W188" s="11">
        <v>26.940009649999997</v>
      </c>
      <c r="X188" s="11">
        <v>51.968120740000003</v>
      </c>
      <c r="Y188" s="11">
        <v>66.113328210000006</v>
      </c>
      <c r="Z188" s="11">
        <v>13.613798789999999</v>
      </c>
      <c r="AA188" s="11">
        <v>642.59991608999997</v>
      </c>
      <c r="AB188" s="11">
        <v>142.21429047999999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11">
        <v>0</v>
      </c>
      <c r="AL188" s="11">
        <v>30.538993269999999</v>
      </c>
      <c r="AM188" s="11">
        <v>30.538993269999999</v>
      </c>
      <c r="AN188" s="11">
        <v>0</v>
      </c>
      <c r="AO188" s="11">
        <v>0</v>
      </c>
      <c r="AP188" s="11">
        <v>61.195157000000002</v>
      </c>
      <c r="AQ188" s="11">
        <v>61.195157000000002</v>
      </c>
      <c r="AR188" s="11">
        <v>0</v>
      </c>
      <c r="AS188" s="11">
        <v>0</v>
      </c>
      <c r="AT188" s="11">
        <v>91.734150270000001</v>
      </c>
      <c r="AU188" s="11">
        <v>50.480140210000002</v>
      </c>
      <c r="AV188" s="11">
        <v>41.769292630000002</v>
      </c>
      <c r="AW188" s="11">
        <v>92.249432839999983</v>
      </c>
      <c r="AX188" s="11">
        <v>25.84085889</v>
      </c>
      <c r="AY188" s="11">
        <v>0</v>
      </c>
      <c r="AZ188" s="11">
        <v>66.408573950000005</v>
      </c>
    </row>
    <row r="189" spans="2:52" x14ac:dyDescent="0.25">
      <c r="B189" s="10" t="s">
        <v>1201</v>
      </c>
      <c r="C189" s="11">
        <v>194.81566602999999</v>
      </c>
      <c r="D189" s="11">
        <v>125.42686772</v>
      </c>
      <c r="E189" s="11">
        <v>56.007577810000001</v>
      </c>
      <c r="F189" s="11">
        <v>63.087674479999997</v>
      </c>
      <c r="G189" s="11">
        <v>6.3316154299999994</v>
      </c>
      <c r="H189" s="11">
        <v>69.388798309999999</v>
      </c>
      <c r="I189" s="11">
        <v>19.225348710000002</v>
      </c>
      <c r="J189" s="11">
        <v>16.961164789999998</v>
      </c>
      <c r="K189" s="11">
        <v>30.768091340000002</v>
      </c>
      <c r="L189" s="11">
        <v>2.4341934700000003</v>
      </c>
      <c r="M189" s="11">
        <v>563.78256234999992</v>
      </c>
      <c r="N189" s="11">
        <v>558.04931099999999</v>
      </c>
      <c r="O189" s="11">
        <v>3.4126616800000003</v>
      </c>
      <c r="P189" s="11">
        <v>0</v>
      </c>
      <c r="Q189" s="11">
        <v>2.3205896699999999</v>
      </c>
      <c r="R189" s="11">
        <v>758.59822837999991</v>
      </c>
      <c r="S189" s="11">
        <v>390.34110244999999</v>
      </c>
      <c r="T189" s="11">
        <v>23.47778929</v>
      </c>
      <c r="U189" s="11">
        <v>53.592648070000003</v>
      </c>
      <c r="V189" s="11">
        <v>0</v>
      </c>
      <c r="W189" s="11">
        <v>0</v>
      </c>
      <c r="X189" s="11">
        <v>13.13296332</v>
      </c>
      <c r="Y189" s="11">
        <v>121.919156</v>
      </c>
      <c r="Z189" s="11">
        <v>5.3602143199999999</v>
      </c>
      <c r="AA189" s="11">
        <v>607.82387345000006</v>
      </c>
      <c r="AB189" s="11">
        <v>150.77435492999999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158.29496227000001</v>
      </c>
      <c r="AK189" s="11">
        <v>158.29496227000001</v>
      </c>
      <c r="AL189" s="11">
        <v>40.271261450000004</v>
      </c>
      <c r="AM189" s="11">
        <v>40.271261450000004</v>
      </c>
      <c r="AN189" s="11">
        <v>0</v>
      </c>
      <c r="AO189" s="11">
        <v>0</v>
      </c>
      <c r="AP189" s="11">
        <v>24.82175762</v>
      </c>
      <c r="AQ189" s="11">
        <v>24.82175762</v>
      </c>
      <c r="AR189" s="11">
        <v>0</v>
      </c>
      <c r="AS189" s="11">
        <v>73.469264690000003</v>
      </c>
      <c r="AT189" s="11">
        <v>138.56228375999999</v>
      </c>
      <c r="AU189" s="11">
        <v>170.50703343999999</v>
      </c>
      <c r="AV189" s="11">
        <v>207.21216856000001</v>
      </c>
      <c r="AW189" s="11">
        <v>377.719202</v>
      </c>
      <c r="AX189" s="11">
        <v>78.779505929999999</v>
      </c>
      <c r="AY189" s="11">
        <v>37.969333380000002</v>
      </c>
      <c r="AZ189" s="11">
        <v>260.97036269</v>
      </c>
    </row>
    <row r="190" spans="2:52" x14ac:dyDescent="0.25">
      <c r="B190" s="10" t="s">
        <v>1202</v>
      </c>
      <c r="C190" s="11">
        <v>790.64960973999996</v>
      </c>
      <c r="D190" s="11">
        <v>498.69161761000004</v>
      </c>
      <c r="E190" s="11">
        <v>188.51834299000001</v>
      </c>
      <c r="F190" s="11">
        <v>263.80838789000001</v>
      </c>
      <c r="G190" s="11">
        <v>46.364886729999995</v>
      </c>
      <c r="H190" s="11">
        <v>291.95799212999998</v>
      </c>
      <c r="I190" s="11">
        <v>58.537281319999998</v>
      </c>
      <c r="J190" s="11">
        <v>29.754760409999999</v>
      </c>
      <c r="K190" s="11">
        <v>159.68584508000001</v>
      </c>
      <c r="L190" s="11">
        <v>43.98010532</v>
      </c>
      <c r="M190" s="11">
        <v>1189.21154232</v>
      </c>
      <c r="N190" s="11">
        <v>1188.4097750000001</v>
      </c>
      <c r="O190" s="11">
        <v>0.80176731999999995</v>
      </c>
      <c r="P190" s="11">
        <v>0</v>
      </c>
      <c r="Q190" s="11">
        <v>0</v>
      </c>
      <c r="R190" s="11">
        <v>1979.86115206</v>
      </c>
      <c r="S190" s="11">
        <v>569.02678202999994</v>
      </c>
      <c r="T190" s="11">
        <v>73.376602259999984</v>
      </c>
      <c r="U190" s="11">
        <v>67.031266240000008</v>
      </c>
      <c r="V190" s="11">
        <v>5.87524946</v>
      </c>
      <c r="W190" s="11">
        <v>67.608640120000004</v>
      </c>
      <c r="X190" s="11">
        <v>48.577649729999997</v>
      </c>
      <c r="Y190" s="11">
        <v>431.22367507999996</v>
      </c>
      <c r="Z190" s="11">
        <v>8.1027185900000003</v>
      </c>
      <c r="AA190" s="11">
        <v>1270.82258351</v>
      </c>
      <c r="AB190" s="11">
        <v>709.03856855000004</v>
      </c>
      <c r="AC190" s="11">
        <v>3.1959986900000001</v>
      </c>
      <c r="AD190" s="11">
        <v>3.1959986900000001</v>
      </c>
      <c r="AE190" s="11">
        <v>0</v>
      </c>
      <c r="AF190" s="11">
        <v>0</v>
      </c>
      <c r="AG190" s="11">
        <v>173.05852113</v>
      </c>
      <c r="AH190" s="11">
        <v>173.05852113</v>
      </c>
      <c r="AI190" s="11">
        <v>0</v>
      </c>
      <c r="AJ190" s="11">
        <v>151.3745456</v>
      </c>
      <c r="AK190" s="11">
        <v>327.62906541999996</v>
      </c>
      <c r="AL190" s="11">
        <v>218.40791154000001</v>
      </c>
      <c r="AM190" s="11">
        <v>218.40791154000001</v>
      </c>
      <c r="AN190" s="11">
        <v>0</v>
      </c>
      <c r="AO190" s="11">
        <v>0</v>
      </c>
      <c r="AP190" s="11">
        <v>17.794887989999999</v>
      </c>
      <c r="AQ190" s="11">
        <v>17.794887989999999</v>
      </c>
      <c r="AR190" s="11">
        <v>0</v>
      </c>
      <c r="AS190" s="11">
        <v>100.84684047</v>
      </c>
      <c r="AT190" s="11">
        <v>337.04964000000001</v>
      </c>
      <c r="AU190" s="11">
        <v>699.61799397000004</v>
      </c>
      <c r="AV190" s="11">
        <v>1907.1630908799998</v>
      </c>
      <c r="AW190" s="11">
        <v>2606.7810848499998</v>
      </c>
      <c r="AX190" s="11">
        <v>274.12958844000002</v>
      </c>
      <c r="AY190" s="11">
        <v>230.11478937000001</v>
      </c>
      <c r="AZ190" s="11">
        <v>2102.5367070399998</v>
      </c>
    </row>
    <row r="191" spans="2:52" x14ac:dyDescent="0.25">
      <c r="B191" s="10" t="s">
        <v>1203</v>
      </c>
      <c r="C191" s="11">
        <v>200.00523859000003</v>
      </c>
      <c r="D191" s="11">
        <v>155.63889608000002</v>
      </c>
      <c r="E191" s="11">
        <v>51.529232980000003</v>
      </c>
      <c r="F191" s="11">
        <v>95.130610860000004</v>
      </c>
      <c r="G191" s="11">
        <v>8.9790522399999997</v>
      </c>
      <c r="H191" s="11">
        <v>44.366342510000003</v>
      </c>
      <c r="I191" s="11">
        <v>17.809743960000002</v>
      </c>
      <c r="J191" s="11">
        <v>8.3758850000000002</v>
      </c>
      <c r="K191" s="11">
        <v>12.21310003</v>
      </c>
      <c r="L191" s="11">
        <v>5.9676135200000004</v>
      </c>
      <c r="M191" s="11">
        <v>563.73098748999996</v>
      </c>
      <c r="N191" s="11">
        <v>552.27708500000006</v>
      </c>
      <c r="O191" s="11">
        <v>1.43031094</v>
      </c>
      <c r="P191" s="11">
        <v>8.2954965499999993</v>
      </c>
      <c r="Q191" s="11">
        <v>1.7280949999999999</v>
      </c>
      <c r="R191" s="11">
        <v>763.73622608000005</v>
      </c>
      <c r="S191" s="11">
        <v>340.80513280000002</v>
      </c>
      <c r="T191" s="11">
        <v>26.18685588</v>
      </c>
      <c r="U191" s="11">
        <v>40.019784810000004</v>
      </c>
      <c r="V191" s="11">
        <v>0</v>
      </c>
      <c r="W191" s="11">
        <v>1.97459436</v>
      </c>
      <c r="X191" s="11">
        <v>43.574495970000001</v>
      </c>
      <c r="Y191" s="11">
        <v>77.399690669999998</v>
      </c>
      <c r="Z191" s="11">
        <v>7.7252104199999998</v>
      </c>
      <c r="AA191" s="11">
        <v>537.6857649100001</v>
      </c>
      <c r="AB191" s="11">
        <v>226.05046116999998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130.23543558</v>
      </c>
      <c r="AM191" s="11">
        <v>130.23543558</v>
      </c>
      <c r="AN191" s="11">
        <v>0</v>
      </c>
      <c r="AO191" s="11">
        <v>0</v>
      </c>
      <c r="AP191" s="11">
        <v>20.936246000000001</v>
      </c>
      <c r="AQ191" s="11">
        <v>20.936246000000001</v>
      </c>
      <c r="AR191" s="11">
        <v>0</v>
      </c>
      <c r="AS191" s="11">
        <v>0</v>
      </c>
      <c r="AT191" s="11">
        <v>151.17168158000001</v>
      </c>
      <c r="AU191" s="11">
        <v>74.878779590000008</v>
      </c>
      <c r="AV191" s="11">
        <v>408.39000763999996</v>
      </c>
      <c r="AW191" s="11">
        <v>483.26878723000004</v>
      </c>
      <c r="AX191" s="11">
        <v>0</v>
      </c>
      <c r="AY191" s="11">
        <v>84.817260719999993</v>
      </c>
      <c r="AZ191" s="11">
        <v>398.45152651000001</v>
      </c>
    </row>
    <row r="192" spans="2:52" x14ac:dyDescent="0.25">
      <c r="B192" s="10" t="s">
        <v>1204</v>
      </c>
      <c r="C192" s="11">
        <v>110.71079806</v>
      </c>
      <c r="D192" s="11">
        <v>53.50988813</v>
      </c>
      <c r="E192" s="11">
        <v>25.683376199999998</v>
      </c>
      <c r="F192" s="11">
        <v>24.431568389999999</v>
      </c>
      <c r="G192" s="11">
        <v>3.3949435399999999</v>
      </c>
      <c r="H192" s="11">
        <v>57.200909930000002</v>
      </c>
      <c r="I192" s="11">
        <v>14.26196448</v>
      </c>
      <c r="J192" s="11">
        <v>12.216832349999999</v>
      </c>
      <c r="K192" s="11">
        <v>27.123295479999999</v>
      </c>
      <c r="L192" s="11">
        <v>3.5988176199999997</v>
      </c>
      <c r="M192" s="11">
        <v>383.442994</v>
      </c>
      <c r="N192" s="11">
        <v>383.43759599999998</v>
      </c>
      <c r="O192" s="11">
        <v>5.398E-3</v>
      </c>
      <c r="P192" s="11">
        <v>0</v>
      </c>
      <c r="Q192" s="11">
        <v>0</v>
      </c>
      <c r="R192" s="11">
        <v>494.15379206</v>
      </c>
      <c r="S192" s="11">
        <v>165.44842722999999</v>
      </c>
      <c r="T192" s="11">
        <v>7.1593947800000004</v>
      </c>
      <c r="U192" s="11">
        <v>18.4849633</v>
      </c>
      <c r="V192" s="11">
        <v>0</v>
      </c>
      <c r="W192" s="11">
        <v>0.21477615999999999</v>
      </c>
      <c r="X192" s="11">
        <v>17.419156229999999</v>
      </c>
      <c r="Y192" s="11">
        <v>69.02064901</v>
      </c>
      <c r="Z192" s="11">
        <v>0.97025491000000008</v>
      </c>
      <c r="AA192" s="11">
        <v>278.71762161999999</v>
      </c>
      <c r="AB192" s="11">
        <v>215.43617043999998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2.1022153299999999</v>
      </c>
      <c r="AK192" s="11">
        <v>2.1022153299999999</v>
      </c>
      <c r="AL192" s="11">
        <v>32.679036449999998</v>
      </c>
      <c r="AM192" s="11">
        <v>32.679036449999998</v>
      </c>
      <c r="AN192" s="11">
        <v>0</v>
      </c>
      <c r="AO192" s="11">
        <v>0</v>
      </c>
      <c r="AP192" s="11">
        <v>6.6675600900000003</v>
      </c>
      <c r="AQ192" s="11">
        <v>6.6675600900000003</v>
      </c>
      <c r="AR192" s="11">
        <v>0</v>
      </c>
      <c r="AS192" s="11">
        <v>86.112570340000005</v>
      </c>
      <c r="AT192" s="11">
        <v>125.45916688</v>
      </c>
      <c r="AU192" s="11">
        <v>92.079218890000007</v>
      </c>
      <c r="AV192" s="11">
        <v>202.12603906999999</v>
      </c>
      <c r="AW192" s="11">
        <v>294.20525796000004</v>
      </c>
      <c r="AX192" s="11">
        <v>21.021650990000001</v>
      </c>
      <c r="AY192" s="11">
        <v>10.919864369999999</v>
      </c>
      <c r="AZ192" s="11">
        <v>262.2637426</v>
      </c>
    </row>
    <row r="193" spans="2:52" x14ac:dyDescent="0.25">
      <c r="B193" s="20" t="s">
        <v>1582</v>
      </c>
      <c r="C193" s="21">
        <f t="shared" ref="C193:AZ193" si="15">SUM(C187:C192)</f>
        <v>1451.8240425899999</v>
      </c>
      <c r="D193" s="21">
        <f t="shared" si="15"/>
        <v>946.61187924000001</v>
      </c>
      <c r="E193" s="21">
        <f t="shared" si="15"/>
        <v>343.66693480000004</v>
      </c>
      <c r="F193" s="21">
        <f t="shared" si="15"/>
        <v>530.22683113999994</v>
      </c>
      <c r="G193" s="21">
        <f t="shared" si="15"/>
        <v>72.718113299999999</v>
      </c>
      <c r="H193" s="21">
        <f t="shared" si="15"/>
        <v>505.21216334999997</v>
      </c>
      <c r="I193" s="21">
        <f t="shared" si="15"/>
        <v>126.05139981000002</v>
      </c>
      <c r="J193" s="21">
        <f t="shared" si="15"/>
        <v>74.972262060000006</v>
      </c>
      <c r="K193" s="21">
        <f t="shared" si="15"/>
        <v>244.77030461999999</v>
      </c>
      <c r="L193" s="21">
        <f t="shared" si="15"/>
        <v>59.418196860000002</v>
      </c>
      <c r="M193" s="21">
        <f t="shared" si="15"/>
        <v>3864.9583701199999</v>
      </c>
      <c r="N193" s="21">
        <f t="shared" si="15"/>
        <v>3785.9508836800005</v>
      </c>
      <c r="O193" s="21">
        <f t="shared" si="15"/>
        <v>31.34122241</v>
      </c>
      <c r="P193" s="21">
        <f t="shared" si="15"/>
        <v>9.5767128999999986</v>
      </c>
      <c r="Q193" s="21">
        <f t="shared" si="15"/>
        <v>38.089551130000004</v>
      </c>
      <c r="R193" s="21">
        <f t="shared" si="15"/>
        <v>5316.7824127100002</v>
      </c>
      <c r="S193" s="21">
        <f t="shared" si="15"/>
        <v>2002.05284807</v>
      </c>
      <c r="T193" s="21">
        <f t="shared" si="15"/>
        <v>140.27198605000001</v>
      </c>
      <c r="U193" s="21">
        <f t="shared" si="15"/>
        <v>207.85993755000001</v>
      </c>
      <c r="V193" s="21">
        <f t="shared" si="15"/>
        <v>6.6234018600000004</v>
      </c>
      <c r="W193" s="21">
        <f t="shared" si="15"/>
        <v>96.738020289999994</v>
      </c>
      <c r="X193" s="21">
        <f t="shared" si="15"/>
        <v>227.99760709000003</v>
      </c>
      <c r="Y193" s="21">
        <f t="shared" si="15"/>
        <v>937.06870838000009</v>
      </c>
      <c r="Z193" s="21">
        <f t="shared" si="15"/>
        <v>41.729140100000002</v>
      </c>
      <c r="AA193" s="21">
        <f t="shared" si="15"/>
        <v>3660.3416493899999</v>
      </c>
      <c r="AB193" s="21">
        <f t="shared" si="15"/>
        <v>1656.4407633200001</v>
      </c>
      <c r="AC193" s="21">
        <f t="shared" si="15"/>
        <v>3.1959986900000001</v>
      </c>
      <c r="AD193" s="21">
        <f t="shared" si="15"/>
        <v>3.1959986900000001</v>
      </c>
      <c r="AE193" s="21">
        <f t="shared" si="15"/>
        <v>0</v>
      </c>
      <c r="AF193" s="21">
        <f t="shared" si="15"/>
        <v>0</v>
      </c>
      <c r="AG193" s="21">
        <f t="shared" si="15"/>
        <v>173.05852113</v>
      </c>
      <c r="AH193" s="21">
        <f t="shared" si="15"/>
        <v>173.05852113</v>
      </c>
      <c r="AI193" s="21">
        <f t="shared" si="15"/>
        <v>0</v>
      </c>
      <c r="AJ193" s="21">
        <f t="shared" si="15"/>
        <v>311.7717232</v>
      </c>
      <c r="AK193" s="21">
        <f t="shared" si="15"/>
        <v>488.02624301999998</v>
      </c>
      <c r="AL193" s="21">
        <f t="shared" si="15"/>
        <v>581.63456861999998</v>
      </c>
      <c r="AM193" s="21">
        <f t="shared" si="15"/>
        <v>581.63456861999998</v>
      </c>
      <c r="AN193" s="21">
        <f t="shared" si="15"/>
        <v>0</v>
      </c>
      <c r="AO193" s="21">
        <f t="shared" si="15"/>
        <v>0</v>
      </c>
      <c r="AP193" s="21">
        <f t="shared" si="15"/>
        <v>162.23202496000002</v>
      </c>
      <c r="AQ193" s="21">
        <f t="shared" si="15"/>
        <v>162.23202496000002</v>
      </c>
      <c r="AR193" s="21">
        <f t="shared" si="15"/>
        <v>0</v>
      </c>
      <c r="AS193" s="21">
        <f t="shared" si="15"/>
        <v>276.15577759000001</v>
      </c>
      <c r="AT193" s="21">
        <f t="shared" si="15"/>
        <v>1020.0223711700002</v>
      </c>
      <c r="AU193" s="21">
        <f t="shared" si="15"/>
        <v>1124.4446351700001</v>
      </c>
      <c r="AV193" s="21">
        <f t="shared" si="15"/>
        <v>2767.4464228499996</v>
      </c>
      <c r="AW193" s="21">
        <f t="shared" si="15"/>
        <v>3891.8910580199995</v>
      </c>
      <c r="AX193" s="21">
        <f t="shared" si="15"/>
        <v>399.77160425</v>
      </c>
      <c r="AY193" s="21">
        <f t="shared" si="15"/>
        <v>363.82124783999996</v>
      </c>
      <c r="AZ193" s="21">
        <f t="shared" si="15"/>
        <v>3128.2982059299998</v>
      </c>
    </row>
    <row r="194" spans="2:52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2:52" x14ac:dyDescent="0.25">
      <c r="B195" s="12" t="s">
        <v>1520</v>
      </c>
    </row>
    <row r="196" spans="2:52" x14ac:dyDescent="0.25">
      <c r="B196" s="10" t="s">
        <v>1416</v>
      </c>
      <c r="C196" s="11">
        <v>498.30689347000003</v>
      </c>
      <c r="D196" s="11">
        <v>306.10158000000001</v>
      </c>
      <c r="E196" s="11">
        <v>91.905053549999991</v>
      </c>
      <c r="F196" s="11">
        <v>186.11174625000001</v>
      </c>
      <c r="G196" s="11">
        <v>28.084780200000001</v>
      </c>
      <c r="H196" s="11">
        <v>192.20531346999999</v>
      </c>
      <c r="I196" s="11">
        <v>33.444842829999999</v>
      </c>
      <c r="J196" s="11">
        <v>10.936324800000001</v>
      </c>
      <c r="K196" s="11">
        <v>142.40599886999999</v>
      </c>
      <c r="L196" s="11">
        <v>5.4181469699999996</v>
      </c>
      <c r="M196" s="11">
        <v>1100.4803553199999</v>
      </c>
      <c r="N196" s="11">
        <v>1089.5128030000001</v>
      </c>
      <c r="O196" s="11">
        <v>4.7552320000000002E-2</v>
      </c>
      <c r="P196" s="11">
        <v>10.92</v>
      </c>
      <c r="Q196" s="11">
        <v>0</v>
      </c>
      <c r="R196" s="11">
        <v>1598.7872487899999</v>
      </c>
      <c r="S196" s="11">
        <v>428.93990437999997</v>
      </c>
      <c r="T196" s="11">
        <v>38.173569619999995</v>
      </c>
      <c r="U196" s="11">
        <v>41.126271159999995</v>
      </c>
      <c r="V196" s="11">
        <v>4.3071504900000006</v>
      </c>
      <c r="W196" s="11">
        <v>5.1713859600000003</v>
      </c>
      <c r="X196" s="11">
        <v>109.33251642</v>
      </c>
      <c r="Y196" s="11">
        <v>251.89038133000003</v>
      </c>
      <c r="Z196" s="11">
        <v>23.741279909999999</v>
      </c>
      <c r="AA196" s="11">
        <v>902.68245926999998</v>
      </c>
      <c r="AB196" s="11">
        <v>696.10478951999994</v>
      </c>
      <c r="AC196" s="11">
        <v>6.8328292599999996</v>
      </c>
      <c r="AD196" s="11">
        <v>6.8328292599999996</v>
      </c>
      <c r="AE196" s="11">
        <v>0</v>
      </c>
      <c r="AF196" s="11">
        <v>0</v>
      </c>
      <c r="AG196" s="11">
        <v>19.48556847</v>
      </c>
      <c r="AH196" s="11">
        <v>19.48556847</v>
      </c>
      <c r="AI196" s="11">
        <v>0</v>
      </c>
      <c r="AJ196" s="11">
        <v>0.12251494</v>
      </c>
      <c r="AK196" s="11">
        <v>26.440912669999999</v>
      </c>
      <c r="AL196" s="11">
        <v>134.95330323000002</v>
      </c>
      <c r="AM196" s="11">
        <v>134.95330323000002</v>
      </c>
      <c r="AN196" s="11">
        <v>0</v>
      </c>
      <c r="AO196" s="11">
        <v>0</v>
      </c>
      <c r="AP196" s="11">
        <v>104.15929367</v>
      </c>
      <c r="AQ196" s="11">
        <v>104.15929367</v>
      </c>
      <c r="AR196" s="11">
        <v>0</v>
      </c>
      <c r="AS196" s="11">
        <v>0</v>
      </c>
      <c r="AT196" s="11">
        <v>239.11259690000003</v>
      </c>
      <c r="AU196" s="11">
        <v>483.43310528999996</v>
      </c>
      <c r="AV196" s="11">
        <v>404.26474939000002</v>
      </c>
      <c r="AW196" s="11">
        <v>887.69785468000009</v>
      </c>
      <c r="AX196" s="11">
        <v>71.625589529999999</v>
      </c>
      <c r="AY196" s="11">
        <v>0</v>
      </c>
      <c r="AZ196" s="11">
        <v>816.07226515000002</v>
      </c>
    </row>
    <row r="197" spans="2:52" x14ac:dyDescent="0.25">
      <c r="B197" s="10" t="s">
        <v>1417</v>
      </c>
      <c r="C197" s="11">
        <v>57.402403620000008</v>
      </c>
      <c r="D197" s="11">
        <v>27.605781390000001</v>
      </c>
      <c r="E197" s="11">
        <v>9.6366289999999992</v>
      </c>
      <c r="F197" s="11">
        <v>16.23482898</v>
      </c>
      <c r="G197" s="11">
        <v>1.73432341</v>
      </c>
      <c r="H197" s="11">
        <v>29.796622230000001</v>
      </c>
      <c r="I197" s="11">
        <v>5.5349989199999996</v>
      </c>
      <c r="J197" s="11">
        <v>4.5967315900000001</v>
      </c>
      <c r="K197" s="11">
        <v>18.482299229999999</v>
      </c>
      <c r="L197" s="11">
        <v>1.18259249</v>
      </c>
      <c r="M197" s="11">
        <v>453.70829530000003</v>
      </c>
      <c r="N197" s="11">
        <v>453.32163600000001</v>
      </c>
      <c r="O197" s="11">
        <v>0.38665929999999998</v>
      </c>
      <c r="P197" s="11">
        <v>0</v>
      </c>
      <c r="Q197" s="11">
        <v>0</v>
      </c>
      <c r="R197" s="11">
        <v>511.11069892</v>
      </c>
      <c r="S197" s="11">
        <v>133.50638904000002</v>
      </c>
      <c r="T197" s="11">
        <v>4.0201246099999999</v>
      </c>
      <c r="U197" s="11">
        <v>24.57017222</v>
      </c>
      <c r="V197" s="11">
        <v>0</v>
      </c>
      <c r="W197" s="11">
        <v>0</v>
      </c>
      <c r="X197" s="11">
        <v>33.252828469999997</v>
      </c>
      <c r="Y197" s="11">
        <v>56.852658840000004</v>
      </c>
      <c r="Z197" s="11">
        <v>0.22886969000000001</v>
      </c>
      <c r="AA197" s="11">
        <v>252.43104287</v>
      </c>
      <c r="AB197" s="11">
        <v>258.67965605000001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11">
        <v>0</v>
      </c>
      <c r="AL197" s="11">
        <v>3.2744247599999996</v>
      </c>
      <c r="AM197" s="11">
        <v>3.2744247599999996</v>
      </c>
      <c r="AN197" s="11">
        <v>0</v>
      </c>
      <c r="AO197" s="11">
        <v>0</v>
      </c>
      <c r="AP197" s="11">
        <v>1.91845884</v>
      </c>
      <c r="AQ197" s="11">
        <v>1.91845884</v>
      </c>
      <c r="AR197" s="11">
        <v>0</v>
      </c>
      <c r="AS197" s="11">
        <v>0</v>
      </c>
      <c r="AT197" s="11">
        <v>5.1928836</v>
      </c>
      <c r="AU197" s="11">
        <v>253.48677244999999</v>
      </c>
      <c r="AV197" s="11">
        <v>311.00562979</v>
      </c>
      <c r="AW197" s="11">
        <v>564.49240224000005</v>
      </c>
      <c r="AX197" s="11">
        <v>72.648110569999986</v>
      </c>
      <c r="AY197" s="11">
        <v>0</v>
      </c>
      <c r="AZ197" s="11">
        <v>491.84429167000002</v>
      </c>
    </row>
    <row r="198" spans="2:52" x14ac:dyDescent="0.25">
      <c r="B198" s="10" t="s">
        <v>1418</v>
      </c>
      <c r="C198" s="11">
        <v>72.310202990000008</v>
      </c>
      <c r="D198" s="11">
        <v>38.593899710000002</v>
      </c>
      <c r="E198" s="11">
        <v>13.112690199999999</v>
      </c>
      <c r="F198" s="11">
        <v>23.64705914</v>
      </c>
      <c r="G198" s="11">
        <v>1.8341503700000001</v>
      </c>
      <c r="H198" s="11">
        <v>33.716303279999998</v>
      </c>
      <c r="I198" s="11">
        <v>8.3297980099999993</v>
      </c>
      <c r="J198" s="11">
        <v>10.836624140000001</v>
      </c>
      <c r="K198" s="11">
        <v>12.799948000000001</v>
      </c>
      <c r="L198" s="11">
        <v>1.7499331299999998</v>
      </c>
      <c r="M198" s="11">
        <v>728.51073070000007</v>
      </c>
      <c r="N198" s="11">
        <v>728.330603</v>
      </c>
      <c r="O198" s="11">
        <v>0.1801277</v>
      </c>
      <c r="P198" s="11">
        <v>0</v>
      </c>
      <c r="Q198" s="11">
        <v>0</v>
      </c>
      <c r="R198" s="11">
        <v>800.82093369000006</v>
      </c>
      <c r="S198" s="11">
        <v>191.20402776</v>
      </c>
      <c r="T198" s="11">
        <v>3.4406759399999998</v>
      </c>
      <c r="U198" s="11">
        <v>41.689706539999996</v>
      </c>
      <c r="V198" s="11">
        <v>0</v>
      </c>
      <c r="W198" s="11">
        <v>0</v>
      </c>
      <c r="X198" s="11">
        <v>67.565701959999998</v>
      </c>
      <c r="Y198" s="11">
        <v>37.766363270000006</v>
      </c>
      <c r="Z198" s="11">
        <v>0</v>
      </c>
      <c r="AA198" s="11">
        <v>341.66647546999997</v>
      </c>
      <c r="AB198" s="11">
        <v>459.15445822000004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11">
        <v>0</v>
      </c>
      <c r="AL198" s="11">
        <v>169.38559799999999</v>
      </c>
      <c r="AM198" s="11">
        <v>169.38559799999999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169.38559799999999</v>
      </c>
      <c r="AU198" s="11">
        <v>289.76886021999997</v>
      </c>
      <c r="AV198" s="11">
        <v>518.50145996000003</v>
      </c>
      <c r="AW198" s="11">
        <v>808.27032018</v>
      </c>
      <c r="AX198" s="11">
        <v>56.783529139999999</v>
      </c>
      <c r="AY198" s="11">
        <v>128.16659393</v>
      </c>
      <c r="AZ198" s="11">
        <v>623.32019710999998</v>
      </c>
    </row>
    <row r="199" spans="2:52" x14ac:dyDescent="0.25">
      <c r="B199" s="10" t="s">
        <v>1419</v>
      </c>
      <c r="C199" s="11">
        <v>172.41932964000003</v>
      </c>
      <c r="D199" s="11">
        <v>97.187771339999998</v>
      </c>
      <c r="E199" s="11">
        <v>40.468437680000001</v>
      </c>
      <c r="F199" s="11">
        <v>50.052693509999997</v>
      </c>
      <c r="G199" s="11">
        <v>6.6666401500000001</v>
      </c>
      <c r="H199" s="11">
        <v>75.231558300000017</v>
      </c>
      <c r="I199" s="11">
        <v>14.02433048</v>
      </c>
      <c r="J199" s="11">
        <v>14.088863249999999</v>
      </c>
      <c r="K199" s="11">
        <v>45.114455060000004</v>
      </c>
      <c r="L199" s="11">
        <v>2.0039095100000002</v>
      </c>
      <c r="M199" s="11">
        <v>535.28250263999996</v>
      </c>
      <c r="N199" s="11">
        <v>506.05207999999999</v>
      </c>
      <c r="O199" s="11">
        <v>21.031922640000001</v>
      </c>
      <c r="P199" s="11">
        <v>0</v>
      </c>
      <c r="Q199" s="11">
        <v>8.1984999999999992</v>
      </c>
      <c r="R199" s="11">
        <v>707.70183227999996</v>
      </c>
      <c r="S199" s="11">
        <v>283.68441067999998</v>
      </c>
      <c r="T199" s="11">
        <v>8.0651385199999996</v>
      </c>
      <c r="U199" s="11">
        <v>50.073315319999999</v>
      </c>
      <c r="V199" s="11">
        <v>0.34649021000000002</v>
      </c>
      <c r="W199" s="11">
        <v>15.644509699999999</v>
      </c>
      <c r="X199" s="11">
        <v>22.833551750000002</v>
      </c>
      <c r="Y199" s="11">
        <v>83.747361730000009</v>
      </c>
      <c r="Z199" s="11">
        <v>7.1374750799999997</v>
      </c>
      <c r="AA199" s="11">
        <v>471.53225298999996</v>
      </c>
      <c r="AB199" s="11">
        <v>236.16957929000003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11">
        <v>0</v>
      </c>
      <c r="AJ199" s="11">
        <v>0</v>
      </c>
      <c r="AK199" s="11">
        <v>0</v>
      </c>
      <c r="AL199" s="11">
        <v>29.882987399999998</v>
      </c>
      <c r="AM199" s="11">
        <v>29.882987399999998</v>
      </c>
      <c r="AN199" s="11">
        <v>0</v>
      </c>
      <c r="AO199" s="11">
        <v>0</v>
      </c>
      <c r="AP199" s="11">
        <v>16.683984840000001</v>
      </c>
      <c r="AQ199" s="11">
        <v>16.683984840000001</v>
      </c>
      <c r="AR199" s="11">
        <v>0</v>
      </c>
      <c r="AS199" s="11">
        <v>0</v>
      </c>
      <c r="AT199" s="11">
        <v>46.566972239999991</v>
      </c>
      <c r="AU199" s="11">
        <v>189.60260705000002</v>
      </c>
      <c r="AV199" s="11">
        <v>247.91698199999999</v>
      </c>
      <c r="AW199" s="11">
        <v>437.51958905000004</v>
      </c>
      <c r="AX199" s="11">
        <v>71.529871180000001</v>
      </c>
      <c r="AY199" s="11">
        <v>0</v>
      </c>
      <c r="AZ199" s="11">
        <v>365.98971786999999</v>
      </c>
    </row>
    <row r="200" spans="2:52" x14ac:dyDescent="0.25">
      <c r="B200" s="10" t="s">
        <v>1420</v>
      </c>
      <c r="C200" s="11">
        <v>70.988988849999998</v>
      </c>
      <c r="D200" s="11">
        <v>25.545230440000001</v>
      </c>
      <c r="E200" s="11">
        <v>12.96353809</v>
      </c>
      <c r="F200" s="11">
        <v>10.467234939999999</v>
      </c>
      <c r="G200" s="11">
        <v>2.11445741</v>
      </c>
      <c r="H200" s="11">
        <v>45.443758409999994</v>
      </c>
      <c r="I200" s="11">
        <v>4.5404610999999999</v>
      </c>
      <c r="J200" s="11">
        <v>6.2624887100000004</v>
      </c>
      <c r="K200" s="11">
        <v>32.483875269999999</v>
      </c>
      <c r="L200" s="11">
        <v>2.1569333300000002</v>
      </c>
      <c r="M200" s="11">
        <v>504.77548442</v>
      </c>
      <c r="N200" s="11">
        <v>503.53263900000002</v>
      </c>
      <c r="O200" s="11">
        <v>1.2428454199999999</v>
      </c>
      <c r="P200" s="11">
        <v>0</v>
      </c>
      <c r="Q200" s="11">
        <v>0</v>
      </c>
      <c r="R200" s="11">
        <v>575.76447326999994</v>
      </c>
      <c r="S200" s="11">
        <v>275.91556410000004</v>
      </c>
      <c r="T200" s="11">
        <v>6.5871098899999998</v>
      </c>
      <c r="U200" s="11">
        <v>32.710098030000005</v>
      </c>
      <c r="V200" s="11">
        <v>0</v>
      </c>
      <c r="W200" s="11">
        <v>0</v>
      </c>
      <c r="X200" s="11">
        <v>20.852451049999999</v>
      </c>
      <c r="Y200" s="11">
        <v>97.38578536</v>
      </c>
      <c r="Z200" s="11">
        <v>0</v>
      </c>
      <c r="AA200" s="11">
        <v>433.45100843</v>
      </c>
      <c r="AB200" s="11">
        <v>142.31346483999999</v>
      </c>
      <c r="AC200" s="11">
        <v>0</v>
      </c>
      <c r="AD200" s="11">
        <v>0</v>
      </c>
      <c r="AE200" s="11">
        <v>0</v>
      </c>
      <c r="AF200" s="11">
        <v>0</v>
      </c>
      <c r="AG200" s="11">
        <v>36.799999999999997</v>
      </c>
      <c r="AH200" s="11">
        <v>36.799999999999997</v>
      </c>
      <c r="AI200" s="11">
        <v>0</v>
      </c>
      <c r="AJ200" s="11">
        <v>0</v>
      </c>
      <c r="AK200" s="11">
        <v>36.799999999999997</v>
      </c>
      <c r="AL200" s="11">
        <v>15.249050929999999</v>
      </c>
      <c r="AM200" s="11">
        <v>15.249050929999999</v>
      </c>
      <c r="AN200" s="11">
        <v>0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15.249050929999999</v>
      </c>
      <c r="AU200" s="11">
        <v>163.86441391</v>
      </c>
      <c r="AV200" s="11">
        <v>280.08218654999996</v>
      </c>
      <c r="AW200" s="11">
        <v>443.94660045999996</v>
      </c>
      <c r="AX200" s="11">
        <v>137.89959869999998</v>
      </c>
      <c r="AY200" s="11">
        <v>0</v>
      </c>
      <c r="AZ200" s="11">
        <v>306.04700176</v>
      </c>
    </row>
    <row r="201" spans="2:52" x14ac:dyDescent="0.25">
      <c r="B201" s="10" t="s">
        <v>1421</v>
      </c>
      <c r="C201" s="11">
        <v>52.24557634</v>
      </c>
      <c r="D201" s="11">
        <v>31.538088939999998</v>
      </c>
      <c r="E201" s="11">
        <v>9.0405587799999996</v>
      </c>
      <c r="F201" s="11">
        <v>20.861447200000001</v>
      </c>
      <c r="G201" s="11">
        <v>1.63608296</v>
      </c>
      <c r="H201" s="11">
        <v>20.707487399999998</v>
      </c>
      <c r="I201" s="11">
        <v>8.1087495399999998</v>
      </c>
      <c r="J201" s="11">
        <v>4.3858097000000003</v>
      </c>
      <c r="K201" s="11">
        <v>7.4997723299999999</v>
      </c>
      <c r="L201" s="11">
        <v>0.71315582999999994</v>
      </c>
      <c r="M201" s="11">
        <v>419.79849664</v>
      </c>
      <c r="N201" s="11">
        <v>419.56792799999999</v>
      </c>
      <c r="O201" s="11">
        <v>0.22256793999999999</v>
      </c>
      <c r="P201" s="11">
        <v>8.0006999999999995E-3</v>
      </c>
      <c r="Q201" s="11">
        <v>0</v>
      </c>
      <c r="R201" s="11">
        <v>472.04407297999995</v>
      </c>
      <c r="S201" s="11">
        <v>183.43991678</v>
      </c>
      <c r="T201" s="11">
        <v>1.8964046399999999</v>
      </c>
      <c r="U201" s="11">
        <v>15.63407585</v>
      </c>
      <c r="V201" s="11">
        <v>0</v>
      </c>
      <c r="W201" s="11">
        <v>0</v>
      </c>
      <c r="X201" s="11">
        <v>39.850193740000002</v>
      </c>
      <c r="Y201" s="11">
        <v>40.18219663</v>
      </c>
      <c r="Z201" s="11">
        <v>6.8481169</v>
      </c>
      <c r="AA201" s="11">
        <v>287.85090453999999</v>
      </c>
      <c r="AB201" s="11">
        <v>184.19316843999999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0.72051093999999993</v>
      </c>
      <c r="AK201" s="11">
        <v>0.72051093999999993</v>
      </c>
      <c r="AL201" s="11">
        <v>100.36378212000001</v>
      </c>
      <c r="AM201" s="11">
        <v>100.36378212000001</v>
      </c>
      <c r="AN201" s="11">
        <v>0</v>
      </c>
      <c r="AO201" s="11">
        <v>0</v>
      </c>
      <c r="AP201" s="11">
        <v>20.842899929999998</v>
      </c>
      <c r="AQ201" s="11">
        <v>20.842899929999998</v>
      </c>
      <c r="AR201" s="11">
        <v>0</v>
      </c>
      <c r="AS201" s="11">
        <v>0</v>
      </c>
      <c r="AT201" s="11">
        <v>121.20668205000001</v>
      </c>
      <c r="AU201" s="11">
        <v>63.70699733</v>
      </c>
      <c r="AV201" s="11">
        <v>216.22791359000001</v>
      </c>
      <c r="AW201" s="11">
        <v>279.93491091999994</v>
      </c>
      <c r="AX201" s="11">
        <v>13.154338019999999</v>
      </c>
      <c r="AY201" s="11">
        <v>33.166275559999995</v>
      </c>
      <c r="AZ201" s="11">
        <v>233.61429734000001</v>
      </c>
    </row>
    <row r="202" spans="2:52" x14ac:dyDescent="0.25">
      <c r="B202" s="20" t="s">
        <v>1582</v>
      </c>
      <c r="C202" s="21">
        <f t="shared" ref="C202:AZ202" si="16">SUM(C196:C201)</f>
        <v>923.67339490999996</v>
      </c>
      <c r="D202" s="21">
        <f t="shared" si="16"/>
        <v>526.57235181999999</v>
      </c>
      <c r="E202" s="21">
        <f t="shared" si="16"/>
        <v>177.1269073</v>
      </c>
      <c r="F202" s="21">
        <f t="shared" si="16"/>
        <v>307.37501002000005</v>
      </c>
      <c r="G202" s="21">
        <f t="shared" si="16"/>
        <v>42.070434500000005</v>
      </c>
      <c r="H202" s="21">
        <f t="shared" si="16"/>
        <v>397.10104308999996</v>
      </c>
      <c r="I202" s="21">
        <f t="shared" si="16"/>
        <v>73.983180880000006</v>
      </c>
      <c r="J202" s="21">
        <f t="shared" si="16"/>
        <v>51.106842190000002</v>
      </c>
      <c r="K202" s="21">
        <f t="shared" si="16"/>
        <v>258.78634876000001</v>
      </c>
      <c r="L202" s="21">
        <f t="shared" si="16"/>
        <v>13.224671259999999</v>
      </c>
      <c r="M202" s="21">
        <f t="shared" si="16"/>
        <v>3742.5558650199996</v>
      </c>
      <c r="N202" s="21">
        <f t="shared" si="16"/>
        <v>3700.317689</v>
      </c>
      <c r="O202" s="21">
        <f t="shared" si="16"/>
        <v>23.11167532</v>
      </c>
      <c r="P202" s="21">
        <f t="shared" si="16"/>
        <v>10.9280007</v>
      </c>
      <c r="Q202" s="21">
        <f t="shared" si="16"/>
        <v>8.1984999999999992</v>
      </c>
      <c r="R202" s="21">
        <f t="shared" si="16"/>
        <v>4666.2292599299999</v>
      </c>
      <c r="S202" s="21">
        <f t="shared" si="16"/>
        <v>1496.6902127399999</v>
      </c>
      <c r="T202" s="21">
        <f t="shared" si="16"/>
        <v>62.183023219999988</v>
      </c>
      <c r="U202" s="21">
        <f t="shared" si="16"/>
        <v>205.80363911999999</v>
      </c>
      <c r="V202" s="21">
        <f t="shared" si="16"/>
        <v>4.6536407000000004</v>
      </c>
      <c r="W202" s="21">
        <f t="shared" si="16"/>
        <v>20.815895659999999</v>
      </c>
      <c r="X202" s="21">
        <f t="shared" si="16"/>
        <v>293.68724338999999</v>
      </c>
      <c r="Y202" s="21">
        <f t="shared" si="16"/>
        <v>567.82474716000013</v>
      </c>
      <c r="Z202" s="21">
        <f t="shared" si="16"/>
        <v>37.955741580000002</v>
      </c>
      <c r="AA202" s="21">
        <f t="shared" si="16"/>
        <v>2689.6141435700001</v>
      </c>
      <c r="AB202" s="21">
        <f t="shared" si="16"/>
        <v>1976.61511636</v>
      </c>
      <c r="AC202" s="21">
        <f t="shared" si="16"/>
        <v>6.8328292599999996</v>
      </c>
      <c r="AD202" s="21">
        <f t="shared" si="16"/>
        <v>6.8328292599999996</v>
      </c>
      <c r="AE202" s="21">
        <f t="shared" si="16"/>
        <v>0</v>
      </c>
      <c r="AF202" s="21">
        <f t="shared" si="16"/>
        <v>0</v>
      </c>
      <c r="AG202" s="21">
        <f t="shared" si="16"/>
        <v>56.285568470000001</v>
      </c>
      <c r="AH202" s="21">
        <f t="shared" si="16"/>
        <v>56.285568470000001</v>
      </c>
      <c r="AI202" s="21">
        <f t="shared" si="16"/>
        <v>0</v>
      </c>
      <c r="AJ202" s="21">
        <f t="shared" si="16"/>
        <v>0.84302587999999989</v>
      </c>
      <c r="AK202" s="21">
        <f t="shared" si="16"/>
        <v>63.961423609999997</v>
      </c>
      <c r="AL202" s="21">
        <f t="shared" si="16"/>
        <v>453.10914644000002</v>
      </c>
      <c r="AM202" s="21">
        <f t="shared" si="16"/>
        <v>453.10914644000002</v>
      </c>
      <c r="AN202" s="21">
        <f t="shared" si="16"/>
        <v>0</v>
      </c>
      <c r="AO202" s="21">
        <f t="shared" si="16"/>
        <v>0</v>
      </c>
      <c r="AP202" s="21">
        <f t="shared" si="16"/>
        <v>143.60463727999999</v>
      </c>
      <c r="AQ202" s="21">
        <f t="shared" si="16"/>
        <v>143.60463727999999</v>
      </c>
      <c r="AR202" s="21">
        <f t="shared" si="16"/>
        <v>0</v>
      </c>
      <c r="AS202" s="21">
        <f t="shared" si="16"/>
        <v>0</v>
      </c>
      <c r="AT202" s="21">
        <f t="shared" si="16"/>
        <v>596.71378372000004</v>
      </c>
      <c r="AU202" s="21">
        <f t="shared" si="16"/>
        <v>1443.8627562499996</v>
      </c>
      <c r="AV202" s="21">
        <f t="shared" si="16"/>
        <v>1977.9989212799999</v>
      </c>
      <c r="AW202" s="21">
        <f t="shared" si="16"/>
        <v>3421.8616775299997</v>
      </c>
      <c r="AX202" s="21">
        <f t="shared" si="16"/>
        <v>423.64103713999992</v>
      </c>
      <c r="AY202" s="21">
        <f t="shared" si="16"/>
        <v>161.33286949000001</v>
      </c>
      <c r="AZ202" s="21">
        <f t="shared" si="16"/>
        <v>2836.8877709000003</v>
      </c>
    </row>
    <row r="203" spans="2:52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2:52" x14ac:dyDescent="0.25">
      <c r="B204" s="39" t="s">
        <v>1641</v>
      </c>
    </row>
  </sheetData>
  <mergeCells count="40">
    <mergeCell ref="AP8:AR8"/>
    <mergeCell ref="AS8:AS9"/>
    <mergeCell ref="B6:B9"/>
    <mergeCell ref="C6:Q6"/>
    <mergeCell ref="R6:R9"/>
    <mergeCell ref="S6:Z7"/>
    <mergeCell ref="AA6:AA9"/>
    <mergeCell ref="AB6:AB9"/>
    <mergeCell ref="N8:N9"/>
    <mergeCell ref="O8:O9"/>
    <mergeCell ref="P8:P9"/>
    <mergeCell ref="Q8:Q9"/>
    <mergeCell ref="AL8:AO8"/>
    <mergeCell ref="S8:S9"/>
    <mergeCell ref="T8:T9"/>
    <mergeCell ref="U8:U9"/>
    <mergeCell ref="AW6:AW9"/>
    <mergeCell ref="AX6:AX9"/>
    <mergeCell ref="AY6:AY9"/>
    <mergeCell ref="AZ6:AZ9"/>
    <mergeCell ref="C7:C9"/>
    <mergeCell ref="D7:L7"/>
    <mergeCell ref="M7:Q7"/>
    <mergeCell ref="D8:G8"/>
    <mergeCell ref="H8:L8"/>
    <mergeCell ref="M8:M9"/>
    <mergeCell ref="AC6:AJ7"/>
    <mergeCell ref="AK6:AK9"/>
    <mergeCell ref="AL6:AS7"/>
    <mergeCell ref="AT6:AT9"/>
    <mergeCell ref="AU6:AU9"/>
    <mergeCell ref="AV6:AV9"/>
    <mergeCell ref="AC8:AF8"/>
    <mergeCell ref="AG8:AI8"/>
    <mergeCell ref="AJ8:AJ9"/>
    <mergeCell ref="V8:V9"/>
    <mergeCell ref="W8:W9"/>
    <mergeCell ref="X8:X9"/>
    <mergeCell ref="Y8:Y9"/>
    <mergeCell ref="Z8:Z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761"/>
  <sheetViews>
    <sheetView zoomScale="80" zoomScaleNormal="80" workbookViewId="0">
      <pane xSplit="2" ySplit="9" topLeftCell="C10" activePane="bottomRight" state="frozen"/>
      <selection activeCell="B6" sqref="B6:B9"/>
      <selection pane="topRight" activeCell="B6" sqref="B6:B9"/>
      <selection pane="bottomLeft" activeCell="B6" sqref="B6:B9"/>
      <selection pane="bottomRight" activeCell="G12" sqref="G12"/>
    </sheetView>
  </sheetViews>
  <sheetFormatPr defaultColWidth="9.109375" defaultRowHeight="13.2" x14ac:dyDescent="0.25"/>
  <cols>
    <col min="1" max="1" width="2.109375" style="1" customWidth="1"/>
    <col min="2" max="2" width="34.33203125" style="8" customWidth="1"/>
    <col min="3" max="3" width="20.44140625" style="1" customWidth="1"/>
    <col min="4" max="4" width="22.6640625" style="1" bestFit="1" customWidth="1"/>
    <col min="5" max="6" width="21.44140625" style="1" bestFit="1" customWidth="1"/>
    <col min="7" max="7" width="20.109375" style="1" bestFit="1" customWidth="1"/>
    <col min="8" max="8" width="21.44140625" style="1" bestFit="1" customWidth="1"/>
    <col min="9" max="10" width="20.109375" style="1" bestFit="1" customWidth="1"/>
    <col min="11" max="11" width="23.88671875" style="1" customWidth="1"/>
    <col min="12" max="12" width="20.109375" style="1" bestFit="1" customWidth="1"/>
    <col min="13" max="14" width="22.6640625" style="1" bestFit="1" customWidth="1"/>
    <col min="15" max="15" width="20.109375" style="1" bestFit="1" customWidth="1"/>
    <col min="16" max="16" width="18.109375" style="1" bestFit="1" customWidth="1"/>
    <col min="17" max="17" width="20.109375" style="1" bestFit="1" customWidth="1"/>
    <col min="18" max="18" width="20.6640625" style="1" customWidth="1"/>
    <col min="19" max="21" width="21.44140625" style="1" bestFit="1" customWidth="1"/>
    <col min="22" max="22" width="18.109375" style="1" bestFit="1" customWidth="1"/>
    <col min="23" max="23" width="20.109375" style="1" bestFit="1" customWidth="1"/>
    <col min="24" max="25" width="21.44140625" style="1" bestFit="1" customWidth="1"/>
    <col min="26" max="26" width="20.109375" style="1" bestFit="1" customWidth="1"/>
    <col min="27" max="27" width="22.44140625" style="1" customWidth="1"/>
    <col min="28" max="28" width="25.33203125" style="1" customWidth="1"/>
    <col min="29" max="30" width="18.109375" style="1" bestFit="1" customWidth="1"/>
    <col min="31" max="31" width="25.5546875" style="1" customWidth="1"/>
    <col min="32" max="32" width="18.109375" style="1" bestFit="1" customWidth="1"/>
    <col min="33" max="34" width="20.109375" style="1" bestFit="1" customWidth="1"/>
    <col min="35" max="35" width="13.6640625" style="1" bestFit="1" customWidth="1"/>
    <col min="36" max="36" width="19.6640625" style="1" customWidth="1"/>
    <col min="37" max="37" width="20.44140625" style="1" customWidth="1"/>
    <col min="38" max="38" width="19.33203125" style="1" customWidth="1"/>
    <col min="39" max="41" width="28.109375" style="1" customWidth="1"/>
    <col min="42" max="42" width="19.88671875" style="1" customWidth="1"/>
    <col min="43" max="43" width="20.109375" style="1" bestFit="1" customWidth="1"/>
    <col min="44" max="44" width="24.44140625" style="1" customWidth="1"/>
    <col min="45" max="45" width="20.88671875" style="1" customWidth="1"/>
    <col min="46" max="46" width="19.33203125" style="1" customWidth="1"/>
    <col min="47" max="52" width="21.33203125" style="1" customWidth="1"/>
    <col min="53" max="16384" width="9.109375" style="1"/>
  </cols>
  <sheetData>
    <row r="2" spans="2:52" x14ac:dyDescent="0.25">
      <c r="B2" s="3" t="s">
        <v>1535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2:52" x14ac:dyDescent="0.25">
      <c r="B3" s="6" t="s">
        <v>1536</v>
      </c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2:52" x14ac:dyDescent="0.25">
      <c r="B4" s="6" t="s">
        <v>1586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2:52" x14ac:dyDescent="0.25">
      <c r="B5" s="6" t="s">
        <v>1642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2:52" ht="13.2" customHeight="1" x14ac:dyDescent="0.25">
      <c r="B6" s="50" t="s">
        <v>137</v>
      </c>
      <c r="C6" s="51" t="s">
        <v>1538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48" t="s">
        <v>5</v>
      </c>
      <c r="S6" s="49" t="s">
        <v>6</v>
      </c>
      <c r="T6" s="49"/>
      <c r="U6" s="49"/>
      <c r="V6" s="49"/>
      <c r="W6" s="49"/>
      <c r="X6" s="49"/>
      <c r="Y6" s="49"/>
      <c r="Z6" s="49"/>
      <c r="AA6" s="49" t="s">
        <v>6</v>
      </c>
      <c r="AB6" s="43" t="s">
        <v>1533</v>
      </c>
      <c r="AC6" s="48" t="s">
        <v>1539</v>
      </c>
      <c r="AD6" s="48"/>
      <c r="AE6" s="48"/>
      <c r="AF6" s="48"/>
      <c r="AG6" s="48"/>
      <c r="AH6" s="48"/>
      <c r="AI6" s="48"/>
      <c r="AJ6" s="48"/>
      <c r="AK6" s="48" t="s">
        <v>8</v>
      </c>
      <c r="AL6" s="49" t="s">
        <v>1540</v>
      </c>
      <c r="AM6" s="49"/>
      <c r="AN6" s="49"/>
      <c r="AO6" s="49"/>
      <c r="AP6" s="49"/>
      <c r="AQ6" s="49"/>
      <c r="AR6" s="49"/>
      <c r="AS6" s="49"/>
      <c r="AT6" s="49" t="s">
        <v>10</v>
      </c>
      <c r="AU6" s="43" t="s">
        <v>1541</v>
      </c>
      <c r="AV6" s="43" t="s">
        <v>11</v>
      </c>
      <c r="AW6" s="43" t="s">
        <v>1542</v>
      </c>
      <c r="AX6" s="43" t="s">
        <v>1543</v>
      </c>
      <c r="AY6" s="43" t="s">
        <v>12</v>
      </c>
      <c r="AZ6" s="43" t="s">
        <v>1544</v>
      </c>
    </row>
    <row r="7" spans="2:52" ht="13.2" customHeight="1" x14ac:dyDescent="0.25">
      <c r="B7" s="50"/>
      <c r="C7" s="44" t="s">
        <v>1545</v>
      </c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6" t="s">
        <v>4</v>
      </c>
      <c r="N7" s="46"/>
      <c r="O7" s="46"/>
      <c r="P7" s="46"/>
      <c r="Q7" s="46"/>
      <c r="R7" s="48"/>
      <c r="S7" s="49"/>
      <c r="T7" s="49"/>
      <c r="U7" s="49"/>
      <c r="V7" s="49"/>
      <c r="W7" s="49"/>
      <c r="X7" s="49"/>
      <c r="Y7" s="49"/>
      <c r="Z7" s="49"/>
      <c r="AA7" s="49"/>
      <c r="AB7" s="43"/>
      <c r="AC7" s="48"/>
      <c r="AD7" s="48"/>
      <c r="AE7" s="48"/>
      <c r="AF7" s="48"/>
      <c r="AG7" s="48"/>
      <c r="AH7" s="48"/>
      <c r="AI7" s="48"/>
      <c r="AJ7" s="48"/>
      <c r="AK7" s="48"/>
      <c r="AL7" s="49"/>
      <c r="AM7" s="49"/>
      <c r="AN7" s="49"/>
      <c r="AO7" s="49"/>
      <c r="AP7" s="49"/>
      <c r="AQ7" s="49"/>
      <c r="AR7" s="49"/>
      <c r="AS7" s="49"/>
      <c r="AT7" s="49"/>
      <c r="AU7" s="43"/>
      <c r="AV7" s="43"/>
      <c r="AW7" s="43"/>
      <c r="AX7" s="43"/>
      <c r="AY7" s="43"/>
      <c r="AZ7" s="43"/>
    </row>
    <row r="8" spans="2:52" ht="13.2" customHeight="1" x14ac:dyDescent="0.25">
      <c r="B8" s="50"/>
      <c r="C8" s="44"/>
      <c r="D8" s="40" t="s">
        <v>2</v>
      </c>
      <c r="E8" s="40"/>
      <c r="F8" s="40"/>
      <c r="G8" s="40"/>
      <c r="H8" s="41" t="s">
        <v>3</v>
      </c>
      <c r="I8" s="41"/>
      <c r="J8" s="41"/>
      <c r="K8" s="41"/>
      <c r="L8" s="41"/>
      <c r="M8" s="47" t="s">
        <v>1546</v>
      </c>
      <c r="N8" s="42" t="s">
        <v>1547</v>
      </c>
      <c r="O8" s="42" t="s">
        <v>1548</v>
      </c>
      <c r="P8" s="42" t="s">
        <v>1549</v>
      </c>
      <c r="Q8" s="42" t="s">
        <v>1550</v>
      </c>
      <c r="R8" s="48"/>
      <c r="S8" s="42" t="s">
        <v>1551</v>
      </c>
      <c r="T8" s="42" t="s">
        <v>1552</v>
      </c>
      <c r="U8" s="42" t="s">
        <v>1553</v>
      </c>
      <c r="V8" s="42" t="s">
        <v>1554</v>
      </c>
      <c r="W8" s="42" t="s">
        <v>1555</v>
      </c>
      <c r="X8" s="42" t="s">
        <v>1556</v>
      </c>
      <c r="Y8" s="42" t="s">
        <v>1557</v>
      </c>
      <c r="Z8" s="42" t="s">
        <v>1558</v>
      </c>
      <c r="AA8" s="49"/>
      <c r="AB8" s="43"/>
      <c r="AC8" s="40" t="s">
        <v>1559</v>
      </c>
      <c r="AD8" s="40"/>
      <c r="AE8" s="40"/>
      <c r="AF8" s="40"/>
      <c r="AG8" s="41" t="s">
        <v>7</v>
      </c>
      <c r="AH8" s="41"/>
      <c r="AI8" s="41"/>
      <c r="AJ8" s="42" t="s">
        <v>1560</v>
      </c>
      <c r="AK8" s="48"/>
      <c r="AL8" s="44" t="s">
        <v>1534</v>
      </c>
      <c r="AM8" s="44"/>
      <c r="AN8" s="44"/>
      <c r="AO8" s="44"/>
      <c r="AP8" s="47" t="s">
        <v>9</v>
      </c>
      <c r="AQ8" s="47"/>
      <c r="AR8" s="47"/>
      <c r="AS8" s="47" t="s">
        <v>1561</v>
      </c>
      <c r="AT8" s="49"/>
      <c r="AU8" s="43"/>
      <c r="AV8" s="43"/>
      <c r="AW8" s="43"/>
      <c r="AX8" s="43"/>
      <c r="AY8" s="43"/>
      <c r="AZ8" s="43"/>
    </row>
    <row r="9" spans="2:52" ht="39.6" x14ac:dyDescent="0.25">
      <c r="B9" s="50"/>
      <c r="C9" s="44"/>
      <c r="D9" s="13" t="s">
        <v>1562</v>
      </c>
      <c r="E9" s="15" t="s">
        <v>1563</v>
      </c>
      <c r="F9" s="15" t="s">
        <v>1564</v>
      </c>
      <c r="G9" s="15" t="s">
        <v>1565</v>
      </c>
      <c r="H9" s="14" t="s">
        <v>3</v>
      </c>
      <c r="I9" s="15" t="s">
        <v>1566</v>
      </c>
      <c r="J9" s="15" t="s">
        <v>1567</v>
      </c>
      <c r="K9" s="15" t="s">
        <v>1568</v>
      </c>
      <c r="L9" s="15" t="s">
        <v>1569</v>
      </c>
      <c r="M9" s="47"/>
      <c r="N9" s="42"/>
      <c r="O9" s="42"/>
      <c r="P9" s="42"/>
      <c r="Q9" s="42"/>
      <c r="R9" s="48"/>
      <c r="S9" s="42"/>
      <c r="T9" s="42"/>
      <c r="U9" s="42"/>
      <c r="V9" s="42"/>
      <c r="W9" s="42"/>
      <c r="X9" s="42"/>
      <c r="Y9" s="42"/>
      <c r="Z9" s="42"/>
      <c r="AA9" s="49"/>
      <c r="AB9" s="43"/>
      <c r="AC9" s="13" t="s">
        <v>1570</v>
      </c>
      <c r="AD9" s="15" t="s">
        <v>1571</v>
      </c>
      <c r="AE9" s="15" t="s">
        <v>1572</v>
      </c>
      <c r="AF9" s="15" t="s">
        <v>1573</v>
      </c>
      <c r="AG9" s="14" t="s">
        <v>7</v>
      </c>
      <c r="AH9" s="15" t="s">
        <v>1574</v>
      </c>
      <c r="AI9" s="15" t="s">
        <v>1575</v>
      </c>
      <c r="AJ9" s="42"/>
      <c r="AK9" s="48"/>
      <c r="AL9" s="16" t="s">
        <v>1534</v>
      </c>
      <c r="AM9" s="15" t="s">
        <v>1576</v>
      </c>
      <c r="AN9" s="15" t="s">
        <v>1577</v>
      </c>
      <c r="AO9" s="15" t="s">
        <v>1578</v>
      </c>
      <c r="AP9" s="17" t="s">
        <v>9</v>
      </c>
      <c r="AQ9" s="15" t="s">
        <v>1579</v>
      </c>
      <c r="AR9" s="15" t="s">
        <v>1580</v>
      </c>
      <c r="AS9" s="47"/>
      <c r="AT9" s="49"/>
      <c r="AU9" s="43"/>
      <c r="AV9" s="43"/>
      <c r="AW9" s="43"/>
      <c r="AX9" s="43"/>
      <c r="AY9" s="43"/>
      <c r="AZ9" s="43"/>
    </row>
    <row r="10" spans="2:52" x14ac:dyDescent="0.25">
      <c r="B10" s="18" t="s">
        <v>1581</v>
      </c>
      <c r="C10" s="19">
        <f>C13+C15+C109+C238+C343+C481+C620+C707+C833+C969+C1098+C1253+C1380+C1480+C1539+C1678</f>
        <v>32613.274084150005</v>
      </c>
      <c r="D10" s="19">
        <f t="shared" ref="D10:AZ10" si="0">D13+D15+D109+D238+D343+D481+D620+D707+D833+D969+D1098+D1253+D1380+D1480+D1539+D1678</f>
        <v>17618.849573939999</v>
      </c>
      <c r="E10" s="19">
        <f t="shared" si="0"/>
        <v>7325.7106585100009</v>
      </c>
      <c r="F10" s="19">
        <f t="shared" si="0"/>
        <v>9505.6974279299993</v>
      </c>
      <c r="G10" s="19">
        <f t="shared" si="0"/>
        <v>787.44148749999999</v>
      </c>
      <c r="H10" s="19">
        <f t="shared" si="0"/>
        <v>14994.424510209998</v>
      </c>
      <c r="I10" s="19">
        <f t="shared" si="0"/>
        <v>3376.50232727</v>
      </c>
      <c r="J10" s="19">
        <f t="shared" si="0"/>
        <v>2696.8696980599993</v>
      </c>
      <c r="K10" s="19">
        <f t="shared" si="0"/>
        <v>7333.8920799899988</v>
      </c>
      <c r="L10" s="19">
        <f t="shared" si="0"/>
        <v>1587.1604048899997</v>
      </c>
      <c r="M10" s="19">
        <f t="shared" si="0"/>
        <v>157559.99170314</v>
      </c>
      <c r="N10" s="19">
        <f t="shared" si="0"/>
        <v>146051.15251012001</v>
      </c>
      <c r="O10" s="19">
        <f t="shared" si="0"/>
        <v>8754.4443072200011</v>
      </c>
      <c r="P10" s="19">
        <f t="shared" si="0"/>
        <v>694.98061719999998</v>
      </c>
      <c r="Q10" s="19">
        <f t="shared" si="0"/>
        <v>2059.4142686000005</v>
      </c>
      <c r="R10" s="19">
        <f t="shared" si="0"/>
        <v>190173.26578729003</v>
      </c>
      <c r="S10" s="19">
        <f t="shared" si="0"/>
        <v>85854.039393009996</v>
      </c>
      <c r="T10" s="19">
        <f t="shared" si="0"/>
        <v>2798.5657422099998</v>
      </c>
      <c r="U10" s="19">
        <f t="shared" si="0"/>
        <v>11479.421921759998</v>
      </c>
      <c r="V10" s="19">
        <f t="shared" si="0"/>
        <v>94.488157259999994</v>
      </c>
      <c r="W10" s="19">
        <f t="shared" si="0"/>
        <v>1640.47937189</v>
      </c>
      <c r="X10" s="19">
        <f t="shared" si="0"/>
        <v>9548.6617035500003</v>
      </c>
      <c r="Y10" s="19">
        <f t="shared" si="0"/>
        <v>21695.769201800002</v>
      </c>
      <c r="Z10" s="19">
        <f t="shared" si="0"/>
        <v>1166.42420401</v>
      </c>
      <c r="AA10" s="19">
        <f t="shared" si="0"/>
        <v>134277.84969549003</v>
      </c>
      <c r="AB10" s="19">
        <f t="shared" si="0"/>
        <v>55895.416091799998</v>
      </c>
      <c r="AC10" s="19">
        <f t="shared" si="0"/>
        <v>219.34314573</v>
      </c>
      <c r="AD10" s="19">
        <f t="shared" si="0"/>
        <v>45.369373580000001</v>
      </c>
      <c r="AE10" s="19">
        <f t="shared" si="0"/>
        <v>0</v>
      </c>
      <c r="AF10" s="19">
        <f t="shared" si="0"/>
        <v>173.97377215</v>
      </c>
      <c r="AG10" s="19">
        <f t="shared" si="0"/>
        <v>4174.31890888</v>
      </c>
      <c r="AH10" s="19">
        <f t="shared" si="0"/>
        <v>4174.1798088800006</v>
      </c>
      <c r="AI10" s="19">
        <f t="shared" si="0"/>
        <v>0.1391</v>
      </c>
      <c r="AJ10" s="19">
        <f t="shared" si="0"/>
        <v>4679.6898386699995</v>
      </c>
      <c r="AK10" s="19">
        <f t="shared" si="0"/>
        <v>9073.3518932799998</v>
      </c>
      <c r="AL10" s="19">
        <f t="shared" si="0"/>
        <v>18530.616802080003</v>
      </c>
      <c r="AM10" s="19">
        <f t="shared" si="0"/>
        <v>18122.629007740001</v>
      </c>
      <c r="AN10" s="19">
        <f t="shared" si="0"/>
        <v>22.430328500000002</v>
      </c>
      <c r="AO10" s="19">
        <f t="shared" si="0"/>
        <v>385.55746584000008</v>
      </c>
      <c r="AP10" s="19">
        <f t="shared" si="0"/>
        <v>3270.7870754800001</v>
      </c>
      <c r="AQ10" s="19">
        <f t="shared" si="0"/>
        <v>3262.67233102</v>
      </c>
      <c r="AR10" s="19">
        <f t="shared" si="0"/>
        <v>8.1147444600000007</v>
      </c>
      <c r="AS10" s="19">
        <f t="shared" si="0"/>
        <v>6328.5503542800006</v>
      </c>
      <c r="AT10" s="19">
        <f t="shared" si="0"/>
        <v>28129.954231840002</v>
      </c>
      <c r="AU10" s="19">
        <f t="shared" si="0"/>
        <v>36838.81375324</v>
      </c>
      <c r="AV10" s="19">
        <f t="shared" si="0"/>
        <v>65544.808896209972</v>
      </c>
      <c r="AW10" s="19">
        <f t="shared" si="0"/>
        <v>102383.62264945</v>
      </c>
      <c r="AX10" s="19">
        <f t="shared" si="0"/>
        <v>5943.09583785</v>
      </c>
      <c r="AY10" s="19">
        <f t="shared" si="0"/>
        <v>7890.6783910700005</v>
      </c>
      <c r="AZ10" s="19">
        <f t="shared" si="0"/>
        <v>88549.84842052999</v>
      </c>
    </row>
    <row r="11" spans="2:52" x14ac:dyDescent="0.25">
      <c r="B11" s="12" t="s">
        <v>1584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2:52" x14ac:dyDescent="0.25">
      <c r="B12" s="10" t="s">
        <v>1334</v>
      </c>
      <c r="C12" s="23">
        <v>85.618963320000006</v>
      </c>
      <c r="D12" s="23">
        <v>56.080846630000003</v>
      </c>
      <c r="E12" s="23">
        <v>21.044344199999998</v>
      </c>
      <c r="F12" s="23">
        <v>32.785861799999999</v>
      </c>
      <c r="G12" s="23">
        <v>2.2506406299999999</v>
      </c>
      <c r="H12" s="23">
        <v>29.538116690000003</v>
      </c>
      <c r="I12" s="23">
        <v>10.24090473</v>
      </c>
      <c r="J12" s="23">
        <v>4.02551288</v>
      </c>
      <c r="K12" s="23">
        <v>13.706682320000001</v>
      </c>
      <c r="L12" s="23">
        <v>1.56501676</v>
      </c>
      <c r="M12" s="23">
        <v>115.98026559</v>
      </c>
      <c r="N12" s="23">
        <v>114.98139999999999</v>
      </c>
      <c r="O12" s="23">
        <v>0.99886558999999997</v>
      </c>
      <c r="P12" s="23">
        <v>0</v>
      </c>
      <c r="Q12" s="23">
        <v>0</v>
      </c>
      <c r="R12" s="23">
        <v>201.59922891000002</v>
      </c>
      <c r="S12" s="23">
        <v>91.922989110000003</v>
      </c>
      <c r="T12" s="23">
        <v>9.9325678800000006</v>
      </c>
      <c r="U12" s="23">
        <v>27.990127899999997</v>
      </c>
      <c r="V12" s="23">
        <v>0</v>
      </c>
      <c r="W12" s="23">
        <v>11.694250500000001</v>
      </c>
      <c r="X12" s="23">
        <v>5.1997876600000001</v>
      </c>
      <c r="Y12" s="23">
        <v>16.560437910000001</v>
      </c>
      <c r="Z12" s="23">
        <v>0</v>
      </c>
      <c r="AA12" s="23">
        <v>163.30016095999997</v>
      </c>
      <c r="AB12" s="23">
        <v>38.299067950000001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1.48214018</v>
      </c>
      <c r="AM12" s="23">
        <v>1.48214018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3.0640000000000001</v>
      </c>
      <c r="AT12" s="23">
        <v>4.5461401800000001</v>
      </c>
      <c r="AU12" s="23">
        <v>33.752927769999992</v>
      </c>
      <c r="AV12" s="23">
        <v>40.091191380000005</v>
      </c>
      <c r="AW12" s="23">
        <v>73.844119150000012</v>
      </c>
      <c r="AX12" s="23">
        <v>6.2894522000000004</v>
      </c>
      <c r="AY12" s="23">
        <v>4.7426775999999995</v>
      </c>
      <c r="AZ12" s="23">
        <v>62.811989350000005</v>
      </c>
    </row>
    <row r="13" spans="2:52" x14ac:dyDescent="0.25">
      <c r="B13" s="20" t="s">
        <v>1582</v>
      </c>
      <c r="C13" s="21">
        <f>SUM(C12)</f>
        <v>85.618963320000006</v>
      </c>
      <c r="D13" s="21">
        <f t="shared" ref="D13:AZ13" si="1">SUM(D12)</f>
        <v>56.080846630000003</v>
      </c>
      <c r="E13" s="21">
        <f t="shared" si="1"/>
        <v>21.044344199999998</v>
      </c>
      <c r="F13" s="21">
        <f t="shared" si="1"/>
        <v>32.785861799999999</v>
      </c>
      <c r="G13" s="21">
        <f t="shared" si="1"/>
        <v>2.2506406299999999</v>
      </c>
      <c r="H13" s="21">
        <f t="shared" si="1"/>
        <v>29.538116690000003</v>
      </c>
      <c r="I13" s="21">
        <f t="shared" si="1"/>
        <v>10.24090473</v>
      </c>
      <c r="J13" s="21">
        <f t="shared" si="1"/>
        <v>4.02551288</v>
      </c>
      <c r="K13" s="21">
        <f t="shared" si="1"/>
        <v>13.706682320000001</v>
      </c>
      <c r="L13" s="21">
        <f t="shared" si="1"/>
        <v>1.56501676</v>
      </c>
      <c r="M13" s="21">
        <f t="shared" si="1"/>
        <v>115.98026559</v>
      </c>
      <c r="N13" s="21">
        <f t="shared" si="1"/>
        <v>114.98139999999999</v>
      </c>
      <c r="O13" s="21">
        <f t="shared" si="1"/>
        <v>0.99886558999999997</v>
      </c>
      <c r="P13" s="21">
        <f t="shared" si="1"/>
        <v>0</v>
      </c>
      <c r="Q13" s="21">
        <f t="shared" si="1"/>
        <v>0</v>
      </c>
      <c r="R13" s="21">
        <f t="shared" si="1"/>
        <v>201.59922891000002</v>
      </c>
      <c r="S13" s="21">
        <f t="shared" si="1"/>
        <v>91.922989110000003</v>
      </c>
      <c r="T13" s="21">
        <f t="shared" si="1"/>
        <v>9.9325678800000006</v>
      </c>
      <c r="U13" s="21">
        <f t="shared" si="1"/>
        <v>27.990127899999997</v>
      </c>
      <c r="V13" s="21">
        <f t="shared" si="1"/>
        <v>0</v>
      </c>
      <c r="W13" s="21">
        <f t="shared" si="1"/>
        <v>11.694250500000001</v>
      </c>
      <c r="X13" s="21">
        <f t="shared" si="1"/>
        <v>5.1997876600000001</v>
      </c>
      <c r="Y13" s="21">
        <f t="shared" si="1"/>
        <v>16.560437910000001</v>
      </c>
      <c r="Z13" s="21">
        <f t="shared" si="1"/>
        <v>0</v>
      </c>
      <c r="AA13" s="21">
        <f t="shared" si="1"/>
        <v>163.30016095999997</v>
      </c>
      <c r="AB13" s="21">
        <f t="shared" si="1"/>
        <v>38.299067950000001</v>
      </c>
      <c r="AC13" s="21">
        <f t="shared" si="1"/>
        <v>0</v>
      </c>
      <c r="AD13" s="21">
        <f t="shared" si="1"/>
        <v>0</v>
      </c>
      <c r="AE13" s="21">
        <f t="shared" si="1"/>
        <v>0</v>
      </c>
      <c r="AF13" s="21">
        <f t="shared" si="1"/>
        <v>0</v>
      </c>
      <c r="AG13" s="21">
        <f t="shared" si="1"/>
        <v>0</v>
      </c>
      <c r="AH13" s="21">
        <f t="shared" si="1"/>
        <v>0</v>
      </c>
      <c r="AI13" s="21">
        <f t="shared" si="1"/>
        <v>0</v>
      </c>
      <c r="AJ13" s="21">
        <f t="shared" si="1"/>
        <v>0</v>
      </c>
      <c r="AK13" s="21">
        <f t="shared" si="1"/>
        <v>0</v>
      </c>
      <c r="AL13" s="21">
        <f t="shared" si="1"/>
        <v>1.48214018</v>
      </c>
      <c r="AM13" s="21">
        <f t="shared" si="1"/>
        <v>1.48214018</v>
      </c>
      <c r="AN13" s="21">
        <f t="shared" si="1"/>
        <v>0</v>
      </c>
      <c r="AO13" s="21">
        <f t="shared" si="1"/>
        <v>0</v>
      </c>
      <c r="AP13" s="21">
        <f t="shared" si="1"/>
        <v>0</v>
      </c>
      <c r="AQ13" s="21">
        <f t="shared" si="1"/>
        <v>0</v>
      </c>
      <c r="AR13" s="21">
        <f t="shared" si="1"/>
        <v>0</v>
      </c>
      <c r="AS13" s="21">
        <f t="shared" si="1"/>
        <v>3.0640000000000001</v>
      </c>
      <c r="AT13" s="21">
        <f t="shared" si="1"/>
        <v>4.5461401800000001</v>
      </c>
      <c r="AU13" s="21">
        <f t="shared" si="1"/>
        <v>33.752927769999992</v>
      </c>
      <c r="AV13" s="21">
        <f t="shared" si="1"/>
        <v>40.091191380000005</v>
      </c>
      <c r="AW13" s="21">
        <f t="shared" si="1"/>
        <v>73.844119150000012</v>
      </c>
      <c r="AX13" s="21">
        <f t="shared" si="1"/>
        <v>6.2894522000000004</v>
      </c>
      <c r="AY13" s="21">
        <f t="shared" si="1"/>
        <v>4.7426775999999995</v>
      </c>
      <c r="AZ13" s="21">
        <f t="shared" si="1"/>
        <v>62.811989350000005</v>
      </c>
    </row>
    <row r="14" spans="2:52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2:52" x14ac:dyDescent="0.25">
      <c r="B15" s="12" t="s">
        <v>1583</v>
      </c>
      <c r="C15" s="7">
        <f t="shared" ref="C15:AZ15" si="2">C44+C54+C70+C84+C94+C107</f>
        <v>675.15480989999992</v>
      </c>
      <c r="D15" s="7">
        <f t="shared" si="2"/>
        <v>400.53593841000009</v>
      </c>
      <c r="E15" s="7">
        <f t="shared" si="2"/>
        <v>171.77527064000003</v>
      </c>
      <c r="F15" s="7">
        <f t="shared" si="2"/>
        <v>209.05250304000003</v>
      </c>
      <c r="G15" s="7">
        <f t="shared" si="2"/>
        <v>19.708164729999996</v>
      </c>
      <c r="H15" s="7">
        <f t="shared" si="2"/>
        <v>274.61887149</v>
      </c>
      <c r="I15" s="7">
        <f t="shared" si="2"/>
        <v>81.509904399999982</v>
      </c>
      <c r="J15" s="7">
        <f t="shared" si="2"/>
        <v>94.381683320000008</v>
      </c>
      <c r="K15" s="7">
        <f t="shared" si="2"/>
        <v>69.7769361</v>
      </c>
      <c r="L15" s="7">
        <f t="shared" si="2"/>
        <v>28.950347670000003</v>
      </c>
      <c r="M15" s="7">
        <f t="shared" si="2"/>
        <v>6803.4670212500005</v>
      </c>
      <c r="N15" s="7">
        <f t="shared" si="2"/>
        <v>5738.9505165999999</v>
      </c>
      <c r="O15" s="7">
        <f t="shared" si="2"/>
        <v>814.06893435000006</v>
      </c>
      <c r="P15" s="7">
        <f t="shared" si="2"/>
        <v>68.956949879999982</v>
      </c>
      <c r="Q15" s="7">
        <f t="shared" si="2"/>
        <v>181.49062042</v>
      </c>
      <c r="R15" s="7">
        <f t="shared" si="2"/>
        <v>7478.6218311500006</v>
      </c>
      <c r="S15" s="7">
        <f t="shared" si="2"/>
        <v>3219.9844387399999</v>
      </c>
      <c r="T15" s="7">
        <f t="shared" si="2"/>
        <v>41.912216069999999</v>
      </c>
      <c r="U15" s="7">
        <f t="shared" si="2"/>
        <v>512.73763611999993</v>
      </c>
      <c r="V15" s="7">
        <f t="shared" si="2"/>
        <v>0.111929</v>
      </c>
      <c r="W15" s="7">
        <f t="shared" si="2"/>
        <v>4.9892609700000001</v>
      </c>
      <c r="X15" s="7">
        <f t="shared" si="2"/>
        <v>383.32288032000008</v>
      </c>
      <c r="Y15" s="7">
        <f t="shared" si="2"/>
        <v>882.77694507000001</v>
      </c>
      <c r="Z15" s="7">
        <f t="shared" si="2"/>
        <v>30.94702479</v>
      </c>
      <c r="AA15" s="7">
        <f t="shared" si="2"/>
        <v>5076.7823310799995</v>
      </c>
      <c r="AB15" s="7">
        <f t="shared" si="2"/>
        <v>2401.8395000700002</v>
      </c>
      <c r="AC15" s="7">
        <f t="shared" si="2"/>
        <v>0.16500000000000001</v>
      </c>
      <c r="AD15" s="7">
        <f t="shared" si="2"/>
        <v>0</v>
      </c>
      <c r="AE15" s="7">
        <f t="shared" si="2"/>
        <v>0</v>
      </c>
      <c r="AF15" s="7">
        <f t="shared" si="2"/>
        <v>0.16500000000000001</v>
      </c>
      <c r="AG15" s="7">
        <f t="shared" si="2"/>
        <v>63.224839869999997</v>
      </c>
      <c r="AH15" s="7">
        <f t="shared" si="2"/>
        <v>63.224839869999997</v>
      </c>
      <c r="AI15" s="7">
        <f t="shared" si="2"/>
        <v>0</v>
      </c>
      <c r="AJ15" s="7">
        <f t="shared" si="2"/>
        <v>106.34771143</v>
      </c>
      <c r="AK15" s="7">
        <f t="shared" si="2"/>
        <v>169.73755130000001</v>
      </c>
      <c r="AL15" s="7">
        <f t="shared" si="2"/>
        <v>776.38106335999987</v>
      </c>
      <c r="AM15" s="7">
        <f t="shared" si="2"/>
        <v>753.85960791000002</v>
      </c>
      <c r="AN15" s="7">
        <f t="shared" si="2"/>
        <v>1.2429648500000001</v>
      </c>
      <c r="AO15" s="7">
        <f t="shared" si="2"/>
        <v>21.278490599999998</v>
      </c>
      <c r="AP15" s="7">
        <f t="shared" si="2"/>
        <v>65.15395316</v>
      </c>
      <c r="AQ15" s="7">
        <f t="shared" si="2"/>
        <v>65.15395316</v>
      </c>
      <c r="AR15" s="7">
        <f t="shared" si="2"/>
        <v>0</v>
      </c>
      <c r="AS15" s="7">
        <f t="shared" si="2"/>
        <v>120.09353950000001</v>
      </c>
      <c r="AT15" s="7">
        <f t="shared" si="2"/>
        <v>961.62855602000002</v>
      </c>
      <c r="AU15" s="7">
        <f t="shared" si="2"/>
        <v>1609.94849535</v>
      </c>
      <c r="AV15" s="7">
        <f t="shared" si="2"/>
        <v>3020.6841459200004</v>
      </c>
      <c r="AW15" s="7">
        <f t="shared" si="2"/>
        <v>4630.63264127</v>
      </c>
      <c r="AX15" s="7">
        <f t="shared" si="2"/>
        <v>261.75971613000002</v>
      </c>
      <c r="AY15" s="7">
        <f t="shared" si="2"/>
        <v>641.54461882999999</v>
      </c>
      <c r="AZ15" s="7">
        <f t="shared" si="2"/>
        <v>3727.3283063099998</v>
      </c>
    </row>
    <row r="16" spans="2:52" x14ac:dyDescent="0.25">
      <c r="B16" s="12" t="s">
        <v>1336</v>
      </c>
    </row>
    <row r="17" spans="2:52" x14ac:dyDescent="0.25">
      <c r="B17" s="10" t="s">
        <v>1344</v>
      </c>
      <c r="C17" s="23">
        <v>74.045920080000002</v>
      </c>
      <c r="D17" s="23">
        <v>36.55629364</v>
      </c>
      <c r="E17" s="23">
        <v>5.4798789599999997</v>
      </c>
      <c r="F17" s="23">
        <v>28.617210170000003</v>
      </c>
      <c r="G17" s="23">
        <v>2.4592045099999997</v>
      </c>
      <c r="H17" s="23">
        <v>37.489626439999995</v>
      </c>
      <c r="I17" s="23">
        <v>9.5539565199999998</v>
      </c>
      <c r="J17" s="23">
        <v>4.53749</v>
      </c>
      <c r="K17" s="23">
        <v>22.10557953</v>
      </c>
      <c r="L17" s="23">
        <v>1.2926003899999998</v>
      </c>
      <c r="M17" s="23">
        <v>156.53115605000002</v>
      </c>
      <c r="N17" s="23">
        <v>96.897952000000004</v>
      </c>
      <c r="O17" s="23">
        <v>32.633204050000003</v>
      </c>
      <c r="P17" s="23">
        <v>0</v>
      </c>
      <c r="Q17" s="23">
        <v>27</v>
      </c>
      <c r="R17" s="23">
        <v>230.57707612999999</v>
      </c>
      <c r="S17" s="23">
        <v>143.34393502</v>
      </c>
      <c r="T17" s="23">
        <v>2.0665909999999998</v>
      </c>
      <c r="U17" s="23">
        <v>6.3228467699999999</v>
      </c>
      <c r="V17" s="23">
        <v>2.7178999999999998E-2</v>
      </c>
      <c r="W17" s="23">
        <v>0</v>
      </c>
      <c r="X17" s="23">
        <v>24.164750359999999</v>
      </c>
      <c r="Y17" s="23">
        <v>28.792121089999998</v>
      </c>
      <c r="Z17" s="23">
        <v>2.1312935</v>
      </c>
      <c r="AA17" s="23">
        <v>206.84871674000004</v>
      </c>
      <c r="AB17" s="23">
        <v>23.728359390000001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16.202463999999999</v>
      </c>
      <c r="AM17" s="23">
        <v>16.202463999999999</v>
      </c>
      <c r="AN17" s="23">
        <v>0</v>
      </c>
      <c r="AO17" s="23">
        <v>0</v>
      </c>
      <c r="AP17" s="23">
        <v>4.9786521299999995</v>
      </c>
      <c r="AQ17" s="23">
        <v>4.9786521299999995</v>
      </c>
      <c r="AR17" s="23">
        <v>0</v>
      </c>
      <c r="AS17" s="23">
        <v>0</v>
      </c>
      <c r="AT17" s="23">
        <v>21.181116129999999</v>
      </c>
      <c r="AU17" s="23">
        <v>2.5472432599999997</v>
      </c>
      <c r="AV17" s="23">
        <v>13.21143784</v>
      </c>
      <c r="AW17" s="23">
        <v>15.7586811</v>
      </c>
      <c r="AX17" s="23">
        <v>0</v>
      </c>
      <c r="AY17" s="23">
        <v>0</v>
      </c>
      <c r="AZ17" s="23">
        <v>15.7586811</v>
      </c>
    </row>
    <row r="18" spans="2:52" x14ac:dyDescent="0.25">
      <c r="B18" s="10" t="s">
        <v>1345</v>
      </c>
      <c r="C18" s="23">
        <v>0.11566694</v>
      </c>
      <c r="D18" s="23">
        <v>3.5632940000000002E-2</v>
      </c>
      <c r="E18" s="23">
        <v>3.1819399999999999E-3</v>
      </c>
      <c r="F18" s="23">
        <v>1.1999999999999999E-3</v>
      </c>
      <c r="G18" s="23">
        <v>3.1251000000000001E-2</v>
      </c>
      <c r="H18" s="23">
        <v>8.0033999999999994E-2</v>
      </c>
      <c r="I18" s="23">
        <v>4.1005E-2</v>
      </c>
      <c r="J18" s="23">
        <v>1.3899999999999999E-2</v>
      </c>
      <c r="K18" s="23">
        <v>0</v>
      </c>
      <c r="L18" s="23">
        <v>2.5128999999999999E-2</v>
      </c>
      <c r="M18" s="23">
        <v>56.574216</v>
      </c>
      <c r="N18" s="23">
        <v>56.574216</v>
      </c>
      <c r="O18" s="23">
        <v>0</v>
      </c>
      <c r="P18" s="23">
        <v>0</v>
      </c>
      <c r="Q18" s="23">
        <v>0</v>
      </c>
      <c r="R18" s="23">
        <v>56.689882939999997</v>
      </c>
      <c r="S18" s="23">
        <v>15.57611528</v>
      </c>
      <c r="T18" s="23">
        <v>0</v>
      </c>
      <c r="U18" s="23">
        <v>1.56489312</v>
      </c>
      <c r="V18" s="23">
        <v>0</v>
      </c>
      <c r="W18" s="23">
        <v>0</v>
      </c>
      <c r="X18" s="23">
        <v>2.4670924799999998</v>
      </c>
      <c r="Y18" s="23">
        <v>34.801808999999999</v>
      </c>
      <c r="Z18" s="23">
        <v>0</v>
      </c>
      <c r="AA18" s="23">
        <v>54.409909879999994</v>
      </c>
      <c r="AB18" s="23">
        <v>2.2799730600000001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0.03</v>
      </c>
      <c r="AT18" s="23">
        <v>0.03</v>
      </c>
      <c r="AU18" s="23">
        <v>2.2499730599999999</v>
      </c>
      <c r="AV18" s="23">
        <v>18.119769650000002</v>
      </c>
      <c r="AW18" s="23">
        <v>20.369742710000001</v>
      </c>
      <c r="AX18" s="23">
        <v>0</v>
      </c>
      <c r="AY18" s="23">
        <v>0</v>
      </c>
      <c r="AZ18" s="23">
        <v>20.369742710000001</v>
      </c>
    </row>
    <row r="19" spans="2:52" x14ac:dyDescent="0.25">
      <c r="B19" s="10" t="s">
        <v>1346</v>
      </c>
      <c r="C19" s="23">
        <v>1.7364107200000001</v>
      </c>
      <c r="D19" s="23">
        <v>1.0195648799999999</v>
      </c>
      <c r="E19" s="23">
        <v>0.41256160999999997</v>
      </c>
      <c r="F19" s="23">
        <v>0.45655527000000001</v>
      </c>
      <c r="G19" s="23">
        <v>0.150448</v>
      </c>
      <c r="H19" s="23">
        <v>0.71684583999999996</v>
      </c>
      <c r="I19" s="23">
        <v>0.15829083999999999</v>
      </c>
      <c r="J19" s="23">
        <v>0.55855500000000002</v>
      </c>
      <c r="K19" s="23">
        <v>0</v>
      </c>
      <c r="L19" s="23">
        <v>0</v>
      </c>
      <c r="M19" s="23">
        <v>91.910831000000002</v>
      </c>
      <c r="N19" s="23">
        <v>60.534970000000001</v>
      </c>
      <c r="O19" s="23">
        <v>8.7758610000000008</v>
      </c>
      <c r="P19" s="23">
        <v>0</v>
      </c>
      <c r="Q19" s="23">
        <v>22.6</v>
      </c>
      <c r="R19" s="23">
        <v>93.647241719999997</v>
      </c>
      <c r="S19" s="23">
        <v>43.774533179999999</v>
      </c>
      <c r="T19" s="23">
        <v>0</v>
      </c>
      <c r="U19" s="23">
        <v>6.3565724499999998</v>
      </c>
      <c r="V19" s="23">
        <v>0</v>
      </c>
      <c r="W19" s="23">
        <v>0</v>
      </c>
      <c r="X19" s="23">
        <v>3.5128435699999998</v>
      </c>
      <c r="Y19" s="23">
        <v>12.25465649</v>
      </c>
      <c r="Z19" s="23">
        <v>0.32378295000000001</v>
      </c>
      <c r="AA19" s="23">
        <v>66.222388640000005</v>
      </c>
      <c r="AB19" s="23">
        <v>27.424853079999998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19.56003415</v>
      </c>
      <c r="AM19" s="23">
        <v>19.56003415</v>
      </c>
      <c r="AN19" s="23">
        <v>0</v>
      </c>
      <c r="AO19" s="23">
        <v>0</v>
      </c>
      <c r="AP19" s="23">
        <v>1.232148</v>
      </c>
      <c r="AQ19" s="23">
        <v>1.232148</v>
      </c>
      <c r="AR19" s="23">
        <v>0</v>
      </c>
      <c r="AS19" s="23">
        <v>0</v>
      </c>
      <c r="AT19" s="23">
        <v>20.792182149999999</v>
      </c>
      <c r="AU19" s="23">
        <v>6.6326709300000006</v>
      </c>
      <c r="AV19" s="23">
        <v>0</v>
      </c>
      <c r="AW19" s="23">
        <v>6.6326709300000006</v>
      </c>
      <c r="AX19" s="23">
        <v>0</v>
      </c>
      <c r="AY19" s="23">
        <v>0</v>
      </c>
      <c r="AZ19" s="23">
        <v>6.6326709300000006</v>
      </c>
    </row>
    <row r="20" spans="2:52" x14ac:dyDescent="0.25">
      <c r="B20" s="10" t="s">
        <v>1347</v>
      </c>
      <c r="C20" s="23">
        <v>0.27368935</v>
      </c>
      <c r="D20" s="23">
        <v>0.12915035</v>
      </c>
      <c r="E20" s="23">
        <v>2.3726849999999997E-2</v>
      </c>
      <c r="F20" s="23">
        <v>7.1712499999999998E-2</v>
      </c>
      <c r="G20" s="23">
        <v>3.3710999999999998E-2</v>
      </c>
      <c r="H20" s="23">
        <v>0.144539</v>
      </c>
      <c r="I20" s="23">
        <v>2.8153999999999998E-2</v>
      </c>
      <c r="J20" s="23">
        <v>4.6245000000000001E-2</v>
      </c>
      <c r="K20" s="23">
        <v>0</v>
      </c>
      <c r="L20" s="23">
        <v>7.0139999999999994E-2</v>
      </c>
      <c r="M20" s="23">
        <v>44.51541478</v>
      </c>
      <c r="N20" s="23">
        <v>35.734824000000003</v>
      </c>
      <c r="O20" s="23">
        <v>7.9934979999999998</v>
      </c>
      <c r="P20" s="23">
        <v>0</v>
      </c>
      <c r="Q20" s="23">
        <v>0.78709278000000005</v>
      </c>
      <c r="R20" s="23">
        <v>44.789104130000005</v>
      </c>
      <c r="S20" s="23">
        <v>16.426807490000002</v>
      </c>
      <c r="T20" s="23">
        <v>2.5580840000000001E-2</v>
      </c>
      <c r="U20" s="23">
        <v>3.4996483599999997</v>
      </c>
      <c r="V20" s="23">
        <v>0</v>
      </c>
      <c r="W20" s="23">
        <v>0</v>
      </c>
      <c r="X20" s="23">
        <v>3.31493861</v>
      </c>
      <c r="Y20" s="23">
        <v>6.3662056199999997</v>
      </c>
      <c r="Z20" s="23">
        <v>0</v>
      </c>
      <c r="AA20" s="23">
        <v>29.633180920000001</v>
      </c>
      <c r="AB20" s="23">
        <v>15.155923210000001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0.47956900000000002</v>
      </c>
      <c r="AM20" s="23">
        <v>0.47956900000000002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0.17699999999999999</v>
      </c>
      <c r="AT20" s="23">
        <v>0.65656899999999996</v>
      </c>
      <c r="AU20" s="23">
        <v>14.499354210000002</v>
      </c>
      <c r="AV20" s="23">
        <v>9.8490018100000007</v>
      </c>
      <c r="AW20" s="23">
        <v>24.348356020000001</v>
      </c>
      <c r="AX20" s="23">
        <v>0</v>
      </c>
      <c r="AY20" s="23">
        <v>0</v>
      </c>
      <c r="AZ20" s="23">
        <v>24.348356020000001</v>
      </c>
    </row>
    <row r="21" spans="2:52" x14ac:dyDescent="0.25">
      <c r="B21" s="10" t="s">
        <v>1348</v>
      </c>
      <c r="C21" s="23">
        <v>0.64380135000000005</v>
      </c>
      <c r="D21" s="23">
        <v>0.27765989000000002</v>
      </c>
      <c r="E21" s="23">
        <v>3.8341089999999994E-2</v>
      </c>
      <c r="F21" s="23">
        <v>0.21077179999999998</v>
      </c>
      <c r="G21" s="23">
        <v>2.8546999999999999E-2</v>
      </c>
      <c r="H21" s="23">
        <v>0.36614146000000003</v>
      </c>
      <c r="I21" s="23">
        <v>8.8039999999999993E-2</v>
      </c>
      <c r="J21" s="23">
        <v>2.5656639999999998E-2</v>
      </c>
      <c r="K21" s="23">
        <v>0.12247758</v>
      </c>
      <c r="L21" s="23">
        <v>0.12996724000000001</v>
      </c>
      <c r="M21" s="23">
        <v>50.598520999999998</v>
      </c>
      <c r="N21" s="23">
        <v>40.996074999999998</v>
      </c>
      <c r="O21" s="23">
        <v>9.6024460000000005</v>
      </c>
      <c r="P21" s="23">
        <v>0</v>
      </c>
      <c r="Q21" s="23">
        <v>0</v>
      </c>
      <c r="R21" s="23">
        <v>51.242322350000002</v>
      </c>
      <c r="S21" s="23">
        <v>32.016874360000003</v>
      </c>
      <c r="T21" s="23">
        <v>0</v>
      </c>
      <c r="U21" s="23">
        <v>3.9030895099999996</v>
      </c>
      <c r="V21" s="23">
        <v>0</v>
      </c>
      <c r="W21" s="23">
        <v>0</v>
      </c>
      <c r="X21" s="23">
        <v>3.3284967000000001</v>
      </c>
      <c r="Y21" s="23">
        <v>8.6000257399999995</v>
      </c>
      <c r="Z21" s="23">
        <v>0</v>
      </c>
      <c r="AA21" s="23">
        <v>47.848486310000006</v>
      </c>
      <c r="AB21" s="23">
        <v>3.3938360399999996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>
        <v>0</v>
      </c>
      <c r="AU21" s="23">
        <v>3.3938360399999996</v>
      </c>
      <c r="AV21" s="23">
        <v>9.1457461599999998</v>
      </c>
      <c r="AW21" s="23">
        <v>12.5395822</v>
      </c>
      <c r="AX21" s="23">
        <v>3</v>
      </c>
      <c r="AY21" s="23">
        <v>3.0280068399999998</v>
      </c>
      <c r="AZ21" s="23">
        <v>6.5115753600000001</v>
      </c>
    </row>
    <row r="22" spans="2:52" x14ac:dyDescent="0.25">
      <c r="B22" s="10" t="s">
        <v>1349</v>
      </c>
      <c r="C22" s="23">
        <v>0.70262559999999996</v>
      </c>
      <c r="D22" s="23">
        <v>0.50713059999999999</v>
      </c>
      <c r="E22" s="23">
        <v>0.23935504999999999</v>
      </c>
      <c r="F22" s="23">
        <v>0.22152085999999999</v>
      </c>
      <c r="G22" s="23">
        <v>4.6254690000000001E-2</v>
      </c>
      <c r="H22" s="23">
        <v>0.195495</v>
      </c>
      <c r="I22" s="23">
        <v>0.13838500000000001</v>
      </c>
      <c r="J22" s="23">
        <v>5.6890000000000003E-2</v>
      </c>
      <c r="K22" s="23">
        <v>0</v>
      </c>
      <c r="L22" s="23">
        <v>2.2000000000000001E-4</v>
      </c>
      <c r="M22" s="23">
        <v>58.604273999999997</v>
      </c>
      <c r="N22" s="23">
        <v>50.281644</v>
      </c>
      <c r="O22" s="23">
        <v>8.3226300000000002</v>
      </c>
      <c r="P22" s="23">
        <v>0</v>
      </c>
      <c r="Q22" s="23">
        <v>0</v>
      </c>
      <c r="R22" s="23">
        <v>59.306899600000001</v>
      </c>
      <c r="S22" s="23">
        <v>36.130504950000002</v>
      </c>
      <c r="T22" s="23">
        <v>0.35349256000000001</v>
      </c>
      <c r="U22" s="23">
        <v>2.4373203599999997</v>
      </c>
      <c r="V22" s="23">
        <v>0</v>
      </c>
      <c r="W22" s="23">
        <v>0</v>
      </c>
      <c r="X22" s="23">
        <v>4.17841562</v>
      </c>
      <c r="Y22" s="23">
        <v>11.33368392</v>
      </c>
      <c r="Z22" s="23">
        <v>0.81070602000000003</v>
      </c>
      <c r="AA22" s="23">
        <v>55.244123430000009</v>
      </c>
      <c r="AB22" s="23">
        <v>4.0627761700000002</v>
      </c>
      <c r="AC22" s="23">
        <v>0</v>
      </c>
      <c r="AD22" s="23">
        <v>0</v>
      </c>
      <c r="AE22" s="23">
        <v>0</v>
      </c>
      <c r="AF22" s="23">
        <v>0</v>
      </c>
      <c r="AG22" s="23">
        <v>5.242</v>
      </c>
      <c r="AH22" s="23">
        <v>5.242</v>
      </c>
      <c r="AI22" s="23">
        <v>0</v>
      </c>
      <c r="AJ22" s="23">
        <v>0</v>
      </c>
      <c r="AK22" s="23">
        <v>5.242</v>
      </c>
      <c r="AL22" s="23">
        <v>5.4779999999999998</v>
      </c>
      <c r="AM22" s="23">
        <v>5.4779999999999998</v>
      </c>
      <c r="AN22" s="23">
        <v>0</v>
      </c>
      <c r="AO22" s="23">
        <v>0</v>
      </c>
      <c r="AP22" s="23">
        <v>1.4356418</v>
      </c>
      <c r="AQ22" s="23">
        <v>1.4356418</v>
      </c>
      <c r="AR22" s="23">
        <v>0</v>
      </c>
      <c r="AS22" s="23">
        <v>0</v>
      </c>
      <c r="AT22" s="23">
        <v>6.9136417999999997</v>
      </c>
      <c r="AU22" s="23">
        <v>2.3911343700000001</v>
      </c>
      <c r="AV22" s="23">
        <v>8.1030535700000001</v>
      </c>
      <c r="AW22" s="23">
        <v>10.49418794</v>
      </c>
      <c r="AX22" s="23">
        <v>0</v>
      </c>
      <c r="AY22" s="23">
        <v>0</v>
      </c>
      <c r="AZ22" s="23">
        <v>10.49418794</v>
      </c>
    </row>
    <row r="23" spans="2:52" x14ac:dyDescent="0.25">
      <c r="B23" s="10" t="s">
        <v>436</v>
      </c>
      <c r="C23" s="23">
        <v>1.1413221</v>
      </c>
      <c r="D23" s="23">
        <v>0.69526200000000005</v>
      </c>
      <c r="E23" s="23">
        <v>0.2927304</v>
      </c>
      <c r="F23" s="23">
        <v>0.29409959999999996</v>
      </c>
      <c r="G23" s="23">
        <v>0.108432</v>
      </c>
      <c r="H23" s="23">
        <v>0.44606009999999996</v>
      </c>
      <c r="I23" s="23">
        <v>0.35811549999999998</v>
      </c>
      <c r="J23" s="23">
        <v>8.7944600000000012E-2</v>
      </c>
      <c r="K23" s="23">
        <v>0</v>
      </c>
      <c r="L23" s="23">
        <v>0</v>
      </c>
      <c r="M23" s="23">
        <v>63.774121999999998</v>
      </c>
      <c r="N23" s="23">
        <v>50.428068000000003</v>
      </c>
      <c r="O23" s="23">
        <v>13.211054000000001</v>
      </c>
      <c r="P23" s="23">
        <v>0</v>
      </c>
      <c r="Q23" s="23">
        <v>0.13500000000000001</v>
      </c>
      <c r="R23" s="23">
        <v>64.915444100000002</v>
      </c>
      <c r="S23" s="23">
        <v>28.102923370000003</v>
      </c>
      <c r="T23" s="23">
        <v>0.19278898999999999</v>
      </c>
      <c r="U23" s="23">
        <v>2.9968769599999998</v>
      </c>
      <c r="V23" s="23">
        <v>0</v>
      </c>
      <c r="W23" s="23">
        <v>0</v>
      </c>
      <c r="X23" s="23">
        <v>6.4301403099999996</v>
      </c>
      <c r="Y23" s="23">
        <v>24.768262589999999</v>
      </c>
      <c r="Z23" s="23">
        <v>0</v>
      </c>
      <c r="AA23" s="23">
        <v>62.490992219999995</v>
      </c>
      <c r="AB23" s="23">
        <v>2.4244518799999999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0.6988955</v>
      </c>
      <c r="AM23" s="23">
        <v>0.6988955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0.6988955</v>
      </c>
      <c r="AU23" s="23">
        <v>1.7255563800000002</v>
      </c>
      <c r="AV23" s="23">
        <v>1.9124391399999998</v>
      </c>
      <c r="AW23" s="23">
        <v>3.63799552</v>
      </c>
      <c r="AX23" s="23">
        <v>0</v>
      </c>
      <c r="AY23" s="23">
        <v>0</v>
      </c>
      <c r="AZ23" s="23">
        <v>3.63799552</v>
      </c>
    </row>
    <row r="24" spans="2:52" x14ac:dyDescent="0.25">
      <c r="B24" s="10" t="s">
        <v>321</v>
      </c>
      <c r="C24" s="23">
        <v>1.5880642300000001</v>
      </c>
      <c r="D24" s="23">
        <v>1.1307439099999999</v>
      </c>
      <c r="E24" s="23">
        <v>0.33282906000000001</v>
      </c>
      <c r="F24" s="23">
        <v>0.75588484999999994</v>
      </c>
      <c r="G24" s="23">
        <v>4.2029999999999998E-2</v>
      </c>
      <c r="H24" s="23">
        <v>0.45732032</v>
      </c>
      <c r="I24" s="23">
        <v>0.26805279999999998</v>
      </c>
      <c r="J24" s="23">
        <v>0.113805</v>
      </c>
      <c r="K24" s="23">
        <v>0</v>
      </c>
      <c r="L24" s="23">
        <v>7.5462520000000005E-2</v>
      </c>
      <c r="M24" s="23">
        <v>60.575991999999999</v>
      </c>
      <c r="N24" s="23">
        <v>51.373724000000003</v>
      </c>
      <c r="O24" s="23">
        <v>8.5022680000000008</v>
      </c>
      <c r="P24" s="23">
        <v>0</v>
      </c>
      <c r="Q24" s="23">
        <v>0.7</v>
      </c>
      <c r="R24" s="23">
        <v>62.16405623</v>
      </c>
      <c r="S24" s="23">
        <v>36.918376259999995</v>
      </c>
      <c r="T24" s="23">
        <v>0.35794999999999999</v>
      </c>
      <c r="U24" s="23">
        <v>3.52999858</v>
      </c>
      <c r="V24" s="23">
        <v>0</v>
      </c>
      <c r="W24" s="23">
        <v>0</v>
      </c>
      <c r="X24" s="23">
        <v>4.8132285100000001</v>
      </c>
      <c r="Y24" s="23">
        <v>9.9642750700000011</v>
      </c>
      <c r="Z24" s="23">
        <v>0.20491506000000001</v>
      </c>
      <c r="AA24" s="23">
        <v>55.788743479999994</v>
      </c>
      <c r="AB24" s="23">
        <v>6.37531275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0.65</v>
      </c>
      <c r="AM24" s="23">
        <v>0.65</v>
      </c>
      <c r="AN24" s="23">
        <v>0</v>
      </c>
      <c r="AO24" s="23">
        <v>0</v>
      </c>
      <c r="AP24" s="23">
        <v>3.4919032799999998</v>
      </c>
      <c r="AQ24" s="23">
        <v>3.4919032799999998</v>
      </c>
      <c r="AR24" s="23">
        <v>0</v>
      </c>
      <c r="AS24" s="23">
        <v>0</v>
      </c>
      <c r="AT24" s="23">
        <v>4.1419032800000002</v>
      </c>
      <c r="AU24" s="23">
        <v>2.2334094700000002</v>
      </c>
      <c r="AV24" s="23">
        <v>0.64795000000000003</v>
      </c>
      <c r="AW24" s="23">
        <v>2.88135947</v>
      </c>
      <c r="AX24" s="23">
        <v>0</v>
      </c>
      <c r="AY24" s="23">
        <v>0</v>
      </c>
      <c r="AZ24" s="23">
        <v>2.88135947</v>
      </c>
    </row>
    <row r="25" spans="2:52" x14ac:dyDescent="0.25">
      <c r="B25" s="10" t="s">
        <v>1350</v>
      </c>
      <c r="C25" s="23">
        <v>0.71558285999999993</v>
      </c>
      <c r="D25" s="23">
        <v>0.46311086000000001</v>
      </c>
      <c r="E25" s="23">
        <v>0.27703517</v>
      </c>
      <c r="F25" s="23">
        <v>0.11031819</v>
      </c>
      <c r="G25" s="23">
        <v>7.5757500000000005E-2</v>
      </c>
      <c r="H25" s="23">
        <v>0.25247199999999997</v>
      </c>
      <c r="I25" s="23">
        <v>9.2838000000000004E-2</v>
      </c>
      <c r="J25" s="23">
        <v>0.15948899999999999</v>
      </c>
      <c r="K25" s="23">
        <v>0</v>
      </c>
      <c r="L25" s="23">
        <v>1.45E-4</v>
      </c>
      <c r="M25" s="23">
        <v>72.564903999999999</v>
      </c>
      <c r="N25" s="23">
        <v>64.571405999999996</v>
      </c>
      <c r="O25" s="23">
        <v>7.9934979999999998</v>
      </c>
      <c r="P25" s="23">
        <v>0</v>
      </c>
      <c r="Q25" s="23">
        <v>0</v>
      </c>
      <c r="R25" s="23">
        <v>73.280486859999996</v>
      </c>
      <c r="S25" s="23">
        <v>37.388603490000001</v>
      </c>
      <c r="T25" s="23">
        <v>8.0468579999999998E-2</v>
      </c>
      <c r="U25" s="23">
        <v>4.2019433399999997</v>
      </c>
      <c r="V25" s="23">
        <v>0</v>
      </c>
      <c r="W25" s="23">
        <v>0</v>
      </c>
      <c r="X25" s="23">
        <v>6.2447774300000001</v>
      </c>
      <c r="Y25" s="23">
        <v>24.904761539999999</v>
      </c>
      <c r="Z25" s="23">
        <v>0.2399945</v>
      </c>
      <c r="AA25" s="23">
        <v>73.060548879999999</v>
      </c>
      <c r="AB25" s="23">
        <v>0.21993798000000001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0.90999958999999997</v>
      </c>
      <c r="AM25" s="23">
        <v>0.90999958999999997</v>
      </c>
      <c r="AN25" s="23">
        <v>0</v>
      </c>
      <c r="AO25" s="23">
        <v>0</v>
      </c>
      <c r="AP25" s="23">
        <v>0.22412610999999999</v>
      </c>
      <c r="AQ25" s="23">
        <v>0.22412610999999999</v>
      </c>
      <c r="AR25" s="23">
        <v>0</v>
      </c>
      <c r="AS25" s="23">
        <v>0</v>
      </c>
      <c r="AT25" s="23">
        <v>1.1341257</v>
      </c>
      <c r="AU25" s="23">
        <v>-0.91418771999999993</v>
      </c>
      <c r="AV25" s="23">
        <v>3.5310757100000001</v>
      </c>
      <c r="AW25" s="23">
        <v>2.6168879900000004</v>
      </c>
      <c r="AX25" s="23">
        <v>0</v>
      </c>
      <c r="AY25" s="23">
        <v>0</v>
      </c>
      <c r="AZ25" s="23">
        <v>2.6168879900000004</v>
      </c>
    </row>
    <row r="26" spans="2:52" x14ac:dyDescent="0.25">
      <c r="B26" s="10" t="s">
        <v>1351</v>
      </c>
      <c r="C26" s="23">
        <v>1.9193748700000002</v>
      </c>
      <c r="D26" s="23">
        <v>0.89923087000000002</v>
      </c>
      <c r="E26" s="23">
        <v>0.34332365000000004</v>
      </c>
      <c r="F26" s="23">
        <v>0.43850171999999998</v>
      </c>
      <c r="G26" s="23">
        <v>0.1174055</v>
      </c>
      <c r="H26" s="23">
        <v>1.0201439999999999</v>
      </c>
      <c r="I26" s="23">
        <v>0.48184900000000003</v>
      </c>
      <c r="J26" s="23">
        <v>0.53769500000000003</v>
      </c>
      <c r="K26" s="23">
        <v>0</v>
      </c>
      <c r="L26" s="23">
        <v>5.9999999999999995E-4</v>
      </c>
      <c r="M26" s="23">
        <v>90.303066029999997</v>
      </c>
      <c r="N26" s="23">
        <v>55.906545999999999</v>
      </c>
      <c r="O26" s="23">
        <v>0</v>
      </c>
      <c r="P26" s="23">
        <v>32.60269503</v>
      </c>
      <c r="Q26" s="23">
        <v>1.793825</v>
      </c>
      <c r="R26" s="23">
        <v>92.222440900000009</v>
      </c>
      <c r="S26" s="23">
        <v>28.34295552</v>
      </c>
      <c r="T26" s="23">
        <v>0.20692848999999999</v>
      </c>
      <c r="U26" s="23">
        <v>4.6239414000000005</v>
      </c>
      <c r="V26" s="23">
        <v>0</v>
      </c>
      <c r="W26" s="23">
        <v>0</v>
      </c>
      <c r="X26" s="23">
        <v>6.6848120499999997</v>
      </c>
      <c r="Y26" s="23">
        <v>4.2017980399999999</v>
      </c>
      <c r="Z26" s="23">
        <v>2.13294132</v>
      </c>
      <c r="AA26" s="23">
        <v>46.19337681999999</v>
      </c>
      <c r="AB26" s="23">
        <v>46.029064079999998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43.339592240000002</v>
      </c>
      <c r="AM26" s="23">
        <v>43.339592240000002</v>
      </c>
      <c r="AN26" s="23">
        <v>0</v>
      </c>
      <c r="AO26" s="23">
        <v>0</v>
      </c>
      <c r="AP26" s="23">
        <v>5.0814524400000005</v>
      </c>
      <c r="AQ26" s="23">
        <v>5.0814524400000005</v>
      </c>
      <c r="AR26" s="23">
        <v>0</v>
      </c>
      <c r="AS26" s="23">
        <v>0.32100000000000001</v>
      </c>
      <c r="AT26" s="23">
        <v>48.742044679999999</v>
      </c>
      <c r="AU26" s="23">
        <v>-2.7129806000000003</v>
      </c>
      <c r="AV26" s="23">
        <v>4.3909122699999994</v>
      </c>
      <c r="AW26" s="23">
        <v>1.6779316700000002</v>
      </c>
      <c r="AX26" s="23">
        <v>0</v>
      </c>
      <c r="AY26" s="23">
        <v>0</v>
      </c>
      <c r="AZ26" s="23">
        <v>1.6779316700000002</v>
      </c>
    </row>
    <row r="27" spans="2:52" x14ac:dyDescent="0.25">
      <c r="B27" s="10" t="s">
        <v>1352</v>
      </c>
      <c r="C27" s="23">
        <v>0.28012928000000004</v>
      </c>
      <c r="D27" s="23">
        <v>0.18698428</v>
      </c>
      <c r="E27" s="23">
        <v>7.667678E-2</v>
      </c>
      <c r="F27" s="23">
        <v>5.5370500000000003E-2</v>
      </c>
      <c r="G27" s="23">
        <v>5.4937E-2</v>
      </c>
      <c r="H27" s="23">
        <v>9.3145000000000006E-2</v>
      </c>
      <c r="I27" s="23">
        <v>5.6494999999999997E-2</v>
      </c>
      <c r="J27" s="23">
        <v>3.6650000000000002E-2</v>
      </c>
      <c r="K27" s="23">
        <v>0</v>
      </c>
      <c r="L27" s="23">
        <v>0</v>
      </c>
      <c r="M27" s="23">
        <v>65.20278836</v>
      </c>
      <c r="N27" s="23">
        <v>57.073692999999999</v>
      </c>
      <c r="O27" s="23">
        <v>7.9934979999999998</v>
      </c>
      <c r="P27" s="23">
        <v>0</v>
      </c>
      <c r="Q27" s="23">
        <v>0.13559735999999997</v>
      </c>
      <c r="R27" s="23">
        <v>65.482917639999997</v>
      </c>
      <c r="S27" s="23">
        <v>21.638656280000003</v>
      </c>
      <c r="T27" s="23">
        <v>0</v>
      </c>
      <c r="U27" s="23">
        <v>3.6148764799999999</v>
      </c>
      <c r="V27" s="23">
        <v>0</v>
      </c>
      <c r="W27" s="23">
        <v>0</v>
      </c>
      <c r="X27" s="23">
        <v>0.95811583999999994</v>
      </c>
      <c r="Y27" s="23">
        <v>10.532283199999998</v>
      </c>
      <c r="Z27" s="23">
        <v>1.1745318899999999</v>
      </c>
      <c r="AA27" s="23">
        <v>37.918463689999996</v>
      </c>
      <c r="AB27" s="23">
        <v>27.564453950000001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19.577151899999997</v>
      </c>
      <c r="AM27" s="23">
        <v>19.577151899999997</v>
      </c>
      <c r="AN27" s="23">
        <v>0</v>
      </c>
      <c r="AO27" s="23">
        <v>0</v>
      </c>
      <c r="AP27" s="23">
        <v>3.14414806</v>
      </c>
      <c r="AQ27" s="23">
        <v>3.14414806</v>
      </c>
      <c r="AR27" s="23">
        <v>0</v>
      </c>
      <c r="AS27" s="23">
        <v>1.3903124</v>
      </c>
      <c r="AT27" s="23">
        <v>24.111612359999995</v>
      </c>
      <c r="AU27" s="23">
        <v>3.4528415900000002</v>
      </c>
      <c r="AV27" s="23">
        <v>1.6849593599999999</v>
      </c>
      <c r="AW27" s="23">
        <v>5.1378009499999999</v>
      </c>
      <c r="AX27" s="23">
        <v>0</v>
      </c>
      <c r="AY27" s="23">
        <v>0</v>
      </c>
      <c r="AZ27" s="23">
        <v>5.1378009499999999</v>
      </c>
    </row>
    <row r="28" spans="2:52" x14ac:dyDescent="0.25">
      <c r="B28" s="10" t="s">
        <v>1353</v>
      </c>
      <c r="C28" s="23">
        <v>0.54957140999999987</v>
      </c>
      <c r="D28" s="23">
        <v>0.37861348</v>
      </c>
      <c r="E28" s="23">
        <v>0.29605072999999998</v>
      </c>
      <c r="F28" s="23">
        <v>3.8083620000000006E-2</v>
      </c>
      <c r="G28" s="23">
        <v>4.4479129999999999E-2</v>
      </c>
      <c r="H28" s="23">
        <v>0.17095792999999998</v>
      </c>
      <c r="I28" s="23">
        <v>4.2560000000000001E-2</v>
      </c>
      <c r="J28" s="23">
        <v>1.1325E-2</v>
      </c>
      <c r="K28" s="23">
        <v>0</v>
      </c>
      <c r="L28" s="23">
        <v>0.11707292999999999</v>
      </c>
      <c r="M28" s="23">
        <v>60.060597999999999</v>
      </c>
      <c r="N28" s="23">
        <v>43.462499999999999</v>
      </c>
      <c r="O28" s="23">
        <v>7.9934979999999998</v>
      </c>
      <c r="P28" s="23">
        <v>0</v>
      </c>
      <c r="Q28" s="23">
        <v>8.6045999999999996</v>
      </c>
      <c r="R28" s="23">
        <v>60.610169409999997</v>
      </c>
      <c r="S28" s="23">
        <v>41.94779587</v>
      </c>
      <c r="T28" s="23">
        <v>0</v>
      </c>
      <c r="U28" s="23">
        <v>4.43019198</v>
      </c>
      <c r="V28" s="23">
        <v>0</v>
      </c>
      <c r="W28" s="23">
        <v>0</v>
      </c>
      <c r="X28" s="23">
        <v>1.83335352</v>
      </c>
      <c r="Y28" s="23">
        <v>7.1610922000000006</v>
      </c>
      <c r="Z28" s="23">
        <v>0</v>
      </c>
      <c r="AA28" s="23">
        <v>55.372433569999998</v>
      </c>
      <c r="AB28" s="23">
        <v>5.23773584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0.60499999999999998</v>
      </c>
      <c r="AM28" s="23">
        <v>0.60499999999999998</v>
      </c>
      <c r="AN28" s="23">
        <v>0</v>
      </c>
      <c r="AO28" s="23">
        <v>0</v>
      </c>
      <c r="AP28" s="23">
        <v>0.43169096000000001</v>
      </c>
      <c r="AQ28" s="23">
        <v>0.43169096000000001</v>
      </c>
      <c r="AR28" s="23">
        <v>0</v>
      </c>
      <c r="AS28" s="23">
        <v>3.4615</v>
      </c>
      <c r="AT28" s="23">
        <v>4.4981909599999996</v>
      </c>
      <c r="AU28" s="23">
        <v>0.73954488000000007</v>
      </c>
      <c r="AV28" s="23">
        <v>0.43196806999999993</v>
      </c>
      <c r="AW28" s="23">
        <v>1.1715129499999999</v>
      </c>
      <c r="AX28" s="23">
        <v>0</v>
      </c>
      <c r="AY28" s="23">
        <v>0</v>
      </c>
      <c r="AZ28" s="23">
        <v>1.1715129499999999</v>
      </c>
    </row>
    <row r="29" spans="2:52" x14ac:dyDescent="0.25">
      <c r="B29" s="10" t="s">
        <v>1354</v>
      </c>
      <c r="C29" s="23">
        <v>0.29714071999999997</v>
      </c>
      <c r="D29" s="23">
        <v>0.10946048999999999</v>
      </c>
      <c r="E29" s="23">
        <v>3.4811949999999994E-2</v>
      </c>
      <c r="F29" s="23">
        <v>2.7085999999999999E-2</v>
      </c>
      <c r="G29" s="23">
        <v>4.756254E-2</v>
      </c>
      <c r="H29" s="23">
        <v>0.18768023</v>
      </c>
      <c r="I29" s="23">
        <v>0.15198023000000002</v>
      </c>
      <c r="J29" s="23">
        <v>3.5700000000000003E-2</v>
      </c>
      <c r="K29" s="23">
        <v>0</v>
      </c>
      <c r="L29" s="23">
        <v>0</v>
      </c>
      <c r="M29" s="23">
        <v>70.945368000000002</v>
      </c>
      <c r="N29" s="23">
        <v>62.439107999999997</v>
      </c>
      <c r="O29" s="23">
        <v>8.5062599999999993</v>
      </c>
      <c r="P29" s="23">
        <v>0</v>
      </c>
      <c r="Q29" s="23">
        <v>0</v>
      </c>
      <c r="R29" s="23">
        <v>71.242508720000004</v>
      </c>
      <c r="S29" s="23">
        <v>31.33021347</v>
      </c>
      <c r="T29" s="23">
        <v>0</v>
      </c>
      <c r="U29" s="23">
        <v>4.75629714</v>
      </c>
      <c r="V29" s="23">
        <v>0</v>
      </c>
      <c r="W29" s="23">
        <v>0</v>
      </c>
      <c r="X29" s="23">
        <v>7.4374479299999994</v>
      </c>
      <c r="Y29" s="23">
        <v>4.72478672</v>
      </c>
      <c r="Z29" s="23">
        <v>0</v>
      </c>
      <c r="AA29" s="23">
        <v>48.24874526</v>
      </c>
      <c r="AB29" s="23">
        <v>22.993763459999997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9.2820665699999996</v>
      </c>
      <c r="AM29" s="23">
        <v>9.2820665699999996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>
        <v>9.2820665699999996</v>
      </c>
      <c r="AU29" s="23">
        <v>13.711696890000001</v>
      </c>
      <c r="AV29" s="23">
        <v>9.6849413300000009</v>
      </c>
      <c r="AW29" s="23">
        <v>23.39663822</v>
      </c>
      <c r="AX29" s="23">
        <v>0</v>
      </c>
      <c r="AY29" s="23">
        <v>7.4880653600000002</v>
      </c>
      <c r="AZ29" s="23">
        <v>15.908572860000001</v>
      </c>
    </row>
    <row r="30" spans="2:52" x14ac:dyDescent="0.25">
      <c r="B30" s="10" t="s">
        <v>1355</v>
      </c>
      <c r="C30" s="23">
        <v>1.1557537</v>
      </c>
      <c r="D30" s="23">
        <v>0.71435150000000003</v>
      </c>
      <c r="E30" s="23">
        <v>0.43639695000000001</v>
      </c>
      <c r="F30" s="23">
        <v>0.19080382000000001</v>
      </c>
      <c r="G30" s="23">
        <v>8.7150729999999996E-2</v>
      </c>
      <c r="H30" s="23">
        <v>0.44140220000000002</v>
      </c>
      <c r="I30" s="23">
        <v>0.22011320000000001</v>
      </c>
      <c r="J30" s="23">
        <v>0.22128900000000001</v>
      </c>
      <c r="K30" s="23">
        <v>0</v>
      </c>
      <c r="L30" s="23">
        <v>0</v>
      </c>
      <c r="M30" s="23">
        <v>103.1879845</v>
      </c>
      <c r="N30" s="23">
        <v>51.587958</v>
      </c>
      <c r="O30" s="23">
        <v>51.600026499999998</v>
      </c>
      <c r="P30" s="23">
        <v>0</v>
      </c>
      <c r="Q30" s="23">
        <v>0</v>
      </c>
      <c r="R30" s="23">
        <v>104.3437382</v>
      </c>
      <c r="S30" s="23">
        <v>25.720455569999999</v>
      </c>
      <c r="T30" s="23">
        <v>0.115</v>
      </c>
      <c r="U30" s="23">
        <v>4.5822900000000004</v>
      </c>
      <c r="V30" s="23">
        <v>0</v>
      </c>
      <c r="W30" s="23">
        <v>0</v>
      </c>
      <c r="X30" s="23">
        <v>4.44790975</v>
      </c>
      <c r="Y30" s="23">
        <v>12.00704749</v>
      </c>
      <c r="Z30" s="23">
        <v>0</v>
      </c>
      <c r="AA30" s="23">
        <v>46.87270281</v>
      </c>
      <c r="AB30" s="23">
        <v>57.471035389999997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0.59948999999999997</v>
      </c>
      <c r="AM30" s="23">
        <v>0.59948999999999997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0.59948999999999997</v>
      </c>
      <c r="AU30" s="23">
        <v>56.871545390000001</v>
      </c>
      <c r="AV30" s="23">
        <v>27.180902239999998</v>
      </c>
      <c r="AW30" s="23">
        <v>84.052447629999989</v>
      </c>
      <c r="AX30" s="23">
        <v>0</v>
      </c>
      <c r="AY30" s="23">
        <v>17.696886969999998</v>
      </c>
      <c r="AZ30" s="23">
        <v>66.355560660000009</v>
      </c>
    </row>
    <row r="31" spans="2:52" x14ac:dyDescent="0.25">
      <c r="B31" s="10" t="s">
        <v>1356</v>
      </c>
      <c r="C31" s="23">
        <v>0.74891144000000009</v>
      </c>
      <c r="D31" s="23">
        <v>0.36691473000000002</v>
      </c>
      <c r="E31" s="23">
        <v>0.26089752999999999</v>
      </c>
      <c r="F31" s="23">
        <v>6.0263300000000006E-2</v>
      </c>
      <c r="G31" s="23">
        <v>4.57539E-2</v>
      </c>
      <c r="H31" s="23">
        <v>0.38199671000000002</v>
      </c>
      <c r="I31" s="23">
        <v>6.7081000000000002E-2</v>
      </c>
      <c r="J31" s="23">
        <v>0.31491571000000002</v>
      </c>
      <c r="K31" s="23">
        <v>0</v>
      </c>
      <c r="L31" s="23">
        <v>0</v>
      </c>
      <c r="M31" s="23">
        <v>72.184959000000006</v>
      </c>
      <c r="N31" s="23">
        <v>64.191461000000004</v>
      </c>
      <c r="O31" s="23">
        <v>7.9934979999999998</v>
      </c>
      <c r="P31" s="23">
        <v>0</v>
      </c>
      <c r="Q31" s="23">
        <v>0</v>
      </c>
      <c r="R31" s="23">
        <v>72.933870439999993</v>
      </c>
      <c r="S31" s="23">
        <v>31.71191323</v>
      </c>
      <c r="T31" s="23">
        <v>6.0000000000000001E-3</v>
      </c>
      <c r="U31" s="23">
        <v>3.6282117500000002</v>
      </c>
      <c r="V31" s="23">
        <v>0</v>
      </c>
      <c r="W31" s="23">
        <v>0</v>
      </c>
      <c r="X31" s="23">
        <v>4.7609028600000007</v>
      </c>
      <c r="Y31" s="23">
        <v>2.77237994</v>
      </c>
      <c r="Z31" s="23">
        <v>0.35570641999999997</v>
      </c>
      <c r="AA31" s="23">
        <v>43.235114200000005</v>
      </c>
      <c r="AB31" s="23">
        <v>29.698756240000002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3.7644360000000002E-2</v>
      </c>
      <c r="AK31" s="23">
        <v>3.7644360000000002E-2</v>
      </c>
      <c r="AL31" s="23">
        <v>23.17162883</v>
      </c>
      <c r="AM31" s="23">
        <v>23.17162883</v>
      </c>
      <c r="AN31" s="23">
        <v>0</v>
      </c>
      <c r="AO31" s="23">
        <v>0</v>
      </c>
      <c r="AP31" s="23">
        <v>0.96724927999999999</v>
      </c>
      <c r="AQ31" s="23">
        <v>0.96724927999999999</v>
      </c>
      <c r="AR31" s="23">
        <v>0</v>
      </c>
      <c r="AS31" s="23">
        <v>0</v>
      </c>
      <c r="AT31" s="23">
        <v>24.13887811</v>
      </c>
      <c r="AU31" s="23">
        <v>5.5975224900000002</v>
      </c>
      <c r="AV31" s="23">
        <v>2.53162318</v>
      </c>
      <c r="AW31" s="23">
        <v>8.1291456699999998</v>
      </c>
      <c r="AX31" s="23">
        <v>0.16216644</v>
      </c>
      <c r="AY31" s="23">
        <v>0</v>
      </c>
      <c r="AZ31" s="23">
        <v>7.9669792299999997</v>
      </c>
    </row>
    <row r="32" spans="2:52" x14ac:dyDescent="0.25">
      <c r="B32" s="10" t="s">
        <v>1357</v>
      </c>
      <c r="C32" s="23">
        <v>2.8387755000000001</v>
      </c>
      <c r="D32" s="23">
        <v>1.2635048900000001</v>
      </c>
      <c r="E32" s="23">
        <v>0.45848894999999995</v>
      </c>
      <c r="F32" s="23">
        <v>0.62965956999999995</v>
      </c>
      <c r="G32" s="23">
        <v>0.17535636999999998</v>
      </c>
      <c r="H32" s="23">
        <v>1.5752706099999998</v>
      </c>
      <c r="I32" s="23">
        <v>0.59251522999999995</v>
      </c>
      <c r="J32" s="23">
        <v>0.88189788000000002</v>
      </c>
      <c r="K32" s="23">
        <v>0</v>
      </c>
      <c r="L32" s="23">
        <v>0.1008575</v>
      </c>
      <c r="M32" s="23">
        <v>73.697628659999992</v>
      </c>
      <c r="N32" s="23">
        <v>52.898952000000001</v>
      </c>
      <c r="O32" s="23">
        <v>0</v>
      </c>
      <c r="P32" s="23">
        <v>0</v>
      </c>
      <c r="Q32" s="23">
        <v>20.798676660000002</v>
      </c>
      <c r="R32" s="23">
        <v>76.536404159999989</v>
      </c>
      <c r="S32" s="23">
        <v>30.374010680000001</v>
      </c>
      <c r="T32" s="23">
        <v>0.30694074999999998</v>
      </c>
      <c r="U32" s="23">
        <v>2.1232601400000002</v>
      </c>
      <c r="V32" s="23">
        <v>0</v>
      </c>
      <c r="W32" s="23">
        <v>0</v>
      </c>
      <c r="X32" s="23">
        <v>6.2972339100000001</v>
      </c>
      <c r="Y32" s="23">
        <v>4.9221246599999997</v>
      </c>
      <c r="Z32" s="23">
        <v>0</v>
      </c>
      <c r="AA32" s="23">
        <v>44.023570140000004</v>
      </c>
      <c r="AB32" s="23">
        <v>32.51283402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32.417817050000004</v>
      </c>
      <c r="AM32" s="23">
        <v>32.417817050000004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>
        <v>32.417817050000004</v>
      </c>
      <c r="AU32" s="23">
        <v>9.5016970000000006E-2</v>
      </c>
      <c r="AV32" s="23">
        <v>4.5156554699999996</v>
      </c>
      <c r="AW32" s="23">
        <v>4.6106724399999992</v>
      </c>
      <c r="AX32" s="23">
        <v>0</v>
      </c>
      <c r="AY32" s="23">
        <v>0</v>
      </c>
      <c r="AZ32" s="23">
        <v>4.6106724399999992</v>
      </c>
    </row>
    <row r="33" spans="2:52" x14ac:dyDescent="0.25">
      <c r="B33" s="10" t="s">
        <v>1358</v>
      </c>
      <c r="C33" s="23">
        <v>1.2061044599999999</v>
      </c>
      <c r="D33" s="23">
        <v>0.68931307999999991</v>
      </c>
      <c r="E33" s="23">
        <v>0.32660321999999997</v>
      </c>
      <c r="F33" s="23">
        <v>0.29840785999999997</v>
      </c>
      <c r="G33" s="23">
        <v>6.4301999999999998E-2</v>
      </c>
      <c r="H33" s="23">
        <v>0.51679138000000002</v>
      </c>
      <c r="I33" s="23">
        <v>0.33427420000000002</v>
      </c>
      <c r="J33" s="23">
        <v>0.10965</v>
      </c>
      <c r="K33" s="23">
        <v>0</v>
      </c>
      <c r="L33" s="23">
        <v>7.286717999999999E-2</v>
      </c>
      <c r="M33" s="23">
        <v>53.977091999999999</v>
      </c>
      <c r="N33" s="23">
        <v>38.704656</v>
      </c>
      <c r="O33" s="23">
        <v>14.972436</v>
      </c>
      <c r="P33" s="23">
        <v>0.3</v>
      </c>
      <c r="Q33" s="23">
        <v>0</v>
      </c>
      <c r="R33" s="23">
        <v>55.183196459999998</v>
      </c>
      <c r="S33" s="23">
        <v>22.427543679999999</v>
      </c>
      <c r="T33" s="23">
        <v>0.17981767999999998</v>
      </c>
      <c r="U33" s="23">
        <v>2.2753866</v>
      </c>
      <c r="V33" s="23">
        <v>0</v>
      </c>
      <c r="W33" s="23">
        <v>0</v>
      </c>
      <c r="X33" s="23">
        <v>2.6625231499999997</v>
      </c>
      <c r="Y33" s="23">
        <v>2.45336804</v>
      </c>
      <c r="Z33" s="23">
        <v>0.85499269999999994</v>
      </c>
      <c r="AA33" s="23">
        <v>30.853631849999999</v>
      </c>
      <c r="AB33" s="23">
        <v>24.329564609999998</v>
      </c>
      <c r="AC33" s="23">
        <v>0</v>
      </c>
      <c r="AD33" s="23">
        <v>0</v>
      </c>
      <c r="AE33" s="23">
        <v>0</v>
      </c>
      <c r="AF33" s="23">
        <v>0</v>
      </c>
      <c r="AG33" s="23">
        <v>15.0725</v>
      </c>
      <c r="AH33" s="23">
        <v>15.0725</v>
      </c>
      <c r="AI33" s="23">
        <v>0</v>
      </c>
      <c r="AJ33" s="23">
        <v>0</v>
      </c>
      <c r="AK33" s="23">
        <v>15.0725</v>
      </c>
      <c r="AL33" s="23">
        <v>34.735073219999997</v>
      </c>
      <c r="AM33" s="23">
        <v>34.735073219999997</v>
      </c>
      <c r="AN33" s="23">
        <v>0</v>
      </c>
      <c r="AO33" s="23">
        <v>0</v>
      </c>
      <c r="AP33" s="23">
        <v>1.9197361899999998</v>
      </c>
      <c r="AQ33" s="23">
        <v>1.9197361899999998</v>
      </c>
      <c r="AR33" s="23">
        <v>0</v>
      </c>
      <c r="AS33" s="23">
        <v>0</v>
      </c>
      <c r="AT33" s="23">
        <v>36.654809409999999</v>
      </c>
      <c r="AU33" s="23">
        <v>2.7472551999999997</v>
      </c>
      <c r="AV33" s="23">
        <v>2.13275104</v>
      </c>
      <c r="AW33" s="23">
        <v>4.8800062400000002</v>
      </c>
      <c r="AX33" s="23">
        <v>0</v>
      </c>
      <c r="AY33" s="23">
        <v>0.16070999999999999</v>
      </c>
      <c r="AZ33" s="23">
        <v>4.7192962400000003</v>
      </c>
    </row>
    <row r="34" spans="2:52" x14ac:dyDescent="0.25">
      <c r="B34" s="10" t="s">
        <v>1359</v>
      </c>
      <c r="C34" s="23">
        <v>1.0760091899999999</v>
      </c>
      <c r="D34" s="23">
        <v>0.76356218999999992</v>
      </c>
      <c r="E34" s="23">
        <v>0.20609019000000001</v>
      </c>
      <c r="F34" s="23">
        <v>0.448521</v>
      </c>
      <c r="G34" s="23">
        <v>0.10895100000000001</v>
      </c>
      <c r="H34" s="23">
        <v>0.31244699999999997</v>
      </c>
      <c r="I34" s="23">
        <v>0.21937300000000001</v>
      </c>
      <c r="J34" s="23">
        <v>9.3074000000000004E-2</v>
      </c>
      <c r="K34" s="23">
        <v>0</v>
      </c>
      <c r="L34" s="23">
        <v>0</v>
      </c>
      <c r="M34" s="23">
        <v>87.699040999999994</v>
      </c>
      <c r="N34" s="23">
        <v>46.620851999999999</v>
      </c>
      <c r="O34" s="23">
        <v>8.8304840000000002</v>
      </c>
      <c r="P34" s="23">
        <v>32.019530000000003</v>
      </c>
      <c r="Q34" s="23">
        <v>0.22817499999999999</v>
      </c>
      <c r="R34" s="23">
        <v>88.775050190000002</v>
      </c>
      <c r="S34" s="23">
        <v>43.102097210000004</v>
      </c>
      <c r="T34" s="23">
        <v>0</v>
      </c>
      <c r="U34" s="23">
        <v>3.4114308199999996</v>
      </c>
      <c r="V34" s="23">
        <v>0</v>
      </c>
      <c r="W34" s="23">
        <v>0</v>
      </c>
      <c r="X34" s="23">
        <v>5.5979095399999999</v>
      </c>
      <c r="Y34" s="23">
        <v>9.0421774299999989</v>
      </c>
      <c r="Z34" s="23">
        <v>0</v>
      </c>
      <c r="AA34" s="23">
        <v>61.153615000000002</v>
      </c>
      <c r="AB34" s="23">
        <v>27.62143519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8.0729649999999999</v>
      </c>
      <c r="AK34" s="23">
        <v>8.0729649999999999</v>
      </c>
      <c r="AL34" s="23">
        <v>41.497246939999997</v>
      </c>
      <c r="AM34" s="23">
        <v>41.497246939999997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>
        <v>41.497246939999997</v>
      </c>
      <c r="AU34" s="23">
        <v>-5.8028467499999996</v>
      </c>
      <c r="AV34" s="23">
        <v>7.0168370100000006</v>
      </c>
      <c r="AW34" s="23">
        <v>1.2139902600000001</v>
      </c>
      <c r="AX34" s="23">
        <v>0</v>
      </c>
      <c r="AY34" s="23">
        <v>0</v>
      </c>
      <c r="AZ34" s="23">
        <v>1.2139902600000001</v>
      </c>
    </row>
    <row r="35" spans="2:52" x14ac:dyDescent="0.25">
      <c r="B35" s="10" t="s">
        <v>255</v>
      </c>
      <c r="C35" s="23">
        <v>3.1529815700000001</v>
      </c>
      <c r="D35" s="23">
        <v>2.1516530700000005</v>
      </c>
      <c r="E35" s="23">
        <v>0.34083640000000004</v>
      </c>
      <c r="F35" s="23">
        <v>1.6618870100000001</v>
      </c>
      <c r="G35" s="23">
        <v>0.14892965999999999</v>
      </c>
      <c r="H35" s="23">
        <v>1.0013285000000001</v>
      </c>
      <c r="I35" s="23">
        <v>0.35746134999999996</v>
      </c>
      <c r="J35" s="23">
        <v>0.28396399999999999</v>
      </c>
      <c r="K35" s="23">
        <v>0</v>
      </c>
      <c r="L35" s="23">
        <v>0.35990315000000001</v>
      </c>
      <c r="M35" s="23">
        <v>253.84682599999999</v>
      </c>
      <c r="N35" s="23">
        <v>46.590753999999997</v>
      </c>
      <c r="O35" s="23">
        <v>194.75607199999999</v>
      </c>
      <c r="P35" s="23">
        <v>0</v>
      </c>
      <c r="Q35" s="23">
        <v>12.5</v>
      </c>
      <c r="R35" s="23">
        <v>256.99980756999997</v>
      </c>
      <c r="S35" s="23">
        <v>27.042319389999999</v>
      </c>
      <c r="T35" s="23">
        <v>0.2445</v>
      </c>
      <c r="U35" s="23">
        <v>3.0557438599999998</v>
      </c>
      <c r="V35" s="23">
        <v>0</v>
      </c>
      <c r="W35" s="23">
        <v>0</v>
      </c>
      <c r="X35" s="23">
        <v>2.4162383300000001</v>
      </c>
      <c r="Y35" s="23">
        <v>67.653591939999998</v>
      </c>
      <c r="Z35" s="23">
        <v>0.59588171999999995</v>
      </c>
      <c r="AA35" s="23">
        <v>101.00827523999999</v>
      </c>
      <c r="AB35" s="23">
        <v>155.99153233000001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1.0005E-2</v>
      </c>
      <c r="AK35" s="23">
        <v>1.0005E-2</v>
      </c>
      <c r="AL35" s="23">
        <v>92.390520249999994</v>
      </c>
      <c r="AM35" s="23">
        <v>92.390520249999994</v>
      </c>
      <c r="AN35" s="23">
        <v>0</v>
      </c>
      <c r="AO35" s="23">
        <v>0</v>
      </c>
      <c r="AP35" s="23">
        <v>1.9062203600000001</v>
      </c>
      <c r="AQ35" s="23">
        <v>1.9062203600000001</v>
      </c>
      <c r="AR35" s="23">
        <v>0</v>
      </c>
      <c r="AS35" s="23">
        <v>0</v>
      </c>
      <c r="AT35" s="23">
        <v>94.296740610000001</v>
      </c>
      <c r="AU35" s="23">
        <v>61.704796719999997</v>
      </c>
      <c r="AV35" s="23">
        <v>58.39341632</v>
      </c>
      <c r="AW35" s="23">
        <v>120.09821303999999</v>
      </c>
      <c r="AX35" s="23">
        <v>1.2286496400000002</v>
      </c>
      <c r="AY35" s="23">
        <v>37.985263150000002</v>
      </c>
      <c r="AZ35" s="23">
        <v>80.884300249999995</v>
      </c>
    </row>
    <row r="36" spans="2:52" x14ac:dyDescent="0.25">
      <c r="B36" s="10" t="s">
        <v>1360</v>
      </c>
      <c r="C36" s="23">
        <v>0.57526646999999997</v>
      </c>
      <c r="D36" s="23">
        <v>0.27568853000000004</v>
      </c>
      <c r="E36" s="23">
        <v>9.5705529999999997E-2</v>
      </c>
      <c r="F36" s="23">
        <v>0.105923</v>
      </c>
      <c r="G36" s="23">
        <v>7.4060000000000001E-2</v>
      </c>
      <c r="H36" s="23">
        <v>0.29957793999999999</v>
      </c>
      <c r="I36" s="23">
        <v>0.10993600000000001</v>
      </c>
      <c r="J36" s="23">
        <v>0.18964194000000001</v>
      </c>
      <c r="K36" s="23">
        <v>0</v>
      </c>
      <c r="L36" s="23">
        <v>0</v>
      </c>
      <c r="M36" s="23">
        <v>48.546706</v>
      </c>
      <c r="N36" s="23">
        <v>48.546706</v>
      </c>
      <c r="O36" s="23">
        <v>0</v>
      </c>
      <c r="P36" s="23">
        <v>0</v>
      </c>
      <c r="Q36" s="23">
        <v>0</v>
      </c>
      <c r="R36" s="23">
        <v>49.121972469999996</v>
      </c>
      <c r="S36" s="23">
        <v>33.219463160000004</v>
      </c>
      <c r="T36" s="23">
        <v>3.6008370000000005E-2</v>
      </c>
      <c r="U36" s="23">
        <v>3.50667222</v>
      </c>
      <c r="V36" s="23">
        <v>0</v>
      </c>
      <c r="W36" s="23">
        <v>0</v>
      </c>
      <c r="X36" s="23">
        <v>6.1875699900000001</v>
      </c>
      <c r="Y36" s="23">
        <v>4.0036307200000003</v>
      </c>
      <c r="Z36" s="23">
        <v>0</v>
      </c>
      <c r="AA36" s="23">
        <v>46.953344460000004</v>
      </c>
      <c r="AB36" s="23">
        <v>2.1686280100000004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1.08815</v>
      </c>
      <c r="AM36" s="23">
        <v>1.08815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>
        <v>1.08815</v>
      </c>
      <c r="AU36" s="23">
        <v>1.08047801</v>
      </c>
      <c r="AV36" s="23">
        <v>5.2051799399999998</v>
      </c>
      <c r="AW36" s="23">
        <v>6.28565795</v>
      </c>
      <c r="AX36" s="23">
        <v>0</v>
      </c>
      <c r="AY36" s="23">
        <v>0</v>
      </c>
      <c r="AZ36" s="23">
        <v>6.28565795</v>
      </c>
    </row>
    <row r="37" spans="2:52" x14ac:dyDescent="0.25">
      <c r="B37" s="10" t="s">
        <v>201</v>
      </c>
      <c r="C37" s="23">
        <v>0.28035556</v>
      </c>
      <c r="D37" s="23">
        <v>0.17368839999999999</v>
      </c>
      <c r="E37" s="23">
        <v>0.10840939999999999</v>
      </c>
      <c r="F37" s="23">
        <v>3.9925000000000002E-2</v>
      </c>
      <c r="G37" s="23">
        <v>2.5354000000000002E-2</v>
      </c>
      <c r="H37" s="23">
        <v>0.10666716</v>
      </c>
      <c r="I37" s="23">
        <v>4.8051000000000003E-2</v>
      </c>
      <c r="J37" s="23">
        <v>1.3081000000000001E-2</v>
      </c>
      <c r="K37" s="23">
        <v>0</v>
      </c>
      <c r="L37" s="23">
        <v>4.5535160000000005E-2</v>
      </c>
      <c r="M37" s="23">
        <v>158.28059300000001</v>
      </c>
      <c r="N37" s="23">
        <v>37.601412000000003</v>
      </c>
      <c r="O37" s="23">
        <v>120.679181</v>
      </c>
      <c r="P37" s="23">
        <v>0</v>
      </c>
      <c r="Q37" s="23">
        <v>0</v>
      </c>
      <c r="R37" s="23">
        <v>158.56094856000001</v>
      </c>
      <c r="S37" s="23">
        <v>21.68233536</v>
      </c>
      <c r="T37" s="23">
        <v>0</v>
      </c>
      <c r="U37" s="23">
        <v>1.80043592</v>
      </c>
      <c r="V37" s="23">
        <v>0</v>
      </c>
      <c r="W37" s="23">
        <v>0</v>
      </c>
      <c r="X37" s="23">
        <v>3.1442237500000001</v>
      </c>
      <c r="Y37" s="23">
        <v>134.26299786999999</v>
      </c>
      <c r="Z37" s="23">
        <v>0</v>
      </c>
      <c r="AA37" s="23">
        <v>160.88999290000001</v>
      </c>
      <c r="AB37" s="23">
        <v>-2.3290443400000003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0.3</v>
      </c>
      <c r="AM37" s="23">
        <v>0.3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0.184</v>
      </c>
      <c r="AT37" s="23">
        <v>0.48399999999999999</v>
      </c>
      <c r="AU37" s="23">
        <v>-2.8130443400000003</v>
      </c>
      <c r="AV37" s="23">
        <v>27.284402180000001</v>
      </c>
      <c r="AW37" s="23">
        <v>24.47135784</v>
      </c>
      <c r="AX37" s="23">
        <v>0</v>
      </c>
      <c r="AY37" s="23">
        <v>0</v>
      </c>
      <c r="AZ37" s="23">
        <v>24.47135784</v>
      </c>
    </row>
    <row r="38" spans="2:52" x14ac:dyDescent="0.25">
      <c r="B38" s="10" t="s">
        <v>92</v>
      </c>
      <c r="C38" s="23">
        <v>1.3591297900000001</v>
      </c>
      <c r="D38" s="23">
        <v>0.90627129000000006</v>
      </c>
      <c r="E38" s="23">
        <v>0.34456428</v>
      </c>
      <c r="F38" s="23">
        <v>0.2366934</v>
      </c>
      <c r="G38" s="23">
        <v>0.32501361000000001</v>
      </c>
      <c r="H38" s="23">
        <v>0.4528585</v>
      </c>
      <c r="I38" s="23">
        <v>0.23771100000000001</v>
      </c>
      <c r="J38" s="23">
        <v>0.158585</v>
      </c>
      <c r="K38" s="23">
        <v>0</v>
      </c>
      <c r="L38" s="23">
        <v>5.6562500000000002E-2</v>
      </c>
      <c r="M38" s="23">
        <v>47.196477000000002</v>
      </c>
      <c r="N38" s="23">
        <v>47.196477000000002</v>
      </c>
      <c r="O38" s="23">
        <v>0</v>
      </c>
      <c r="P38" s="23">
        <v>0</v>
      </c>
      <c r="Q38" s="23">
        <v>0</v>
      </c>
      <c r="R38" s="23">
        <v>48.555606789999999</v>
      </c>
      <c r="S38" s="23">
        <v>26.5611234</v>
      </c>
      <c r="T38" s="23">
        <v>0</v>
      </c>
      <c r="U38" s="23">
        <v>3.4615971700000001</v>
      </c>
      <c r="V38" s="23">
        <v>0</v>
      </c>
      <c r="W38" s="23">
        <v>0</v>
      </c>
      <c r="X38" s="23">
        <v>4.9917634400000006</v>
      </c>
      <c r="Y38" s="23">
        <v>8.4181964499999999</v>
      </c>
      <c r="Z38" s="23">
        <v>1.1544628600000002</v>
      </c>
      <c r="AA38" s="23">
        <v>44.587143319999996</v>
      </c>
      <c r="AB38" s="23">
        <v>3.9684634700000001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0.24748200000000001</v>
      </c>
      <c r="AM38" s="23">
        <v>0.24748200000000001</v>
      </c>
      <c r="AN38" s="23">
        <v>0</v>
      </c>
      <c r="AO38" s="23">
        <v>0</v>
      </c>
      <c r="AP38" s="23">
        <v>2.4279319199999998</v>
      </c>
      <c r="AQ38" s="23">
        <v>2.4279319199999998</v>
      </c>
      <c r="AR38" s="23">
        <v>0</v>
      </c>
      <c r="AS38" s="23">
        <v>0</v>
      </c>
      <c r="AT38" s="23">
        <v>2.67541392</v>
      </c>
      <c r="AU38" s="23">
        <v>1.2930495500000001</v>
      </c>
      <c r="AV38" s="23">
        <v>2.4843200700000003</v>
      </c>
      <c r="AW38" s="23">
        <v>3.77736962</v>
      </c>
      <c r="AX38" s="23">
        <v>0</v>
      </c>
      <c r="AY38" s="23">
        <v>0</v>
      </c>
      <c r="AZ38" s="23">
        <v>3.77736962</v>
      </c>
    </row>
    <row r="39" spans="2:52" x14ac:dyDescent="0.25">
      <c r="B39" s="10" t="s">
        <v>128</v>
      </c>
      <c r="C39" s="23">
        <v>1.0771731200000001</v>
      </c>
      <c r="D39" s="23">
        <v>0.24606373000000001</v>
      </c>
      <c r="E39" s="23">
        <v>0.13844539</v>
      </c>
      <c r="F39" s="23">
        <v>5.4068999999999999E-2</v>
      </c>
      <c r="G39" s="23">
        <v>5.3549339999999994E-2</v>
      </c>
      <c r="H39" s="23">
        <v>0.83110939000000006</v>
      </c>
      <c r="I39" s="23">
        <v>0.14450886999999998</v>
      </c>
      <c r="J39" s="23">
        <v>0.61267512999999996</v>
      </c>
      <c r="K39" s="23">
        <v>0</v>
      </c>
      <c r="L39" s="23">
        <v>7.3925389999999994E-2</v>
      </c>
      <c r="M39" s="23">
        <v>95.022014819999995</v>
      </c>
      <c r="N39" s="23">
        <v>40.234200999999999</v>
      </c>
      <c r="O39" s="23">
        <v>23.308183</v>
      </c>
      <c r="P39" s="23">
        <v>0</v>
      </c>
      <c r="Q39" s="23">
        <v>31.479630820000001</v>
      </c>
      <c r="R39" s="23">
        <v>96.099187939999993</v>
      </c>
      <c r="S39" s="23">
        <v>25.317977350000003</v>
      </c>
      <c r="T39" s="23">
        <v>8.0583009999999997E-2</v>
      </c>
      <c r="U39" s="23">
        <v>2.3731084</v>
      </c>
      <c r="V39" s="23">
        <v>0</v>
      </c>
      <c r="W39" s="23">
        <v>0</v>
      </c>
      <c r="X39" s="23">
        <v>3.7246416099999999</v>
      </c>
      <c r="Y39" s="23">
        <v>1.3435233200000001</v>
      </c>
      <c r="Z39" s="23">
        <v>3.7506200000000001E-3</v>
      </c>
      <c r="AA39" s="23">
        <v>32.843584310000004</v>
      </c>
      <c r="AB39" s="23">
        <v>63.255603630000003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6.1851464400000005</v>
      </c>
      <c r="AM39" s="23">
        <v>6.1851464400000005</v>
      </c>
      <c r="AN39" s="23">
        <v>0</v>
      </c>
      <c r="AO39" s="23">
        <v>0</v>
      </c>
      <c r="AP39" s="23">
        <v>0.28834196999999995</v>
      </c>
      <c r="AQ39" s="23">
        <v>0.28834196999999995</v>
      </c>
      <c r="AR39" s="23">
        <v>0</v>
      </c>
      <c r="AS39" s="23">
        <v>51.667149560000006</v>
      </c>
      <c r="AT39" s="23">
        <v>58.14063797</v>
      </c>
      <c r="AU39" s="23">
        <v>5.1149656599999993</v>
      </c>
      <c r="AV39" s="23">
        <v>7.2343848600000005</v>
      </c>
      <c r="AW39" s="23">
        <v>12.349350520000002</v>
      </c>
      <c r="AX39" s="23">
        <v>0</v>
      </c>
      <c r="AY39" s="23">
        <v>0</v>
      </c>
      <c r="AZ39" s="23">
        <v>12.349350520000002</v>
      </c>
    </row>
    <row r="40" spans="2:52" x14ac:dyDescent="0.25">
      <c r="B40" s="10" t="s">
        <v>1361</v>
      </c>
      <c r="C40" s="23">
        <v>1.72933987</v>
      </c>
      <c r="D40" s="23">
        <v>0.90894331000000006</v>
      </c>
      <c r="E40" s="23">
        <v>0.63462549000000001</v>
      </c>
      <c r="F40" s="23">
        <v>0.18203706</v>
      </c>
      <c r="G40" s="23">
        <v>9.2280759999999989E-2</v>
      </c>
      <c r="H40" s="23">
        <v>0.82039656000000005</v>
      </c>
      <c r="I40" s="23">
        <v>0.61353826</v>
      </c>
      <c r="J40" s="23">
        <v>9.7808500000000007E-2</v>
      </c>
      <c r="K40" s="23">
        <v>0</v>
      </c>
      <c r="L40" s="23">
        <v>0.1090498</v>
      </c>
      <c r="M40" s="23">
        <v>96.143420640000002</v>
      </c>
      <c r="N40" s="23">
        <v>51.149777999999998</v>
      </c>
      <c r="O40" s="23">
        <v>38.993642639999997</v>
      </c>
      <c r="P40" s="23">
        <v>0</v>
      </c>
      <c r="Q40" s="23">
        <v>6</v>
      </c>
      <c r="R40" s="23">
        <v>97.872760510000006</v>
      </c>
      <c r="S40" s="23">
        <v>41.480960200000005</v>
      </c>
      <c r="T40" s="23">
        <v>0</v>
      </c>
      <c r="U40" s="23">
        <v>5.8906927500000004</v>
      </c>
      <c r="V40" s="23">
        <v>0</v>
      </c>
      <c r="W40" s="23">
        <v>0</v>
      </c>
      <c r="X40" s="23">
        <v>3.8970049800000002</v>
      </c>
      <c r="Y40" s="23">
        <v>2.1453639300000003</v>
      </c>
      <c r="Z40" s="23">
        <v>1.6843472399999999</v>
      </c>
      <c r="AA40" s="23">
        <v>55.098369099999999</v>
      </c>
      <c r="AB40" s="23">
        <v>42.77439141</v>
      </c>
      <c r="AC40" s="23">
        <v>0</v>
      </c>
      <c r="AD40" s="23">
        <v>0</v>
      </c>
      <c r="AE40" s="23">
        <v>0</v>
      </c>
      <c r="AF40" s="23">
        <v>0</v>
      </c>
      <c r="AG40" s="23">
        <v>4.9894999999999996</v>
      </c>
      <c r="AH40" s="23">
        <v>4.9894999999999996</v>
      </c>
      <c r="AI40" s="23">
        <v>0</v>
      </c>
      <c r="AJ40" s="23">
        <v>0</v>
      </c>
      <c r="AK40" s="23">
        <v>4.9894999999999996</v>
      </c>
      <c r="AL40" s="23">
        <v>45.511965229999994</v>
      </c>
      <c r="AM40" s="23">
        <v>45.511965229999994</v>
      </c>
      <c r="AN40" s="23">
        <v>0</v>
      </c>
      <c r="AO40" s="23">
        <v>0</v>
      </c>
      <c r="AP40" s="23">
        <v>2.9655567</v>
      </c>
      <c r="AQ40" s="23">
        <v>2.9655567</v>
      </c>
      <c r="AR40" s="23">
        <v>0</v>
      </c>
      <c r="AS40" s="23">
        <v>0</v>
      </c>
      <c r="AT40" s="23">
        <v>48.477521930000002</v>
      </c>
      <c r="AU40" s="23">
        <v>-0.71363052000000005</v>
      </c>
      <c r="AV40" s="23">
        <v>6.8422665499999997</v>
      </c>
      <c r="AW40" s="23">
        <v>6.12863603</v>
      </c>
      <c r="AX40" s="23">
        <v>1.20100608</v>
      </c>
      <c r="AY40" s="23">
        <v>0</v>
      </c>
      <c r="AZ40" s="23">
        <v>4.92762995</v>
      </c>
    </row>
    <row r="41" spans="2:52" x14ac:dyDescent="0.25">
      <c r="B41" s="10" t="s">
        <v>1362</v>
      </c>
      <c r="C41" s="23">
        <v>0.73716955999999989</v>
      </c>
      <c r="D41" s="23">
        <v>0.14382665</v>
      </c>
      <c r="E41" s="23">
        <v>6.3709150000000006E-2</v>
      </c>
      <c r="F41" s="23">
        <v>2.3772999999999999E-2</v>
      </c>
      <c r="G41" s="23">
        <v>5.6344499999999999E-2</v>
      </c>
      <c r="H41" s="23">
        <v>0.59334290999999995</v>
      </c>
      <c r="I41" s="23">
        <v>4.5726000000000003E-2</v>
      </c>
      <c r="J41" s="23">
        <v>0.139875</v>
      </c>
      <c r="K41" s="23">
        <v>0</v>
      </c>
      <c r="L41" s="23">
        <v>0.40774190999999999</v>
      </c>
      <c r="M41" s="23">
        <v>128.84440599999999</v>
      </c>
      <c r="N41" s="23">
        <v>120.850908</v>
      </c>
      <c r="O41" s="23">
        <v>7.9934979999999998</v>
      </c>
      <c r="P41" s="23">
        <v>0</v>
      </c>
      <c r="Q41" s="23">
        <v>0</v>
      </c>
      <c r="R41" s="23">
        <v>129.58157556</v>
      </c>
      <c r="S41" s="23">
        <v>46.667173479999995</v>
      </c>
      <c r="T41" s="23">
        <v>4.053064E-2</v>
      </c>
      <c r="U41" s="23">
        <v>5.92688579</v>
      </c>
      <c r="V41" s="23">
        <v>0</v>
      </c>
      <c r="W41" s="23">
        <v>0</v>
      </c>
      <c r="X41" s="23">
        <v>12.527064409999999</v>
      </c>
      <c r="Y41" s="23">
        <v>27.9329459</v>
      </c>
      <c r="Z41" s="23">
        <v>2.2931172100000001</v>
      </c>
      <c r="AA41" s="23">
        <v>95.387717429999995</v>
      </c>
      <c r="AB41" s="23">
        <v>34.193858130000002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3">
        <v>16.615662619999998</v>
      </c>
      <c r="AM41" s="23">
        <v>16.615662619999998</v>
      </c>
      <c r="AN41" s="23">
        <v>0</v>
      </c>
      <c r="AO41" s="23">
        <v>0</v>
      </c>
      <c r="AP41" s="23">
        <v>6.7265449000000004</v>
      </c>
      <c r="AQ41" s="23">
        <v>6.7265449000000004</v>
      </c>
      <c r="AR41" s="23">
        <v>0</v>
      </c>
      <c r="AS41" s="23">
        <v>0.80779999999999996</v>
      </c>
      <c r="AT41" s="23">
        <v>24.150007519999999</v>
      </c>
      <c r="AU41" s="23">
        <v>10.04385061</v>
      </c>
      <c r="AV41" s="23">
        <v>15.172493080000001</v>
      </c>
      <c r="AW41" s="23">
        <v>25.216343690000002</v>
      </c>
      <c r="AX41" s="23">
        <v>0</v>
      </c>
      <c r="AY41" s="23">
        <v>0</v>
      </c>
      <c r="AZ41" s="23">
        <v>25.216343690000002</v>
      </c>
    </row>
    <row r="42" spans="2:52" x14ac:dyDescent="0.25">
      <c r="B42" s="10" t="s">
        <v>1363</v>
      </c>
      <c r="C42" s="23">
        <v>0.83410084999999989</v>
      </c>
      <c r="D42" s="23">
        <v>0.35579875999999994</v>
      </c>
      <c r="E42" s="23">
        <v>0.17036303999999997</v>
      </c>
      <c r="F42" s="23">
        <v>9.6977859999999999E-2</v>
      </c>
      <c r="G42" s="23">
        <v>8.8457859999999999E-2</v>
      </c>
      <c r="H42" s="23">
        <v>0.47830208999999996</v>
      </c>
      <c r="I42" s="23">
        <v>9.4305E-2</v>
      </c>
      <c r="J42" s="23">
        <v>0.29445484999999999</v>
      </c>
      <c r="K42" s="23">
        <v>0</v>
      </c>
      <c r="L42" s="23">
        <v>8.9542240000000009E-2</v>
      </c>
      <c r="M42" s="23">
        <v>96.934618</v>
      </c>
      <c r="N42" s="23">
        <v>81.934618</v>
      </c>
      <c r="O42" s="23">
        <v>0</v>
      </c>
      <c r="P42" s="23">
        <v>0</v>
      </c>
      <c r="Q42" s="23">
        <v>15</v>
      </c>
      <c r="R42" s="23">
        <v>97.768718849999999</v>
      </c>
      <c r="S42" s="23">
        <v>34.628730090000005</v>
      </c>
      <c r="T42" s="23">
        <v>0</v>
      </c>
      <c r="U42" s="23">
        <v>6.9602268899999995</v>
      </c>
      <c r="V42" s="23">
        <v>0</v>
      </c>
      <c r="W42" s="23">
        <v>0</v>
      </c>
      <c r="X42" s="23">
        <v>18.406283989999999</v>
      </c>
      <c r="Y42" s="23">
        <v>18.334555429999998</v>
      </c>
      <c r="Z42" s="23">
        <v>0</v>
      </c>
      <c r="AA42" s="23">
        <v>78.329796400000006</v>
      </c>
      <c r="AB42" s="23">
        <v>19.43892245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6.0940426100000007</v>
      </c>
      <c r="AM42" s="23">
        <v>6.0940426100000007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>
        <v>6.0940426100000007</v>
      </c>
      <c r="AU42" s="23">
        <v>13.344879839999999</v>
      </c>
      <c r="AV42" s="23">
        <v>7.8028696399999999</v>
      </c>
      <c r="AW42" s="23">
        <v>21.147749480000002</v>
      </c>
      <c r="AX42" s="23">
        <v>0</v>
      </c>
      <c r="AY42" s="23">
        <v>5.0042346500000008</v>
      </c>
      <c r="AZ42" s="23">
        <v>16.143514830000001</v>
      </c>
    </row>
    <row r="43" spans="2:52" x14ac:dyDescent="0.25">
      <c r="B43" s="10" t="s">
        <v>1364</v>
      </c>
      <c r="C43" s="23">
        <v>0.62561253999999999</v>
      </c>
      <c r="D43" s="23">
        <v>0.42097054000000006</v>
      </c>
      <c r="E43" s="23">
        <v>0.14979164</v>
      </c>
      <c r="F43" s="23">
        <v>0.20651532</v>
      </c>
      <c r="G43" s="23">
        <v>6.4663579999999998E-2</v>
      </c>
      <c r="H43" s="23">
        <v>0.20464199999999999</v>
      </c>
      <c r="I43" s="23">
        <v>0.154442</v>
      </c>
      <c r="J43" s="23">
        <v>5.0200000000000002E-2</v>
      </c>
      <c r="K43" s="23">
        <v>0</v>
      </c>
      <c r="L43" s="23">
        <v>0</v>
      </c>
      <c r="M43" s="23">
        <v>186.049644</v>
      </c>
      <c r="N43" s="23">
        <v>44.833976</v>
      </c>
      <c r="O43" s="23">
        <v>141.21566799999999</v>
      </c>
      <c r="P43" s="23">
        <v>0</v>
      </c>
      <c r="Q43" s="23">
        <v>0</v>
      </c>
      <c r="R43" s="23">
        <v>186.67525653999999</v>
      </c>
      <c r="S43" s="23">
        <v>165.48602769999999</v>
      </c>
      <c r="T43" s="23">
        <v>0</v>
      </c>
      <c r="U43" s="23">
        <v>2.5914019599999998</v>
      </c>
      <c r="V43" s="23">
        <v>0</v>
      </c>
      <c r="W43" s="23">
        <v>0</v>
      </c>
      <c r="X43" s="23">
        <v>2.552454</v>
      </c>
      <c r="Y43" s="23">
        <v>2.9521813199999998</v>
      </c>
      <c r="Z43" s="23">
        <v>2.2255794799999999</v>
      </c>
      <c r="AA43" s="23">
        <v>175.80764445999998</v>
      </c>
      <c r="AB43" s="23">
        <v>10.867612080000001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0.10018353999999999</v>
      </c>
      <c r="AM43" s="23">
        <v>0.10018353999999999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>
        <v>0.10018353999999999</v>
      </c>
      <c r="AU43" s="23">
        <v>10.767428540000001</v>
      </c>
      <c r="AV43" s="23">
        <v>17.29132289</v>
      </c>
      <c r="AW43" s="23">
        <v>28.058751430000001</v>
      </c>
      <c r="AX43" s="23">
        <v>0</v>
      </c>
      <c r="AY43" s="23">
        <v>0</v>
      </c>
      <c r="AZ43" s="23">
        <v>28.058751430000001</v>
      </c>
    </row>
    <row r="44" spans="2:52" x14ac:dyDescent="0.25">
      <c r="B44" s="20" t="s">
        <v>1582</v>
      </c>
      <c r="C44" s="21">
        <f t="shared" ref="C44:AH44" si="3">SUM(C17:C43)</f>
        <v>101.40598313</v>
      </c>
      <c r="D44" s="21">
        <f t="shared" si="3"/>
        <v>51.769388859999992</v>
      </c>
      <c r="E44" s="21">
        <f t="shared" si="3"/>
        <v>11.585430399999998</v>
      </c>
      <c r="F44" s="21">
        <f t="shared" si="3"/>
        <v>35.533771279999989</v>
      </c>
      <c r="G44" s="21">
        <f t="shared" si="3"/>
        <v>4.6501871799999988</v>
      </c>
      <c r="H44" s="21">
        <f t="shared" si="3"/>
        <v>49.636594269999982</v>
      </c>
      <c r="I44" s="21">
        <f t="shared" si="3"/>
        <v>14.698757999999996</v>
      </c>
      <c r="J44" s="21">
        <f t="shared" si="3"/>
        <v>9.6824572499999988</v>
      </c>
      <c r="K44" s="21">
        <f t="shared" si="3"/>
        <v>22.228057110000002</v>
      </c>
      <c r="L44" s="21">
        <f t="shared" si="3"/>
        <v>3.0273219100000004</v>
      </c>
      <c r="M44" s="21">
        <f t="shared" si="3"/>
        <v>2443.7726618400006</v>
      </c>
      <c r="N44" s="21">
        <f t="shared" si="3"/>
        <v>1499.2174349999998</v>
      </c>
      <c r="O44" s="21">
        <f t="shared" si="3"/>
        <v>731.87040419000004</v>
      </c>
      <c r="P44" s="21">
        <f t="shared" si="3"/>
        <v>64.922225029999993</v>
      </c>
      <c r="Q44" s="21">
        <f t="shared" si="3"/>
        <v>147.76259762000001</v>
      </c>
      <c r="R44" s="21">
        <f t="shared" si="3"/>
        <v>2545.1786449700003</v>
      </c>
      <c r="S44" s="21">
        <f t="shared" si="3"/>
        <v>1088.3604250400001</v>
      </c>
      <c r="T44" s="21">
        <f t="shared" si="3"/>
        <v>4.2931809099999994</v>
      </c>
      <c r="U44" s="21">
        <f t="shared" si="3"/>
        <v>103.82584072000002</v>
      </c>
      <c r="V44" s="21">
        <f t="shared" si="3"/>
        <v>2.7178999999999998E-2</v>
      </c>
      <c r="W44" s="21">
        <f t="shared" si="3"/>
        <v>0</v>
      </c>
      <c r="X44" s="21">
        <f t="shared" si="3"/>
        <v>156.98213664000002</v>
      </c>
      <c r="Y44" s="21">
        <f t="shared" si="3"/>
        <v>486.64984565999998</v>
      </c>
      <c r="Z44" s="21">
        <f t="shared" si="3"/>
        <v>16.186003489999997</v>
      </c>
      <c r="AA44" s="21">
        <f t="shared" si="3"/>
        <v>1856.3246114599997</v>
      </c>
      <c r="AB44" s="21">
        <f t="shared" si="3"/>
        <v>688.85403350999991</v>
      </c>
      <c r="AC44" s="21">
        <f t="shared" si="3"/>
        <v>0</v>
      </c>
      <c r="AD44" s="21">
        <f t="shared" si="3"/>
        <v>0</v>
      </c>
      <c r="AE44" s="21">
        <f t="shared" si="3"/>
        <v>0</v>
      </c>
      <c r="AF44" s="21">
        <f t="shared" si="3"/>
        <v>0</v>
      </c>
      <c r="AG44" s="21">
        <f t="shared" si="3"/>
        <v>25.303999999999998</v>
      </c>
      <c r="AH44" s="21">
        <f t="shared" si="3"/>
        <v>25.303999999999998</v>
      </c>
      <c r="AI44" s="21">
        <f t="shared" ref="AI44:AZ44" si="4">SUM(AI17:AI43)</f>
        <v>0</v>
      </c>
      <c r="AJ44" s="21">
        <f t="shared" si="4"/>
        <v>8.1206143599999994</v>
      </c>
      <c r="AK44" s="21">
        <f t="shared" si="4"/>
        <v>33.42461436</v>
      </c>
      <c r="AL44" s="21">
        <f t="shared" si="4"/>
        <v>417.73718167999994</v>
      </c>
      <c r="AM44" s="21">
        <f t="shared" si="4"/>
        <v>417.73718167999994</v>
      </c>
      <c r="AN44" s="21">
        <f t="shared" si="4"/>
        <v>0</v>
      </c>
      <c r="AO44" s="21">
        <f t="shared" si="4"/>
        <v>0</v>
      </c>
      <c r="AP44" s="21">
        <f t="shared" si="4"/>
        <v>37.221344099999996</v>
      </c>
      <c r="AQ44" s="21">
        <f t="shared" si="4"/>
        <v>37.221344099999996</v>
      </c>
      <c r="AR44" s="21">
        <f t="shared" si="4"/>
        <v>0</v>
      </c>
      <c r="AS44" s="21">
        <f t="shared" si="4"/>
        <v>58.038761960000009</v>
      </c>
      <c r="AT44" s="21">
        <f t="shared" si="4"/>
        <v>512.99728774000005</v>
      </c>
      <c r="AU44" s="21">
        <f t="shared" si="4"/>
        <v>209.28136012999997</v>
      </c>
      <c r="AV44" s="21">
        <f t="shared" si="4"/>
        <v>271.80167938</v>
      </c>
      <c r="AW44" s="21">
        <f t="shared" si="4"/>
        <v>481.08303950999994</v>
      </c>
      <c r="AX44" s="21">
        <f t="shared" si="4"/>
        <v>5.5918221600000004</v>
      </c>
      <c r="AY44" s="21">
        <f t="shared" si="4"/>
        <v>71.363166970000009</v>
      </c>
      <c r="AZ44" s="21">
        <f t="shared" si="4"/>
        <v>404.12805037999999</v>
      </c>
    </row>
    <row r="45" spans="2:52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2:52" x14ac:dyDescent="0.25">
      <c r="B46" s="9" t="s">
        <v>1341</v>
      </c>
    </row>
    <row r="47" spans="2:52" x14ac:dyDescent="0.25">
      <c r="B47" s="10" t="s">
        <v>1405</v>
      </c>
      <c r="C47" s="23">
        <v>2.9467361899999998</v>
      </c>
      <c r="D47" s="23">
        <v>1.9831982199999998</v>
      </c>
      <c r="E47" s="23">
        <v>0.70644890999999987</v>
      </c>
      <c r="F47" s="23">
        <v>1.1022496799999999</v>
      </c>
      <c r="G47" s="23">
        <v>0.17449963000000002</v>
      </c>
      <c r="H47" s="23">
        <v>0.96353797000000008</v>
      </c>
      <c r="I47" s="23">
        <v>0.36017228000000001</v>
      </c>
      <c r="J47" s="23">
        <v>0.43071290000000001</v>
      </c>
      <c r="K47" s="23">
        <v>0</v>
      </c>
      <c r="L47" s="23">
        <v>0.17265279</v>
      </c>
      <c r="M47" s="23">
        <v>191.715732</v>
      </c>
      <c r="N47" s="23">
        <v>191.715732</v>
      </c>
      <c r="O47" s="23">
        <v>0</v>
      </c>
      <c r="P47" s="23">
        <v>0</v>
      </c>
      <c r="Q47" s="23">
        <v>0</v>
      </c>
      <c r="R47" s="23">
        <v>194.66246819</v>
      </c>
      <c r="S47" s="23">
        <v>63.953507710000004</v>
      </c>
      <c r="T47" s="23">
        <v>0.109207</v>
      </c>
      <c r="U47" s="23">
        <v>11.16396758</v>
      </c>
      <c r="V47" s="23">
        <v>0</v>
      </c>
      <c r="W47" s="23">
        <v>0</v>
      </c>
      <c r="X47" s="23">
        <v>10.253890289999999</v>
      </c>
      <c r="Y47" s="23">
        <v>15.228072970000001</v>
      </c>
      <c r="Z47" s="23">
        <v>3.8923372299999999</v>
      </c>
      <c r="AA47" s="23">
        <v>104.60098278000001</v>
      </c>
      <c r="AB47" s="23">
        <v>90.061485410000017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0.62329327000000001</v>
      </c>
      <c r="AK47" s="23">
        <v>0.62329327000000001</v>
      </c>
      <c r="AL47" s="23">
        <v>3.5074894799999998</v>
      </c>
      <c r="AM47" s="23">
        <v>3.5074894799999998</v>
      </c>
      <c r="AN47" s="23">
        <v>0</v>
      </c>
      <c r="AO47" s="23">
        <v>0</v>
      </c>
      <c r="AP47" s="23">
        <v>9.2287725600000012</v>
      </c>
      <c r="AQ47" s="23">
        <v>9.2287725600000012</v>
      </c>
      <c r="AR47" s="23">
        <v>0</v>
      </c>
      <c r="AS47" s="23">
        <v>0</v>
      </c>
      <c r="AT47" s="23">
        <v>12.736262040000002</v>
      </c>
      <c r="AU47" s="23">
        <v>77.948516639999994</v>
      </c>
      <c r="AV47" s="23">
        <v>105.69017254000001</v>
      </c>
      <c r="AW47" s="23">
        <v>183.63868917999997</v>
      </c>
      <c r="AX47" s="23">
        <v>24.465830409999999</v>
      </c>
      <c r="AY47" s="23">
        <v>4.2050870300000005</v>
      </c>
      <c r="AZ47" s="23">
        <v>154.96777173999999</v>
      </c>
    </row>
    <row r="48" spans="2:52" x14ac:dyDescent="0.25">
      <c r="B48" s="10" t="s">
        <v>1406</v>
      </c>
      <c r="C48" s="23">
        <v>4.7075204599999996</v>
      </c>
      <c r="D48" s="23">
        <v>3.7574858600000001</v>
      </c>
      <c r="E48" s="23">
        <v>0.96663675999999998</v>
      </c>
      <c r="F48" s="23">
        <v>2.4962844999999998</v>
      </c>
      <c r="G48" s="23">
        <v>0.29456459999999995</v>
      </c>
      <c r="H48" s="23">
        <v>0.95003459999999995</v>
      </c>
      <c r="I48" s="23">
        <v>0.34435776000000001</v>
      </c>
      <c r="J48" s="23">
        <v>0.59789083999999992</v>
      </c>
      <c r="K48" s="23">
        <v>0</v>
      </c>
      <c r="L48" s="23">
        <v>7.7860000000000004E-3</v>
      </c>
      <c r="M48" s="23">
        <v>142.04138925999999</v>
      </c>
      <c r="N48" s="23">
        <v>141.96247199999999</v>
      </c>
      <c r="O48" s="23">
        <v>7.8917259999999989E-2</v>
      </c>
      <c r="P48" s="23">
        <v>0</v>
      </c>
      <c r="Q48" s="23">
        <v>0</v>
      </c>
      <c r="R48" s="23">
        <v>146.74890972</v>
      </c>
      <c r="S48" s="23">
        <v>67.615892889999998</v>
      </c>
      <c r="T48" s="23">
        <v>0.53702042000000005</v>
      </c>
      <c r="U48" s="23">
        <v>9.6537025100000005</v>
      </c>
      <c r="V48" s="23">
        <v>0</v>
      </c>
      <c r="W48" s="23">
        <v>0</v>
      </c>
      <c r="X48" s="23">
        <v>6.5357779999999996</v>
      </c>
      <c r="Y48" s="23">
        <v>6.8131894299999995</v>
      </c>
      <c r="Z48" s="23">
        <v>8.3196679999999995E-2</v>
      </c>
      <c r="AA48" s="23">
        <v>91.238779930000007</v>
      </c>
      <c r="AB48" s="23">
        <v>55.510129790000001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6.6443000000000002E-2</v>
      </c>
      <c r="AK48" s="23">
        <v>6.6443000000000002E-2</v>
      </c>
      <c r="AL48" s="23">
        <v>32.236441899999996</v>
      </c>
      <c r="AM48" s="23">
        <v>32.236441899999996</v>
      </c>
      <c r="AN48" s="23">
        <v>0</v>
      </c>
      <c r="AO48" s="23">
        <v>0</v>
      </c>
      <c r="AP48" s="23">
        <v>0.87821747999999999</v>
      </c>
      <c r="AQ48" s="23">
        <v>0.87821747999999999</v>
      </c>
      <c r="AR48" s="23">
        <v>0</v>
      </c>
      <c r="AS48" s="23">
        <v>17.32451841</v>
      </c>
      <c r="AT48" s="23">
        <v>50.439177790000002</v>
      </c>
      <c r="AU48" s="23">
        <v>5.1373949999999997</v>
      </c>
      <c r="AV48" s="23">
        <v>36.785862159999994</v>
      </c>
      <c r="AW48" s="23">
        <v>41.923257159999999</v>
      </c>
      <c r="AX48" s="23">
        <v>3.4475211400000001</v>
      </c>
      <c r="AY48" s="23">
        <v>0</v>
      </c>
      <c r="AZ48" s="23">
        <v>38.475736019999999</v>
      </c>
    </row>
    <row r="49" spans="2:52" x14ac:dyDescent="0.25">
      <c r="B49" s="10" t="s">
        <v>1407</v>
      </c>
      <c r="C49" s="23">
        <v>9.1611249200000007</v>
      </c>
      <c r="D49" s="23">
        <v>3.7236797600000004</v>
      </c>
      <c r="E49" s="23">
        <v>1.4452966600000001</v>
      </c>
      <c r="F49" s="23">
        <v>2.10835989</v>
      </c>
      <c r="G49" s="23">
        <v>0.17002320999999998</v>
      </c>
      <c r="H49" s="23">
        <v>5.4374451600000002</v>
      </c>
      <c r="I49" s="23">
        <v>1.2310063100000002</v>
      </c>
      <c r="J49" s="23">
        <v>2.3269165899999997</v>
      </c>
      <c r="K49" s="23">
        <v>1.8446923500000001</v>
      </c>
      <c r="L49" s="23">
        <v>3.4829910000000006E-2</v>
      </c>
      <c r="M49" s="23">
        <v>86.734398620000007</v>
      </c>
      <c r="N49" s="23">
        <v>86.705194000000006</v>
      </c>
      <c r="O49" s="23">
        <v>4.2046200000000001E-3</v>
      </c>
      <c r="P49" s="23">
        <v>0</v>
      </c>
      <c r="Q49" s="23">
        <v>2.5000000000000001E-2</v>
      </c>
      <c r="R49" s="23">
        <v>95.895523540000013</v>
      </c>
      <c r="S49" s="23">
        <v>38.526767770000006</v>
      </c>
      <c r="T49" s="23">
        <v>0.5</v>
      </c>
      <c r="U49" s="23">
        <v>8.72291025</v>
      </c>
      <c r="V49" s="23">
        <v>0</v>
      </c>
      <c r="W49" s="23">
        <v>0</v>
      </c>
      <c r="X49" s="23">
        <v>9.2142372699999999</v>
      </c>
      <c r="Y49" s="23">
        <v>11.10133368</v>
      </c>
      <c r="Z49" s="23">
        <v>1.45779372</v>
      </c>
      <c r="AA49" s="23">
        <v>69.523042689999997</v>
      </c>
      <c r="AB49" s="23">
        <v>26.372480850000002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12</v>
      </c>
      <c r="AK49" s="23">
        <v>12</v>
      </c>
      <c r="AL49" s="23">
        <v>0.22381400000000001</v>
      </c>
      <c r="AM49" s="23">
        <v>0.22381400000000001</v>
      </c>
      <c r="AN49" s="23">
        <v>0</v>
      </c>
      <c r="AO49" s="23">
        <v>0</v>
      </c>
      <c r="AP49" s="23">
        <v>2</v>
      </c>
      <c r="AQ49" s="23">
        <v>2</v>
      </c>
      <c r="AR49" s="23">
        <v>0</v>
      </c>
      <c r="AS49" s="23">
        <v>11.272930949999999</v>
      </c>
      <c r="AT49" s="23">
        <v>13.49674495</v>
      </c>
      <c r="AU49" s="23">
        <v>24.875735900000002</v>
      </c>
      <c r="AV49" s="23">
        <v>20.17709086</v>
      </c>
      <c r="AW49" s="23">
        <v>45.052826759999995</v>
      </c>
      <c r="AX49" s="23">
        <v>2.9099863699999999</v>
      </c>
      <c r="AY49" s="23">
        <v>9.2200723300000007</v>
      </c>
      <c r="AZ49" s="23">
        <v>32.922768059999996</v>
      </c>
    </row>
    <row r="50" spans="2:52" x14ac:dyDescent="0.25">
      <c r="B50" s="10" t="s">
        <v>1408</v>
      </c>
      <c r="C50" s="23">
        <v>3.64452073</v>
      </c>
      <c r="D50" s="23">
        <v>1.5779326299999998</v>
      </c>
      <c r="E50" s="23">
        <v>0.55293542000000007</v>
      </c>
      <c r="F50" s="23">
        <v>0.90952202000000004</v>
      </c>
      <c r="G50" s="23">
        <v>0.11547519000000001</v>
      </c>
      <c r="H50" s="23">
        <v>2.0665881000000001</v>
      </c>
      <c r="I50" s="23">
        <v>0.93854096999999992</v>
      </c>
      <c r="J50" s="23">
        <v>0.37448125999999998</v>
      </c>
      <c r="K50" s="23">
        <v>0</v>
      </c>
      <c r="L50" s="23">
        <v>0.75356586999999997</v>
      </c>
      <c r="M50" s="23">
        <v>167.45078082000001</v>
      </c>
      <c r="N50" s="23">
        <v>159.27981600000001</v>
      </c>
      <c r="O50" s="23">
        <v>0</v>
      </c>
      <c r="P50" s="23">
        <v>0</v>
      </c>
      <c r="Q50" s="23">
        <v>8.17096482</v>
      </c>
      <c r="R50" s="23">
        <v>171.09530154999999</v>
      </c>
      <c r="S50" s="23">
        <v>61.758635520000006</v>
      </c>
      <c r="T50" s="23">
        <v>0</v>
      </c>
      <c r="U50" s="23">
        <v>5.8817550999999995</v>
      </c>
      <c r="V50" s="23">
        <v>0</v>
      </c>
      <c r="W50" s="23">
        <v>0</v>
      </c>
      <c r="X50" s="23">
        <v>4.9782054999999996</v>
      </c>
      <c r="Y50" s="23">
        <v>12.7294237</v>
      </c>
      <c r="Z50" s="23">
        <v>0</v>
      </c>
      <c r="AA50" s="23">
        <v>85.348019820000005</v>
      </c>
      <c r="AB50" s="23">
        <v>85.747281729999997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8.1158969600000006</v>
      </c>
      <c r="AM50" s="23">
        <v>0.48693214000000001</v>
      </c>
      <c r="AN50" s="23">
        <v>0</v>
      </c>
      <c r="AO50" s="23">
        <v>7.6289648200000002</v>
      </c>
      <c r="AP50" s="23">
        <v>0</v>
      </c>
      <c r="AQ50" s="23">
        <v>0</v>
      </c>
      <c r="AR50" s="23">
        <v>0</v>
      </c>
      <c r="AS50" s="23">
        <v>0</v>
      </c>
      <c r="AT50" s="23">
        <v>8.1158969600000006</v>
      </c>
      <c r="AU50" s="23">
        <v>77.631384770000011</v>
      </c>
      <c r="AV50" s="23">
        <v>90.611181979999998</v>
      </c>
      <c r="AW50" s="23">
        <v>168.24256675000001</v>
      </c>
      <c r="AX50" s="23">
        <v>34.52933178</v>
      </c>
      <c r="AY50" s="23">
        <v>0</v>
      </c>
      <c r="AZ50" s="23">
        <v>133.71323497</v>
      </c>
    </row>
    <row r="51" spans="2:52" x14ac:dyDescent="0.25">
      <c r="B51" s="10" t="s">
        <v>87</v>
      </c>
      <c r="C51" s="23">
        <v>7.1643667400000002</v>
      </c>
      <c r="D51" s="23">
        <v>3.4370651099999998</v>
      </c>
      <c r="E51" s="23">
        <v>1.3147920899999999</v>
      </c>
      <c r="F51" s="23">
        <v>1.82181919</v>
      </c>
      <c r="G51" s="23">
        <v>0.30045383000000003</v>
      </c>
      <c r="H51" s="23">
        <v>3.7273016300000004</v>
      </c>
      <c r="I51" s="23">
        <v>1.4923431200000001</v>
      </c>
      <c r="J51" s="23">
        <v>0.8464685500000001</v>
      </c>
      <c r="K51" s="23">
        <v>1.37463924</v>
      </c>
      <c r="L51" s="23">
        <v>1.3850719999999999E-2</v>
      </c>
      <c r="M51" s="23">
        <v>122.733614</v>
      </c>
      <c r="N51" s="23">
        <v>122.733614</v>
      </c>
      <c r="O51" s="23">
        <v>0</v>
      </c>
      <c r="P51" s="23">
        <v>0</v>
      </c>
      <c r="Q51" s="23">
        <v>0</v>
      </c>
      <c r="R51" s="23">
        <v>129.89798074000001</v>
      </c>
      <c r="S51" s="23">
        <v>51.19127606</v>
      </c>
      <c r="T51" s="23">
        <v>0.58826670999999997</v>
      </c>
      <c r="U51" s="23">
        <v>7.8279986399999997</v>
      </c>
      <c r="V51" s="23">
        <v>0</v>
      </c>
      <c r="W51" s="23">
        <v>0</v>
      </c>
      <c r="X51" s="23">
        <v>3.7621672899999998</v>
      </c>
      <c r="Y51" s="23">
        <v>6.6382367200000001</v>
      </c>
      <c r="Z51" s="23">
        <v>0</v>
      </c>
      <c r="AA51" s="23">
        <v>70.007945419999999</v>
      </c>
      <c r="AB51" s="23">
        <v>59.890035320000003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13.6043927</v>
      </c>
      <c r="AM51" s="23">
        <v>10.060722439999999</v>
      </c>
      <c r="AN51" s="23">
        <v>0</v>
      </c>
      <c r="AO51" s="23">
        <v>3.5436702599999998</v>
      </c>
      <c r="AP51" s="23">
        <v>0</v>
      </c>
      <c r="AQ51" s="23">
        <v>0</v>
      </c>
      <c r="AR51" s="23">
        <v>0</v>
      </c>
      <c r="AS51" s="23">
        <v>0</v>
      </c>
      <c r="AT51" s="23">
        <v>13.6043927</v>
      </c>
      <c r="AU51" s="23">
        <v>46.285642619999997</v>
      </c>
      <c r="AV51" s="23">
        <v>146.06844934999998</v>
      </c>
      <c r="AW51" s="23">
        <v>192.35409196999998</v>
      </c>
      <c r="AX51" s="23">
        <v>0</v>
      </c>
      <c r="AY51" s="23">
        <v>0</v>
      </c>
      <c r="AZ51" s="23">
        <v>192.35409196999998</v>
      </c>
    </row>
    <row r="52" spans="2:52" x14ac:dyDescent="0.25">
      <c r="B52" s="10" t="s">
        <v>1409</v>
      </c>
      <c r="C52" s="23">
        <v>4.5884844299999994</v>
      </c>
      <c r="D52" s="23">
        <v>2.5996504299999996</v>
      </c>
      <c r="E52" s="23">
        <v>1.4322252499999999</v>
      </c>
      <c r="F52" s="23">
        <v>1.05477668</v>
      </c>
      <c r="G52" s="23">
        <v>0.1126485</v>
      </c>
      <c r="H52" s="23">
        <v>1.988834</v>
      </c>
      <c r="I52" s="23">
        <v>0.56230948999999997</v>
      </c>
      <c r="J52" s="23">
        <v>1.15503596</v>
      </c>
      <c r="K52" s="23">
        <v>0.19237024</v>
      </c>
      <c r="L52" s="23">
        <v>7.9118309999999997E-2</v>
      </c>
      <c r="M52" s="23">
        <v>84.019356999999999</v>
      </c>
      <c r="N52" s="23">
        <v>84.019356999999999</v>
      </c>
      <c r="O52" s="23">
        <v>0</v>
      </c>
      <c r="P52" s="23">
        <v>0</v>
      </c>
      <c r="Q52" s="23">
        <v>0</v>
      </c>
      <c r="R52" s="23">
        <v>88.607841430000008</v>
      </c>
      <c r="S52" s="23">
        <v>42.790797449999999</v>
      </c>
      <c r="T52" s="23">
        <v>0</v>
      </c>
      <c r="U52" s="23">
        <v>5.2710949600000001</v>
      </c>
      <c r="V52" s="23">
        <v>0</v>
      </c>
      <c r="W52" s="23">
        <v>0</v>
      </c>
      <c r="X52" s="23">
        <v>1.92707121</v>
      </c>
      <c r="Y52" s="23">
        <v>4.11043219</v>
      </c>
      <c r="Z52" s="23">
        <v>0</v>
      </c>
      <c r="AA52" s="23">
        <v>54.099395810000004</v>
      </c>
      <c r="AB52" s="23">
        <v>34.508445620000003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5.9045058499999996</v>
      </c>
      <c r="AM52" s="23">
        <v>5.9045058499999996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3">
        <v>0.05</v>
      </c>
      <c r="AT52" s="23">
        <v>5.9545058499999994</v>
      </c>
      <c r="AU52" s="23">
        <v>28.553939769999999</v>
      </c>
      <c r="AV52" s="23">
        <v>88.328135879999991</v>
      </c>
      <c r="AW52" s="23">
        <v>116.88207564999999</v>
      </c>
      <c r="AX52" s="23">
        <v>2.7237915400000001</v>
      </c>
      <c r="AY52" s="23">
        <v>0</v>
      </c>
      <c r="AZ52" s="23">
        <v>114.15828411</v>
      </c>
    </row>
    <row r="53" spans="2:52" x14ac:dyDescent="0.25">
      <c r="B53" s="10" t="s">
        <v>1410</v>
      </c>
      <c r="C53" s="23">
        <v>6.3184713800000001</v>
      </c>
      <c r="D53" s="23">
        <v>2.25773286</v>
      </c>
      <c r="E53" s="23">
        <v>1.08922846</v>
      </c>
      <c r="F53" s="23">
        <v>1.0360069000000001</v>
      </c>
      <c r="G53" s="23">
        <v>0.13249749999999999</v>
      </c>
      <c r="H53" s="23">
        <v>4.0607385200000001</v>
      </c>
      <c r="I53" s="23">
        <v>0.80715819</v>
      </c>
      <c r="J53" s="23">
        <v>3.17859472</v>
      </c>
      <c r="K53" s="23">
        <v>0</v>
      </c>
      <c r="L53" s="23">
        <v>7.4985609999999994E-2</v>
      </c>
      <c r="M53" s="23">
        <v>65.053921000000003</v>
      </c>
      <c r="N53" s="23">
        <v>65.053921000000003</v>
      </c>
      <c r="O53" s="23">
        <v>0</v>
      </c>
      <c r="P53" s="23">
        <v>0</v>
      </c>
      <c r="Q53" s="23">
        <v>0</v>
      </c>
      <c r="R53" s="23">
        <v>71.372392379999994</v>
      </c>
      <c r="S53" s="23">
        <v>39.328288329999999</v>
      </c>
      <c r="T53" s="23">
        <v>0</v>
      </c>
      <c r="U53" s="23">
        <v>5.8109962699999995</v>
      </c>
      <c r="V53" s="23">
        <v>0</v>
      </c>
      <c r="W53" s="23">
        <v>0</v>
      </c>
      <c r="X53" s="23">
        <v>5.6508846300000002</v>
      </c>
      <c r="Y53" s="23">
        <v>4.6494855599999996</v>
      </c>
      <c r="Z53" s="23">
        <v>2.2852786300000001</v>
      </c>
      <c r="AA53" s="23">
        <v>57.724933419999999</v>
      </c>
      <c r="AB53" s="23">
        <v>13.64745896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0.13875835</v>
      </c>
      <c r="AK53" s="23">
        <v>0.13875835</v>
      </c>
      <c r="AL53" s="23">
        <v>10.155355519999999</v>
      </c>
      <c r="AM53" s="23">
        <v>4.9500000000000002E-2</v>
      </c>
      <c r="AN53" s="23">
        <v>0</v>
      </c>
      <c r="AO53" s="23">
        <v>10.10585552</v>
      </c>
      <c r="AP53" s="23">
        <v>0</v>
      </c>
      <c r="AQ53" s="23">
        <v>0</v>
      </c>
      <c r="AR53" s="23">
        <v>0</v>
      </c>
      <c r="AS53" s="23">
        <v>0</v>
      </c>
      <c r="AT53" s="23">
        <v>10.155355519999999</v>
      </c>
      <c r="AU53" s="23">
        <v>3.63086179</v>
      </c>
      <c r="AV53" s="23">
        <v>24.235790909999999</v>
      </c>
      <c r="AW53" s="23">
        <v>27.866652699999999</v>
      </c>
      <c r="AX53" s="23">
        <v>0</v>
      </c>
      <c r="AY53" s="23">
        <v>0</v>
      </c>
      <c r="AZ53" s="23">
        <v>27.866652699999999</v>
      </c>
    </row>
    <row r="54" spans="2:52" x14ac:dyDescent="0.25">
      <c r="B54" s="20" t="s">
        <v>1582</v>
      </c>
      <c r="C54" s="21">
        <f t="shared" ref="C54:AZ54" si="5">SUM(C47:C53)</f>
        <v>38.531224850000001</v>
      </c>
      <c r="D54" s="21">
        <f t="shared" si="5"/>
        <v>19.33674487</v>
      </c>
      <c r="E54" s="21">
        <f t="shared" si="5"/>
        <v>7.5075635500000004</v>
      </c>
      <c r="F54" s="21">
        <f t="shared" si="5"/>
        <v>10.529018859999999</v>
      </c>
      <c r="G54" s="21">
        <f t="shared" si="5"/>
        <v>1.3001624599999999</v>
      </c>
      <c r="H54" s="21">
        <f t="shared" si="5"/>
        <v>19.194479980000004</v>
      </c>
      <c r="I54" s="21">
        <f t="shared" si="5"/>
        <v>5.7358881200000003</v>
      </c>
      <c r="J54" s="21">
        <f t="shared" si="5"/>
        <v>8.9101008200000003</v>
      </c>
      <c r="K54" s="21">
        <f t="shared" si="5"/>
        <v>3.4117018300000002</v>
      </c>
      <c r="L54" s="21">
        <f t="shared" si="5"/>
        <v>1.1367892099999999</v>
      </c>
      <c r="M54" s="21">
        <f t="shared" si="5"/>
        <v>859.74919269999987</v>
      </c>
      <c r="N54" s="21">
        <f t="shared" si="5"/>
        <v>851.47010599999999</v>
      </c>
      <c r="O54" s="21">
        <f t="shared" si="5"/>
        <v>8.3121879999999995E-2</v>
      </c>
      <c r="P54" s="21">
        <f t="shared" si="5"/>
        <v>0</v>
      </c>
      <c r="Q54" s="21">
        <f t="shared" si="5"/>
        <v>8.1959648200000004</v>
      </c>
      <c r="R54" s="21">
        <f t="shared" si="5"/>
        <v>898.28041754999992</v>
      </c>
      <c r="S54" s="21">
        <f t="shared" si="5"/>
        <v>365.16516573000001</v>
      </c>
      <c r="T54" s="21">
        <f t="shared" si="5"/>
        <v>1.7344941299999999</v>
      </c>
      <c r="U54" s="21">
        <f t="shared" si="5"/>
        <v>54.332425309999991</v>
      </c>
      <c r="V54" s="21">
        <f t="shared" si="5"/>
        <v>0</v>
      </c>
      <c r="W54" s="21">
        <f t="shared" si="5"/>
        <v>0</v>
      </c>
      <c r="X54" s="21">
        <f t="shared" si="5"/>
        <v>42.322234190000003</v>
      </c>
      <c r="Y54" s="21">
        <f t="shared" si="5"/>
        <v>61.270174250000004</v>
      </c>
      <c r="Z54" s="21">
        <f t="shared" si="5"/>
        <v>7.7186062599999996</v>
      </c>
      <c r="AA54" s="21">
        <f t="shared" si="5"/>
        <v>532.54309986999999</v>
      </c>
      <c r="AB54" s="21">
        <f t="shared" si="5"/>
        <v>365.73731768000005</v>
      </c>
      <c r="AC54" s="21">
        <f t="shared" si="5"/>
        <v>0</v>
      </c>
      <c r="AD54" s="21">
        <f t="shared" si="5"/>
        <v>0</v>
      </c>
      <c r="AE54" s="21">
        <f t="shared" si="5"/>
        <v>0</v>
      </c>
      <c r="AF54" s="21">
        <f t="shared" si="5"/>
        <v>0</v>
      </c>
      <c r="AG54" s="21">
        <f t="shared" si="5"/>
        <v>0</v>
      </c>
      <c r="AH54" s="21">
        <f t="shared" si="5"/>
        <v>0</v>
      </c>
      <c r="AI54" s="21">
        <f t="shared" si="5"/>
        <v>0</v>
      </c>
      <c r="AJ54" s="21">
        <f t="shared" si="5"/>
        <v>12.828494620000001</v>
      </c>
      <c r="AK54" s="21">
        <f t="shared" si="5"/>
        <v>12.828494620000001</v>
      </c>
      <c r="AL54" s="21">
        <f t="shared" si="5"/>
        <v>73.747896409999981</v>
      </c>
      <c r="AM54" s="21">
        <f t="shared" si="5"/>
        <v>52.469405809999991</v>
      </c>
      <c r="AN54" s="21">
        <f t="shared" si="5"/>
        <v>0</v>
      </c>
      <c r="AO54" s="21">
        <f t="shared" si="5"/>
        <v>21.278490599999998</v>
      </c>
      <c r="AP54" s="21">
        <f t="shared" si="5"/>
        <v>12.106990040000001</v>
      </c>
      <c r="AQ54" s="21">
        <f t="shared" si="5"/>
        <v>12.106990040000001</v>
      </c>
      <c r="AR54" s="21">
        <f t="shared" si="5"/>
        <v>0</v>
      </c>
      <c r="AS54" s="21">
        <f t="shared" si="5"/>
        <v>28.64744936</v>
      </c>
      <c r="AT54" s="21">
        <f t="shared" si="5"/>
        <v>114.50233581000002</v>
      </c>
      <c r="AU54" s="21">
        <f t="shared" si="5"/>
        <v>264.06347649000003</v>
      </c>
      <c r="AV54" s="21">
        <f t="shared" si="5"/>
        <v>511.89668367999997</v>
      </c>
      <c r="AW54" s="21">
        <f t="shared" si="5"/>
        <v>775.96016017000011</v>
      </c>
      <c r="AX54" s="21">
        <f t="shared" si="5"/>
        <v>68.076461239999986</v>
      </c>
      <c r="AY54" s="21">
        <f t="shared" si="5"/>
        <v>13.425159360000002</v>
      </c>
      <c r="AZ54" s="21">
        <f t="shared" si="5"/>
        <v>694.45853956999997</v>
      </c>
    </row>
    <row r="55" spans="2:52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2:52" x14ac:dyDescent="0.25">
      <c r="B56" s="9" t="s">
        <v>1337</v>
      </c>
    </row>
    <row r="57" spans="2:52" x14ac:dyDescent="0.25">
      <c r="B57" s="10" t="s">
        <v>1365</v>
      </c>
      <c r="C57" s="23">
        <v>4.0415516499999997</v>
      </c>
      <c r="D57" s="23">
        <v>2.1542083500000002</v>
      </c>
      <c r="E57" s="23">
        <v>1.0226164</v>
      </c>
      <c r="F57" s="23">
        <v>0.94016100000000002</v>
      </c>
      <c r="G57" s="23">
        <v>0.19143095000000002</v>
      </c>
      <c r="H57" s="23">
        <v>1.8873432999999997</v>
      </c>
      <c r="I57" s="23">
        <v>0.65758231</v>
      </c>
      <c r="J57" s="23">
        <v>0.95104210999999994</v>
      </c>
      <c r="K57" s="23">
        <v>0</v>
      </c>
      <c r="L57" s="23">
        <v>0.27871887999999995</v>
      </c>
      <c r="M57" s="23">
        <v>77.153450000000007</v>
      </c>
      <c r="N57" s="23">
        <v>77.153450000000007</v>
      </c>
      <c r="O57" s="23">
        <v>0</v>
      </c>
      <c r="P57" s="23">
        <v>0</v>
      </c>
      <c r="Q57" s="23">
        <v>0</v>
      </c>
      <c r="R57" s="23">
        <v>81.195001650000009</v>
      </c>
      <c r="S57" s="23">
        <v>32.66173466</v>
      </c>
      <c r="T57" s="23">
        <v>0.46922771000000002</v>
      </c>
      <c r="U57" s="23">
        <v>6.2528481999999999</v>
      </c>
      <c r="V57" s="23">
        <v>0</v>
      </c>
      <c r="W57" s="23">
        <v>0</v>
      </c>
      <c r="X57" s="23">
        <v>2.2408038399999999</v>
      </c>
      <c r="Y57" s="23">
        <v>5.2311890400000003</v>
      </c>
      <c r="Z57" s="23">
        <v>0</v>
      </c>
      <c r="AA57" s="23">
        <v>46.855803449999996</v>
      </c>
      <c r="AB57" s="23">
        <v>34.339198200000006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4.6147132900000001</v>
      </c>
      <c r="AM57" s="23">
        <v>4.6147132900000001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>
        <v>4.6147132900000001</v>
      </c>
      <c r="AU57" s="23">
        <v>29.724484910000001</v>
      </c>
      <c r="AV57" s="23">
        <v>79.602647730000001</v>
      </c>
      <c r="AW57" s="23">
        <v>109.32713264</v>
      </c>
      <c r="AX57" s="23">
        <v>1.24802021</v>
      </c>
      <c r="AY57" s="23">
        <v>4.7908393899999995</v>
      </c>
      <c r="AZ57" s="23">
        <v>103.28827303999999</v>
      </c>
    </row>
    <row r="58" spans="2:52" x14ac:dyDescent="0.25">
      <c r="B58" s="10" t="s">
        <v>1366</v>
      </c>
      <c r="C58" s="23">
        <v>16.787402610000001</v>
      </c>
      <c r="D58" s="23">
        <v>11.999318580000001</v>
      </c>
      <c r="E58" s="23">
        <v>8.8972809999999996</v>
      </c>
      <c r="F58" s="23">
        <v>2.9657388300000003</v>
      </c>
      <c r="G58" s="23">
        <v>0.13629875</v>
      </c>
      <c r="H58" s="23">
        <v>4.7880840300000003</v>
      </c>
      <c r="I58" s="23">
        <v>0.62970192000000003</v>
      </c>
      <c r="J58" s="23">
        <v>0.42011309000000002</v>
      </c>
      <c r="K58" s="23">
        <v>0</v>
      </c>
      <c r="L58" s="23">
        <v>3.7382690200000002</v>
      </c>
      <c r="M58" s="23">
        <v>79.323458450000004</v>
      </c>
      <c r="N58" s="23">
        <v>78.161106000000004</v>
      </c>
      <c r="O58" s="23">
        <v>1.16235245</v>
      </c>
      <c r="P58" s="23">
        <v>0</v>
      </c>
      <c r="Q58" s="23">
        <v>0</v>
      </c>
      <c r="R58" s="23">
        <v>96.110861060000005</v>
      </c>
      <c r="S58" s="23">
        <v>51.717805030000001</v>
      </c>
      <c r="T58" s="23">
        <v>0.50406949999999995</v>
      </c>
      <c r="U58" s="23">
        <v>7.5318087599999997</v>
      </c>
      <c r="V58" s="23">
        <v>0</v>
      </c>
      <c r="W58" s="23">
        <v>0</v>
      </c>
      <c r="X58" s="23">
        <v>2.0848831299999997</v>
      </c>
      <c r="Y58" s="23">
        <v>6.1646001500000001</v>
      </c>
      <c r="Z58" s="23">
        <v>0</v>
      </c>
      <c r="AA58" s="23">
        <v>68.003166570000005</v>
      </c>
      <c r="AB58" s="23">
        <v>28.107694490000004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3.7049306800000004</v>
      </c>
      <c r="AM58" s="23">
        <v>3.7049306800000004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>
        <v>3.7049306800000004</v>
      </c>
      <c r="AU58" s="23">
        <v>24.402763810000003</v>
      </c>
      <c r="AV58" s="23">
        <v>58.841560530000002</v>
      </c>
      <c r="AW58" s="23">
        <v>83.244324340000006</v>
      </c>
      <c r="AX58" s="23">
        <v>0</v>
      </c>
      <c r="AY58" s="23">
        <v>0</v>
      </c>
      <c r="AZ58" s="23">
        <v>83.244324340000006</v>
      </c>
    </row>
    <row r="59" spans="2:52" x14ac:dyDescent="0.25">
      <c r="B59" s="10" t="s">
        <v>1367</v>
      </c>
      <c r="C59" s="23">
        <v>40.074931390000003</v>
      </c>
      <c r="D59" s="23">
        <v>36.860400970000001</v>
      </c>
      <c r="E59" s="23">
        <v>29.223041250000001</v>
      </c>
      <c r="F59" s="23">
        <v>7.4996414400000004</v>
      </c>
      <c r="G59" s="23">
        <v>0.13771828</v>
      </c>
      <c r="H59" s="23">
        <v>3.21453042</v>
      </c>
      <c r="I59" s="23">
        <v>1.6575414900000001</v>
      </c>
      <c r="J59" s="23">
        <v>0.85613700000000004</v>
      </c>
      <c r="K59" s="23">
        <v>0</v>
      </c>
      <c r="L59" s="23">
        <v>0.7008519299999999</v>
      </c>
      <c r="M59" s="23">
        <v>82.615064919999995</v>
      </c>
      <c r="N59" s="23">
        <v>75.688747000000006</v>
      </c>
      <c r="O59" s="23">
        <v>6.9263179199999998</v>
      </c>
      <c r="P59" s="23">
        <v>0</v>
      </c>
      <c r="Q59" s="23">
        <v>0</v>
      </c>
      <c r="R59" s="23">
        <v>122.68999631</v>
      </c>
      <c r="S59" s="23">
        <v>46.86371587</v>
      </c>
      <c r="T59" s="23">
        <v>2.3127358</v>
      </c>
      <c r="U59" s="23">
        <v>9.7782910800000007</v>
      </c>
      <c r="V59" s="23">
        <v>0</v>
      </c>
      <c r="W59" s="23">
        <v>0</v>
      </c>
      <c r="X59" s="23">
        <v>2.0130999099999998</v>
      </c>
      <c r="Y59" s="23">
        <v>2.5852974399999997</v>
      </c>
      <c r="Z59" s="23">
        <v>0</v>
      </c>
      <c r="AA59" s="23">
        <v>63.553140099999986</v>
      </c>
      <c r="AB59" s="23">
        <v>59.136856209999998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3">
        <v>0</v>
      </c>
      <c r="AJ59" s="23">
        <v>0.53214656999999999</v>
      </c>
      <c r="AK59" s="23">
        <v>0.53214656999999999</v>
      </c>
      <c r="AL59" s="23">
        <v>0.4662018</v>
      </c>
      <c r="AM59" s="23">
        <v>0.4662018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3">
        <v>0</v>
      </c>
      <c r="AT59" s="23">
        <v>0.4662018</v>
      </c>
      <c r="AU59" s="23">
        <v>59.202800979999999</v>
      </c>
      <c r="AV59" s="23">
        <v>189.50710418</v>
      </c>
      <c r="AW59" s="23">
        <v>248.70990516000001</v>
      </c>
      <c r="AX59" s="23">
        <v>6.6228124900000003</v>
      </c>
      <c r="AY59" s="23">
        <v>62.840316770000001</v>
      </c>
      <c r="AZ59" s="23">
        <v>179.24677589999999</v>
      </c>
    </row>
    <row r="60" spans="2:52" x14ac:dyDescent="0.25">
      <c r="B60" s="10" t="s">
        <v>1368</v>
      </c>
      <c r="C60" s="23">
        <v>11.24209945</v>
      </c>
      <c r="D60" s="23">
        <v>6.2274342699999998</v>
      </c>
      <c r="E60" s="23">
        <v>2.0308000600000002</v>
      </c>
      <c r="F60" s="23">
        <v>3.5053573600000001</v>
      </c>
      <c r="G60" s="23">
        <v>0.69127684999999994</v>
      </c>
      <c r="H60" s="23">
        <v>5.0146651799999997</v>
      </c>
      <c r="I60" s="23">
        <v>2.4491350999999999</v>
      </c>
      <c r="J60" s="23">
        <v>2.5655300800000003</v>
      </c>
      <c r="K60" s="23">
        <v>0</v>
      </c>
      <c r="L60" s="23">
        <v>0</v>
      </c>
      <c r="M60" s="23">
        <v>98.777963689999993</v>
      </c>
      <c r="N60" s="23">
        <v>98.69737151999999</v>
      </c>
      <c r="O60" s="23">
        <v>8.0592170000000005E-2</v>
      </c>
      <c r="P60" s="23">
        <v>0</v>
      </c>
      <c r="Q60" s="23">
        <v>0</v>
      </c>
      <c r="R60" s="23">
        <v>110.02006314</v>
      </c>
      <c r="S60" s="23">
        <v>58.092823590000002</v>
      </c>
      <c r="T60" s="23">
        <v>0.40109204000000004</v>
      </c>
      <c r="U60" s="23">
        <v>9.9130487400000007</v>
      </c>
      <c r="V60" s="23">
        <v>0</v>
      </c>
      <c r="W60" s="23">
        <v>0.05</v>
      </c>
      <c r="X60" s="23">
        <v>0</v>
      </c>
      <c r="Y60" s="23">
        <v>4.6491830099999998</v>
      </c>
      <c r="Z60" s="23">
        <v>0</v>
      </c>
      <c r="AA60" s="23">
        <v>73.10614738000001</v>
      </c>
      <c r="AB60" s="23">
        <v>36.913915760000002</v>
      </c>
      <c r="AC60" s="23">
        <v>0</v>
      </c>
      <c r="AD60" s="23">
        <v>0</v>
      </c>
      <c r="AE60" s="23">
        <v>0</v>
      </c>
      <c r="AF60" s="23">
        <v>0</v>
      </c>
      <c r="AG60" s="23">
        <v>0</v>
      </c>
      <c r="AH60" s="23">
        <v>0</v>
      </c>
      <c r="AI60" s="23">
        <v>0</v>
      </c>
      <c r="AJ60" s="23">
        <v>0.32601565000000005</v>
      </c>
      <c r="AK60" s="23">
        <v>0.32601565000000005</v>
      </c>
      <c r="AL60" s="23">
        <v>19.584902710000001</v>
      </c>
      <c r="AM60" s="23">
        <v>19.584902710000001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>
        <v>19.584902710000001</v>
      </c>
      <c r="AU60" s="23">
        <v>17.655028699999999</v>
      </c>
      <c r="AV60" s="23">
        <v>29.11854297</v>
      </c>
      <c r="AW60" s="23">
        <v>46.773571670000003</v>
      </c>
      <c r="AX60" s="23">
        <v>2.4361919100000002</v>
      </c>
      <c r="AY60" s="23">
        <v>0</v>
      </c>
      <c r="AZ60" s="23">
        <v>44.337379759999997</v>
      </c>
    </row>
    <row r="61" spans="2:52" x14ac:dyDescent="0.25">
      <c r="B61" s="10" t="s">
        <v>1369</v>
      </c>
      <c r="C61" s="23">
        <v>79.924949099999992</v>
      </c>
      <c r="D61" s="23">
        <v>71.572518470000006</v>
      </c>
      <c r="E61" s="23">
        <v>37.567286060000001</v>
      </c>
      <c r="F61" s="23">
        <v>32.872582469999998</v>
      </c>
      <c r="G61" s="23">
        <v>1.1326499399999999</v>
      </c>
      <c r="H61" s="23">
        <v>8.3524306300000006</v>
      </c>
      <c r="I61" s="23">
        <v>3.3409235000000002</v>
      </c>
      <c r="J61" s="23">
        <v>1.9179368400000001</v>
      </c>
      <c r="K61" s="23">
        <v>0</v>
      </c>
      <c r="L61" s="23">
        <v>3.0935702900000002</v>
      </c>
      <c r="M61" s="23">
        <v>187.80293988999998</v>
      </c>
      <c r="N61" s="23">
        <v>153.76045199999999</v>
      </c>
      <c r="O61" s="23">
        <v>34.042487890000004</v>
      </c>
      <c r="P61" s="23">
        <v>0</v>
      </c>
      <c r="Q61" s="23">
        <v>0</v>
      </c>
      <c r="R61" s="23">
        <v>267.72788899</v>
      </c>
      <c r="S61" s="23">
        <v>89.082208890000004</v>
      </c>
      <c r="T61" s="23">
        <v>6.5677060899999997</v>
      </c>
      <c r="U61" s="23">
        <v>15.724330999999999</v>
      </c>
      <c r="V61" s="23">
        <v>0</v>
      </c>
      <c r="W61" s="23">
        <v>0</v>
      </c>
      <c r="X61" s="23">
        <v>18.242229030000001</v>
      </c>
      <c r="Y61" s="23">
        <v>12.04533702</v>
      </c>
      <c r="Z61" s="23">
        <v>0</v>
      </c>
      <c r="AA61" s="23">
        <v>141.66181202999999</v>
      </c>
      <c r="AB61" s="23">
        <v>126.06607695999999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15.181056330000001</v>
      </c>
      <c r="AM61" s="23">
        <v>15.181056330000001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15.181056330000001</v>
      </c>
      <c r="AU61" s="23">
        <v>110.88502063</v>
      </c>
      <c r="AV61" s="23">
        <v>274.73932621999995</v>
      </c>
      <c r="AW61" s="23">
        <v>385.62434685000005</v>
      </c>
      <c r="AX61" s="23">
        <v>11.561294330000001</v>
      </c>
      <c r="AY61" s="23">
        <v>103.04026126000001</v>
      </c>
      <c r="AZ61" s="23">
        <v>271.02279125999996</v>
      </c>
    </row>
    <row r="62" spans="2:52" x14ac:dyDescent="0.25">
      <c r="B62" s="10" t="s">
        <v>1370</v>
      </c>
      <c r="C62" s="23">
        <v>3.3295626700000001</v>
      </c>
      <c r="D62" s="23">
        <v>1.6106462599999998</v>
      </c>
      <c r="E62" s="23">
        <v>0.41005567999999998</v>
      </c>
      <c r="F62" s="23">
        <v>0.92469597999999997</v>
      </c>
      <c r="G62" s="23">
        <v>0.27589459999999999</v>
      </c>
      <c r="H62" s="23">
        <v>1.7189164100000001</v>
      </c>
      <c r="I62" s="23">
        <v>0.69067800000000001</v>
      </c>
      <c r="J62" s="23">
        <v>0.757544</v>
      </c>
      <c r="K62" s="23">
        <v>0</v>
      </c>
      <c r="L62" s="23">
        <v>0.27069441000000005</v>
      </c>
      <c r="M62" s="23">
        <v>72.914135000000002</v>
      </c>
      <c r="N62" s="23">
        <v>72.914135000000002</v>
      </c>
      <c r="O62" s="23">
        <v>0</v>
      </c>
      <c r="P62" s="23">
        <v>0</v>
      </c>
      <c r="Q62" s="23">
        <v>0</v>
      </c>
      <c r="R62" s="23">
        <v>76.243697670000003</v>
      </c>
      <c r="S62" s="23">
        <v>31.767424989999999</v>
      </c>
      <c r="T62" s="23">
        <v>0.18014427999999999</v>
      </c>
      <c r="U62" s="23">
        <v>7.8898962900000003</v>
      </c>
      <c r="V62" s="23">
        <v>0</v>
      </c>
      <c r="W62" s="23">
        <v>0</v>
      </c>
      <c r="X62" s="23">
        <v>3.3485519300000002</v>
      </c>
      <c r="Y62" s="23">
        <v>4.4915505599999994</v>
      </c>
      <c r="Z62" s="23">
        <v>0</v>
      </c>
      <c r="AA62" s="23">
        <v>47.677568050000005</v>
      </c>
      <c r="AB62" s="23">
        <v>28.566129619999998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0.22459512000000001</v>
      </c>
      <c r="AK62" s="23">
        <v>0.22459512000000001</v>
      </c>
      <c r="AL62" s="23">
        <v>8.8376258599999993</v>
      </c>
      <c r="AM62" s="23">
        <v>8.8376258599999993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3">
        <v>0</v>
      </c>
      <c r="AT62" s="23">
        <v>8.8376258599999993</v>
      </c>
      <c r="AU62" s="23">
        <v>19.953098879999999</v>
      </c>
      <c r="AV62" s="23">
        <v>43.642166160000002</v>
      </c>
      <c r="AW62" s="23">
        <v>63.595265040000001</v>
      </c>
      <c r="AX62" s="23">
        <v>6.1879513700000004</v>
      </c>
      <c r="AY62" s="23">
        <v>6.8606957499999996</v>
      </c>
      <c r="AZ62" s="23">
        <v>50.546617920000003</v>
      </c>
    </row>
    <row r="63" spans="2:52" x14ac:dyDescent="0.25">
      <c r="B63" s="10" t="s">
        <v>1371</v>
      </c>
      <c r="C63" s="23">
        <v>4.4053360000000001</v>
      </c>
      <c r="D63" s="23">
        <v>2.4622285399999999</v>
      </c>
      <c r="E63" s="23">
        <v>0.60274848000000003</v>
      </c>
      <c r="F63" s="23">
        <v>1.6127886899999999</v>
      </c>
      <c r="G63" s="23">
        <v>0.24669136999999999</v>
      </c>
      <c r="H63" s="23">
        <v>1.94310746</v>
      </c>
      <c r="I63" s="23">
        <v>1.18790376</v>
      </c>
      <c r="J63" s="23">
        <v>0.54375249999999997</v>
      </c>
      <c r="K63" s="23">
        <v>0</v>
      </c>
      <c r="L63" s="23">
        <v>0.21145120000000001</v>
      </c>
      <c r="M63" s="23">
        <v>72.410893000000002</v>
      </c>
      <c r="N63" s="23">
        <v>72.410893000000002</v>
      </c>
      <c r="O63" s="23">
        <v>0</v>
      </c>
      <c r="P63" s="23">
        <v>0</v>
      </c>
      <c r="Q63" s="23">
        <v>0</v>
      </c>
      <c r="R63" s="23">
        <v>76.816229000000007</v>
      </c>
      <c r="S63" s="23">
        <v>35.456102049999998</v>
      </c>
      <c r="T63" s="23">
        <v>0.50655892999999996</v>
      </c>
      <c r="U63" s="23">
        <v>6.3871469599999999</v>
      </c>
      <c r="V63" s="23">
        <v>0</v>
      </c>
      <c r="W63" s="23">
        <v>0</v>
      </c>
      <c r="X63" s="23">
        <v>6.6614854400000008</v>
      </c>
      <c r="Y63" s="23">
        <v>7.69517059</v>
      </c>
      <c r="Z63" s="23">
        <v>0</v>
      </c>
      <c r="AA63" s="23">
        <v>56.706463970000001</v>
      </c>
      <c r="AB63" s="23">
        <v>20.109765030000002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0.33593087999999999</v>
      </c>
      <c r="AK63" s="23">
        <v>0.33593087999999999</v>
      </c>
      <c r="AL63" s="23">
        <v>5.60543265</v>
      </c>
      <c r="AM63" s="23">
        <v>5.60543265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>
        <v>5.60543265</v>
      </c>
      <c r="AU63" s="23">
        <v>14.84026326</v>
      </c>
      <c r="AV63" s="23">
        <v>33.169547250000001</v>
      </c>
      <c r="AW63" s="23">
        <v>48.009810510000001</v>
      </c>
      <c r="AX63" s="23">
        <v>18.013434579999998</v>
      </c>
      <c r="AY63" s="23">
        <v>0</v>
      </c>
      <c r="AZ63" s="23">
        <v>29.996375930000003</v>
      </c>
    </row>
    <row r="64" spans="2:52" x14ac:dyDescent="0.25">
      <c r="B64" s="10" t="s">
        <v>1372</v>
      </c>
      <c r="C64" s="23">
        <v>3.47965335</v>
      </c>
      <c r="D64" s="23">
        <v>1.7233611899999999</v>
      </c>
      <c r="E64" s="23">
        <v>0.83659026999999997</v>
      </c>
      <c r="F64" s="23">
        <v>0.65918675000000004</v>
      </c>
      <c r="G64" s="23">
        <v>0.22758417</v>
      </c>
      <c r="H64" s="23">
        <v>1.7562921600000001</v>
      </c>
      <c r="I64" s="23">
        <v>0.58411580000000007</v>
      </c>
      <c r="J64" s="23">
        <v>0.84191950999999998</v>
      </c>
      <c r="K64" s="23">
        <v>0</v>
      </c>
      <c r="L64" s="23">
        <v>0.33025684999999999</v>
      </c>
      <c r="M64" s="23">
        <v>79.009367999999995</v>
      </c>
      <c r="N64" s="23">
        <v>78.664367999999996</v>
      </c>
      <c r="O64" s="23">
        <v>0</v>
      </c>
      <c r="P64" s="23">
        <v>0.34499999999999997</v>
      </c>
      <c r="Q64" s="23">
        <v>0</v>
      </c>
      <c r="R64" s="23">
        <v>82.489021349999987</v>
      </c>
      <c r="S64" s="23">
        <v>35.819504090000002</v>
      </c>
      <c r="T64" s="23">
        <v>0.75159299999999996</v>
      </c>
      <c r="U64" s="23">
        <v>8.1498785500000004</v>
      </c>
      <c r="V64" s="23">
        <v>0</v>
      </c>
      <c r="W64" s="23">
        <v>0</v>
      </c>
      <c r="X64" s="23">
        <v>4.1784393900000003</v>
      </c>
      <c r="Y64" s="23">
        <v>7.2896096100000003</v>
      </c>
      <c r="Z64" s="23">
        <v>0</v>
      </c>
      <c r="AA64" s="23">
        <v>56.18902464</v>
      </c>
      <c r="AB64" s="23">
        <v>26.299996709999999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3">
        <v>0</v>
      </c>
      <c r="AK64" s="23">
        <v>0</v>
      </c>
      <c r="AL64" s="23">
        <v>8.4298635500000003</v>
      </c>
      <c r="AM64" s="23">
        <v>8.4298635500000003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>
        <v>8.4298635500000003</v>
      </c>
      <c r="AU64" s="23">
        <v>17.870133160000002</v>
      </c>
      <c r="AV64" s="23">
        <v>23.031742600000001</v>
      </c>
      <c r="AW64" s="23">
        <v>40.901875759999996</v>
      </c>
      <c r="AX64" s="23">
        <v>0</v>
      </c>
      <c r="AY64" s="23">
        <v>10.218248539999999</v>
      </c>
      <c r="AZ64" s="23">
        <v>30.683627219999998</v>
      </c>
    </row>
    <row r="65" spans="2:52" x14ac:dyDescent="0.25">
      <c r="B65" s="10" t="s">
        <v>1373</v>
      </c>
      <c r="C65" s="23">
        <v>145.21714549999999</v>
      </c>
      <c r="D65" s="23">
        <v>69.409383259999984</v>
      </c>
      <c r="E65" s="23">
        <v>15.294892730000001</v>
      </c>
      <c r="F65" s="23">
        <v>50.144056899999995</v>
      </c>
      <c r="G65" s="23">
        <v>3.97043363</v>
      </c>
      <c r="H65" s="23">
        <v>75.807762239999988</v>
      </c>
      <c r="I65" s="23">
        <v>25.35709353</v>
      </c>
      <c r="J65" s="23">
        <v>13.0009461</v>
      </c>
      <c r="K65" s="23">
        <v>36.288048259999997</v>
      </c>
      <c r="L65" s="23">
        <v>1.1616743500000002</v>
      </c>
      <c r="M65" s="23">
        <v>177.88001990999999</v>
      </c>
      <c r="N65" s="23">
        <v>175.08542800000001</v>
      </c>
      <c r="O65" s="23">
        <v>2.7655919099999999</v>
      </c>
      <c r="P65" s="23">
        <v>2.9000000000000001E-2</v>
      </c>
      <c r="Q65" s="23">
        <v>0</v>
      </c>
      <c r="R65" s="23">
        <v>323.09716540999995</v>
      </c>
      <c r="S65" s="23">
        <v>129.64083027999999</v>
      </c>
      <c r="T65" s="23">
        <v>5.2737161299999995</v>
      </c>
      <c r="U65" s="23">
        <v>15.865979970000001</v>
      </c>
      <c r="V65" s="23">
        <v>0</v>
      </c>
      <c r="W65" s="23">
        <v>0</v>
      </c>
      <c r="X65" s="23">
        <v>16.376919609999998</v>
      </c>
      <c r="Y65" s="23">
        <v>39.663383340000003</v>
      </c>
      <c r="Z65" s="23">
        <v>0</v>
      </c>
      <c r="AA65" s="23">
        <v>206.82082933000001</v>
      </c>
      <c r="AB65" s="23">
        <v>116.27633607999999</v>
      </c>
      <c r="AC65" s="23">
        <v>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29.868749229999999</v>
      </c>
      <c r="AK65" s="23">
        <v>29.868749229999999</v>
      </c>
      <c r="AL65" s="23">
        <v>21.259700849999998</v>
      </c>
      <c r="AM65" s="23">
        <v>21.259700849999998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>
        <v>21.259700849999998</v>
      </c>
      <c r="AU65" s="23">
        <v>124.88538446</v>
      </c>
      <c r="AV65" s="23">
        <v>258.92870336000004</v>
      </c>
      <c r="AW65" s="23">
        <v>383.81408782</v>
      </c>
      <c r="AX65" s="23">
        <v>34.77323045</v>
      </c>
      <c r="AY65" s="23">
        <v>66.408055009999998</v>
      </c>
      <c r="AZ65" s="23">
        <v>282.63280235999997</v>
      </c>
    </row>
    <row r="66" spans="2:52" x14ac:dyDescent="0.25">
      <c r="B66" s="10" t="s">
        <v>1374</v>
      </c>
      <c r="C66" s="23">
        <v>14.00865134</v>
      </c>
      <c r="D66" s="23">
        <v>9.2750879299999998</v>
      </c>
      <c r="E66" s="23">
        <v>4.3834820199999998</v>
      </c>
      <c r="F66" s="23">
        <v>4.3146634100000005</v>
      </c>
      <c r="G66" s="23">
        <v>0.57694250000000002</v>
      </c>
      <c r="H66" s="23">
        <v>4.7335634100000004</v>
      </c>
      <c r="I66" s="23">
        <v>1.38535678</v>
      </c>
      <c r="J66" s="23">
        <v>2.9152823699999999</v>
      </c>
      <c r="K66" s="23">
        <v>0</v>
      </c>
      <c r="L66" s="23">
        <v>0.43292426000000001</v>
      </c>
      <c r="M66" s="23">
        <v>97.134523139999999</v>
      </c>
      <c r="N66" s="23">
        <v>88.351596000000001</v>
      </c>
      <c r="O66" s="23">
        <v>8.78292714</v>
      </c>
      <c r="P66" s="23">
        <v>0</v>
      </c>
      <c r="Q66" s="23">
        <v>0</v>
      </c>
      <c r="R66" s="23">
        <v>111.14317448</v>
      </c>
      <c r="S66" s="23">
        <v>44.302504929999998</v>
      </c>
      <c r="T66" s="23">
        <v>1.7167278100000001</v>
      </c>
      <c r="U66" s="23">
        <v>10.95069073</v>
      </c>
      <c r="V66" s="23">
        <v>0</v>
      </c>
      <c r="W66" s="23">
        <v>0</v>
      </c>
      <c r="X66" s="23">
        <v>3.3141429900000001</v>
      </c>
      <c r="Y66" s="23">
        <v>6.6563290099999994</v>
      </c>
      <c r="Z66" s="23">
        <v>0</v>
      </c>
      <c r="AA66" s="23">
        <v>66.940395469999999</v>
      </c>
      <c r="AB66" s="23">
        <v>44.20277901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0.23317498</v>
      </c>
      <c r="AK66" s="23">
        <v>0.23317498</v>
      </c>
      <c r="AL66" s="23">
        <v>0.50580775</v>
      </c>
      <c r="AM66" s="23">
        <v>0.50580775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>
        <v>0.50580775</v>
      </c>
      <c r="AU66" s="23">
        <v>43.930146239999999</v>
      </c>
      <c r="AV66" s="23">
        <v>118.93054297</v>
      </c>
      <c r="AW66" s="23">
        <v>162.86068921</v>
      </c>
      <c r="AX66" s="23">
        <v>12.396225250000001</v>
      </c>
      <c r="AY66" s="23">
        <v>0</v>
      </c>
      <c r="AZ66" s="23">
        <v>150.46446396000002</v>
      </c>
    </row>
    <row r="67" spans="2:52" x14ac:dyDescent="0.25">
      <c r="B67" s="10" t="s">
        <v>1375</v>
      </c>
      <c r="C67" s="23">
        <v>11.28927339</v>
      </c>
      <c r="D67" s="23">
        <v>4.7946616300000002</v>
      </c>
      <c r="E67" s="23">
        <v>2.7939391699999998</v>
      </c>
      <c r="F67" s="23">
        <v>1.84448302</v>
      </c>
      <c r="G67" s="23">
        <v>0.15623944000000001</v>
      </c>
      <c r="H67" s="23">
        <v>6.4946117599999997</v>
      </c>
      <c r="I67" s="23">
        <v>1.27524243</v>
      </c>
      <c r="J67" s="23">
        <v>0.90931842000000007</v>
      </c>
      <c r="K67" s="23">
        <v>0</v>
      </c>
      <c r="L67" s="23">
        <v>4.3100509100000002</v>
      </c>
      <c r="M67" s="23">
        <v>57.558992000000003</v>
      </c>
      <c r="N67" s="23">
        <v>52.315607999999997</v>
      </c>
      <c r="O67" s="23">
        <v>5.2433839999999998</v>
      </c>
      <c r="P67" s="23">
        <v>0</v>
      </c>
      <c r="Q67" s="23">
        <v>0</v>
      </c>
      <c r="R67" s="23">
        <v>68.848265389999995</v>
      </c>
      <c r="S67" s="23">
        <v>33.020849399999996</v>
      </c>
      <c r="T67" s="23">
        <v>0.50198399999999999</v>
      </c>
      <c r="U67" s="23">
        <v>4.6641516699999999</v>
      </c>
      <c r="V67" s="23">
        <v>0</v>
      </c>
      <c r="W67" s="23">
        <v>0</v>
      </c>
      <c r="X67" s="23">
        <v>1.2818311499999999</v>
      </c>
      <c r="Y67" s="23">
        <v>4.1864236999999997</v>
      </c>
      <c r="Z67" s="23">
        <v>0</v>
      </c>
      <c r="AA67" s="23">
        <v>43.65523992</v>
      </c>
      <c r="AB67" s="23">
        <v>25.193025469999998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3">
        <v>3.19502116</v>
      </c>
      <c r="AM67" s="23">
        <v>3.19502116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3.19502116</v>
      </c>
      <c r="AU67" s="23">
        <v>21.998004310000002</v>
      </c>
      <c r="AV67" s="23">
        <v>31.878815120000002</v>
      </c>
      <c r="AW67" s="23">
        <v>53.876819429999998</v>
      </c>
      <c r="AX67" s="23">
        <v>2.1818107999999996</v>
      </c>
      <c r="AY67" s="23">
        <v>7.6488873099999992</v>
      </c>
      <c r="AZ67" s="23">
        <v>44.046121319999997</v>
      </c>
    </row>
    <row r="68" spans="2:52" x14ac:dyDescent="0.25">
      <c r="B68" s="10" t="s">
        <v>1376</v>
      </c>
      <c r="C68" s="23">
        <v>28.366632339999999</v>
      </c>
      <c r="D68" s="23">
        <v>20.21077562</v>
      </c>
      <c r="E68" s="23">
        <v>6.0199248299999999</v>
      </c>
      <c r="F68" s="23">
        <v>13.563942259999999</v>
      </c>
      <c r="G68" s="23">
        <v>0.62690853000000002</v>
      </c>
      <c r="H68" s="23">
        <v>8.1558567199999992</v>
      </c>
      <c r="I68" s="23">
        <v>3.2934841100000001</v>
      </c>
      <c r="J68" s="23">
        <v>2.7179822799999998</v>
      </c>
      <c r="K68" s="23">
        <v>0.9436479499999999</v>
      </c>
      <c r="L68" s="23">
        <v>1.2007423800000001</v>
      </c>
      <c r="M68" s="23">
        <v>135.99096466</v>
      </c>
      <c r="N68" s="23">
        <v>118.16712</v>
      </c>
      <c r="O68" s="23">
        <v>17.823844659999999</v>
      </c>
      <c r="P68" s="23">
        <v>0</v>
      </c>
      <c r="Q68" s="23">
        <v>0</v>
      </c>
      <c r="R68" s="23">
        <v>164.357597</v>
      </c>
      <c r="S68" s="23">
        <v>64.299382969999996</v>
      </c>
      <c r="T68" s="23">
        <v>3.0372692900000002</v>
      </c>
      <c r="U68" s="23">
        <v>9.9877783900000008</v>
      </c>
      <c r="V68" s="23">
        <v>0</v>
      </c>
      <c r="W68" s="23">
        <v>0.2435118</v>
      </c>
      <c r="X68" s="23">
        <v>8.6222846300000011</v>
      </c>
      <c r="Y68" s="23">
        <v>12.81897234</v>
      </c>
      <c r="Z68" s="23">
        <v>0</v>
      </c>
      <c r="AA68" s="23">
        <v>99.009199420000002</v>
      </c>
      <c r="AB68" s="23">
        <v>65.348397580000011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24.119091789999999</v>
      </c>
      <c r="AM68" s="23">
        <v>24.119091789999999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>
        <v>24.119091789999999</v>
      </c>
      <c r="AU68" s="23">
        <v>41.229305789999998</v>
      </c>
      <c r="AV68" s="23">
        <v>135.36663166</v>
      </c>
      <c r="AW68" s="23">
        <v>176.59593744999998</v>
      </c>
      <c r="AX68" s="23">
        <v>19.609837110000004</v>
      </c>
      <c r="AY68" s="23">
        <v>53.271987950000003</v>
      </c>
      <c r="AZ68" s="23">
        <v>103.71411239</v>
      </c>
    </row>
    <row r="69" spans="2:52" x14ac:dyDescent="0.25">
      <c r="B69" s="10" t="s">
        <v>1377</v>
      </c>
      <c r="C69" s="23">
        <v>5.5008792699999995</v>
      </c>
      <c r="D69" s="23">
        <v>2.2883935700000002</v>
      </c>
      <c r="E69" s="23">
        <v>0.64441547999999993</v>
      </c>
      <c r="F69" s="23">
        <v>1.42367887</v>
      </c>
      <c r="G69" s="23">
        <v>0.22029921999999999</v>
      </c>
      <c r="H69" s="23">
        <v>3.2124856999999998</v>
      </c>
      <c r="I69" s="23">
        <v>2.5963878399999998</v>
      </c>
      <c r="J69" s="23">
        <v>0.31817624999999999</v>
      </c>
      <c r="K69" s="23">
        <v>0</v>
      </c>
      <c r="L69" s="23">
        <v>0.29792161</v>
      </c>
      <c r="M69" s="23">
        <v>59.884476999999997</v>
      </c>
      <c r="N69" s="23">
        <v>59.884476999999997</v>
      </c>
      <c r="O69" s="23">
        <v>0</v>
      </c>
      <c r="P69" s="23">
        <v>0</v>
      </c>
      <c r="Q69" s="23">
        <v>0</v>
      </c>
      <c r="R69" s="23">
        <v>65.385356270000003</v>
      </c>
      <c r="S69" s="23">
        <v>29.641909030000001</v>
      </c>
      <c r="T69" s="23">
        <v>0.30678820000000001</v>
      </c>
      <c r="U69" s="23">
        <v>5.7456743699999997</v>
      </c>
      <c r="V69" s="23">
        <v>0</v>
      </c>
      <c r="W69" s="23">
        <v>0</v>
      </c>
      <c r="X69" s="23">
        <v>3.4213207300000001</v>
      </c>
      <c r="Y69" s="23">
        <v>4.2321484600000003</v>
      </c>
      <c r="Z69" s="23">
        <v>0</v>
      </c>
      <c r="AA69" s="23">
        <v>43.347840789999999</v>
      </c>
      <c r="AB69" s="23">
        <v>22.037515479999996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7.1131582400000006</v>
      </c>
      <c r="AM69" s="23">
        <v>7.1131582400000006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>
        <v>7.1131582400000006</v>
      </c>
      <c r="AU69" s="23">
        <v>14.924357240000001</v>
      </c>
      <c r="AV69" s="23">
        <v>24.01761509</v>
      </c>
      <c r="AW69" s="23">
        <v>38.941972329999999</v>
      </c>
      <c r="AX69" s="23">
        <v>5.9228562599999997</v>
      </c>
      <c r="AY69" s="23">
        <v>10.704953640000001</v>
      </c>
      <c r="AZ69" s="23">
        <v>22.31416243</v>
      </c>
    </row>
    <row r="70" spans="2:52" x14ac:dyDescent="0.25">
      <c r="B70" s="20" t="s">
        <v>1582</v>
      </c>
      <c r="C70" s="21">
        <f t="shared" ref="C70:AZ70" si="6">SUM(C57:C69)</f>
        <v>367.66806806</v>
      </c>
      <c r="D70" s="21">
        <f t="shared" si="6"/>
        <v>240.58841864000004</v>
      </c>
      <c r="E70" s="21">
        <f t="shared" si="6"/>
        <v>109.72707343</v>
      </c>
      <c r="F70" s="21">
        <f t="shared" si="6"/>
        <v>122.27097698</v>
      </c>
      <c r="G70" s="21">
        <f t="shared" si="6"/>
        <v>8.590368230000001</v>
      </c>
      <c r="H70" s="21">
        <f t="shared" si="6"/>
        <v>127.07964942</v>
      </c>
      <c r="I70" s="21">
        <f t="shared" si="6"/>
        <v>45.105146570000002</v>
      </c>
      <c r="J70" s="21">
        <f t="shared" si="6"/>
        <v>28.715680550000005</v>
      </c>
      <c r="K70" s="21">
        <f t="shared" si="6"/>
        <v>37.231696209999996</v>
      </c>
      <c r="L70" s="21">
        <f t="shared" si="6"/>
        <v>16.027126090000003</v>
      </c>
      <c r="M70" s="21">
        <f t="shared" si="6"/>
        <v>1278.4562496599999</v>
      </c>
      <c r="N70" s="21">
        <f t="shared" si="6"/>
        <v>1201.2547515199999</v>
      </c>
      <c r="O70" s="21">
        <f t="shared" si="6"/>
        <v>76.827498139999989</v>
      </c>
      <c r="P70" s="21">
        <f t="shared" si="6"/>
        <v>0.374</v>
      </c>
      <c r="Q70" s="21">
        <f t="shared" si="6"/>
        <v>0</v>
      </c>
      <c r="R70" s="21">
        <f t="shared" si="6"/>
        <v>1646.1243177200001</v>
      </c>
      <c r="S70" s="21">
        <f t="shared" si="6"/>
        <v>682.36679577999996</v>
      </c>
      <c r="T70" s="21">
        <f t="shared" si="6"/>
        <v>22.529612780000004</v>
      </c>
      <c r="U70" s="21">
        <f t="shared" si="6"/>
        <v>118.84152471000002</v>
      </c>
      <c r="V70" s="21">
        <f t="shared" si="6"/>
        <v>0</v>
      </c>
      <c r="W70" s="21">
        <f t="shared" si="6"/>
        <v>0.29351179999999999</v>
      </c>
      <c r="X70" s="21">
        <f t="shared" si="6"/>
        <v>71.785991780000003</v>
      </c>
      <c r="Y70" s="21">
        <f t="shared" si="6"/>
        <v>117.70919427</v>
      </c>
      <c r="Z70" s="21">
        <f t="shared" si="6"/>
        <v>0</v>
      </c>
      <c r="AA70" s="21">
        <f t="shared" si="6"/>
        <v>1013.5266311199999</v>
      </c>
      <c r="AB70" s="21">
        <f t="shared" si="6"/>
        <v>632.59768659999997</v>
      </c>
      <c r="AC70" s="21">
        <f t="shared" si="6"/>
        <v>0</v>
      </c>
      <c r="AD70" s="21">
        <f t="shared" si="6"/>
        <v>0</v>
      </c>
      <c r="AE70" s="21">
        <f t="shared" si="6"/>
        <v>0</v>
      </c>
      <c r="AF70" s="21">
        <f t="shared" si="6"/>
        <v>0</v>
      </c>
      <c r="AG70" s="21">
        <f t="shared" si="6"/>
        <v>0</v>
      </c>
      <c r="AH70" s="21">
        <f t="shared" si="6"/>
        <v>0</v>
      </c>
      <c r="AI70" s="21">
        <f t="shared" si="6"/>
        <v>0</v>
      </c>
      <c r="AJ70" s="21">
        <f t="shared" si="6"/>
        <v>31.52061243</v>
      </c>
      <c r="AK70" s="21">
        <f t="shared" si="6"/>
        <v>31.52061243</v>
      </c>
      <c r="AL70" s="21">
        <f t="shared" si="6"/>
        <v>122.61750666</v>
      </c>
      <c r="AM70" s="21">
        <f t="shared" si="6"/>
        <v>122.61750666</v>
      </c>
      <c r="AN70" s="21">
        <f t="shared" si="6"/>
        <v>0</v>
      </c>
      <c r="AO70" s="21">
        <f t="shared" si="6"/>
        <v>0</v>
      </c>
      <c r="AP70" s="21">
        <f t="shared" si="6"/>
        <v>0</v>
      </c>
      <c r="AQ70" s="21">
        <f t="shared" si="6"/>
        <v>0</v>
      </c>
      <c r="AR70" s="21">
        <f t="shared" si="6"/>
        <v>0</v>
      </c>
      <c r="AS70" s="21">
        <f t="shared" si="6"/>
        <v>0</v>
      </c>
      <c r="AT70" s="21">
        <f t="shared" si="6"/>
        <v>122.61750666</v>
      </c>
      <c r="AU70" s="21">
        <f t="shared" si="6"/>
        <v>541.50079237</v>
      </c>
      <c r="AV70" s="21">
        <f t="shared" si="6"/>
        <v>1300.7749458399999</v>
      </c>
      <c r="AW70" s="21">
        <f t="shared" si="6"/>
        <v>1842.2757382100001</v>
      </c>
      <c r="AX70" s="21">
        <f t="shared" si="6"/>
        <v>120.95366476</v>
      </c>
      <c r="AY70" s="21">
        <f t="shared" si="6"/>
        <v>325.78424561999998</v>
      </c>
      <c r="AZ70" s="21">
        <f t="shared" si="6"/>
        <v>1395.5378278299997</v>
      </c>
    </row>
    <row r="71" spans="2:52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x14ac:dyDescent="0.25">
      <c r="B72" s="9" t="s">
        <v>1338</v>
      </c>
    </row>
    <row r="73" spans="2:52" x14ac:dyDescent="0.25">
      <c r="B73" s="10" t="s">
        <v>1385</v>
      </c>
      <c r="C73" s="23">
        <v>2.52552369</v>
      </c>
      <c r="D73" s="23">
        <v>1.2408095400000001</v>
      </c>
      <c r="E73" s="23">
        <v>0.30827807999999995</v>
      </c>
      <c r="F73" s="23">
        <v>0.76169290000000001</v>
      </c>
      <c r="G73" s="23">
        <v>0.17083856</v>
      </c>
      <c r="H73" s="23">
        <v>1.2847141499999999</v>
      </c>
      <c r="I73" s="23">
        <v>0.37981300000000001</v>
      </c>
      <c r="J73" s="23">
        <v>0.49463393</v>
      </c>
      <c r="K73" s="23">
        <v>0</v>
      </c>
      <c r="L73" s="23">
        <v>0.41026721999999999</v>
      </c>
      <c r="M73" s="23">
        <v>115.44559626</v>
      </c>
      <c r="N73" s="23">
        <v>114.59392800000001</v>
      </c>
      <c r="O73" s="23">
        <v>0.85166825999999995</v>
      </c>
      <c r="P73" s="23">
        <v>0</v>
      </c>
      <c r="Q73" s="23">
        <v>0</v>
      </c>
      <c r="R73" s="23">
        <v>117.97111995</v>
      </c>
      <c r="S73" s="23">
        <v>50.31557068</v>
      </c>
      <c r="T73" s="23">
        <v>7.1840000000000003E-3</v>
      </c>
      <c r="U73" s="23">
        <v>11.785539720000001</v>
      </c>
      <c r="V73" s="23">
        <v>0</v>
      </c>
      <c r="W73" s="23">
        <v>0</v>
      </c>
      <c r="X73" s="23">
        <v>3.5352386499999997</v>
      </c>
      <c r="Y73" s="23">
        <v>8.1980814899999999</v>
      </c>
      <c r="Z73" s="23">
        <v>0</v>
      </c>
      <c r="AA73" s="23">
        <v>73.841614539999995</v>
      </c>
      <c r="AB73" s="23">
        <v>44.129505409999993</v>
      </c>
      <c r="AC73" s="23">
        <v>0.157</v>
      </c>
      <c r="AD73" s="23">
        <v>0</v>
      </c>
      <c r="AE73" s="23">
        <v>0</v>
      </c>
      <c r="AF73" s="23">
        <v>0.157</v>
      </c>
      <c r="AG73" s="23">
        <v>0</v>
      </c>
      <c r="AH73" s="23">
        <v>0</v>
      </c>
      <c r="AI73" s="23">
        <v>0</v>
      </c>
      <c r="AJ73" s="23">
        <v>0.16699681</v>
      </c>
      <c r="AK73" s="23">
        <v>0.32399681000000002</v>
      </c>
      <c r="AL73" s="23">
        <v>3.2176333599999998</v>
      </c>
      <c r="AM73" s="23">
        <v>3.2176333599999998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3.2176333599999998</v>
      </c>
      <c r="AU73" s="23">
        <v>41.235868859999997</v>
      </c>
      <c r="AV73" s="23">
        <v>102.04954741</v>
      </c>
      <c r="AW73" s="23">
        <v>143.28541626999998</v>
      </c>
      <c r="AX73" s="23">
        <v>1.04865305</v>
      </c>
      <c r="AY73" s="23">
        <v>16.850596589999999</v>
      </c>
      <c r="AZ73" s="23">
        <v>125.38616662999999</v>
      </c>
    </row>
    <row r="74" spans="2:52" x14ac:dyDescent="0.25">
      <c r="B74" s="10" t="s">
        <v>1384</v>
      </c>
      <c r="C74" s="23">
        <v>49.413072759999991</v>
      </c>
      <c r="D74" s="23">
        <v>33.716854739999995</v>
      </c>
      <c r="E74" s="23">
        <v>22.663920359999999</v>
      </c>
      <c r="F74" s="23">
        <v>10.668547689999999</v>
      </c>
      <c r="G74" s="23">
        <v>0.38438668999999998</v>
      </c>
      <c r="H74" s="23">
        <v>15.69621802</v>
      </c>
      <c r="I74" s="23">
        <v>1.7362434199999999</v>
      </c>
      <c r="J74" s="23">
        <v>13.759836269999999</v>
      </c>
      <c r="K74" s="23">
        <v>0</v>
      </c>
      <c r="L74" s="23">
        <v>0.20013832999999998</v>
      </c>
      <c r="M74" s="23">
        <v>106.39495190000001</v>
      </c>
      <c r="N74" s="23">
        <v>104.77592</v>
      </c>
      <c r="O74" s="23">
        <v>1.6190319</v>
      </c>
      <c r="P74" s="23">
        <v>0</v>
      </c>
      <c r="Q74" s="23">
        <v>0</v>
      </c>
      <c r="R74" s="23">
        <v>155.80802466</v>
      </c>
      <c r="S74" s="23">
        <v>61.786694400000002</v>
      </c>
      <c r="T74" s="23">
        <v>4.8939774900000002</v>
      </c>
      <c r="U74" s="23">
        <v>11.90312977</v>
      </c>
      <c r="V74" s="23">
        <v>0</v>
      </c>
      <c r="W74" s="23">
        <v>0</v>
      </c>
      <c r="X74" s="23">
        <v>6.7056861300000001</v>
      </c>
      <c r="Y74" s="23">
        <v>14.76226048</v>
      </c>
      <c r="Z74" s="23">
        <v>1.5436331799999998</v>
      </c>
      <c r="AA74" s="23">
        <v>101.59538145</v>
      </c>
      <c r="AB74" s="23">
        <v>54.212643210000003</v>
      </c>
      <c r="AC74" s="23">
        <v>8.0000000000000002E-3</v>
      </c>
      <c r="AD74" s="23">
        <v>0</v>
      </c>
      <c r="AE74" s="23">
        <v>0</v>
      </c>
      <c r="AF74" s="23">
        <v>8.0000000000000002E-3</v>
      </c>
      <c r="AG74" s="23">
        <v>17.985690630000001</v>
      </c>
      <c r="AH74" s="23">
        <v>17.985690630000001</v>
      </c>
      <c r="AI74" s="23">
        <v>0</v>
      </c>
      <c r="AJ74" s="23">
        <v>0</v>
      </c>
      <c r="AK74" s="23">
        <v>17.99369063</v>
      </c>
      <c r="AL74" s="23">
        <v>20.16688216</v>
      </c>
      <c r="AM74" s="23">
        <v>20.16688216</v>
      </c>
      <c r="AN74" s="23">
        <v>0</v>
      </c>
      <c r="AO74" s="23">
        <v>0</v>
      </c>
      <c r="AP74" s="23">
        <v>2.8932073599999999</v>
      </c>
      <c r="AQ74" s="23">
        <v>2.8932073599999999</v>
      </c>
      <c r="AR74" s="23">
        <v>0</v>
      </c>
      <c r="AS74" s="23">
        <v>0</v>
      </c>
      <c r="AT74" s="23">
        <v>23.060089519999998</v>
      </c>
      <c r="AU74" s="23">
        <v>49.146244320000001</v>
      </c>
      <c r="AV74" s="23">
        <v>55.156624219999998</v>
      </c>
      <c r="AW74" s="23">
        <v>104.30286854000001</v>
      </c>
      <c r="AX74" s="23">
        <v>6.4471118799999996</v>
      </c>
      <c r="AY74" s="23">
        <v>35.033986140000003</v>
      </c>
      <c r="AZ74" s="23">
        <v>62.821770520000001</v>
      </c>
    </row>
    <row r="75" spans="2:52" x14ac:dyDescent="0.25">
      <c r="B75" s="10" t="s">
        <v>1388</v>
      </c>
      <c r="C75" s="23">
        <v>1.6424894700000001</v>
      </c>
      <c r="D75" s="23">
        <v>0.74624537000000002</v>
      </c>
      <c r="E75" s="23">
        <v>0.15387253000000001</v>
      </c>
      <c r="F75" s="23">
        <v>0.48215210999999997</v>
      </c>
      <c r="G75" s="23">
        <v>0.11022072999999999</v>
      </c>
      <c r="H75" s="23">
        <v>0.8962441000000001</v>
      </c>
      <c r="I75" s="23">
        <v>0.23975589999999999</v>
      </c>
      <c r="J75" s="23">
        <v>0.3126679</v>
      </c>
      <c r="K75" s="23">
        <v>0</v>
      </c>
      <c r="L75" s="23">
        <v>0.34382029999999997</v>
      </c>
      <c r="M75" s="23">
        <v>67.030297250000004</v>
      </c>
      <c r="N75" s="23">
        <v>65.063931999999994</v>
      </c>
      <c r="O75" s="23">
        <v>0</v>
      </c>
      <c r="P75" s="23">
        <v>1.96636525</v>
      </c>
      <c r="Q75" s="23">
        <v>0</v>
      </c>
      <c r="R75" s="23">
        <v>68.672786720000005</v>
      </c>
      <c r="S75" s="23">
        <v>30.45628739</v>
      </c>
      <c r="T75" s="23">
        <v>0.22022322</v>
      </c>
      <c r="U75" s="23">
        <v>7.1632691799999995</v>
      </c>
      <c r="V75" s="23">
        <v>0</v>
      </c>
      <c r="W75" s="23">
        <v>0</v>
      </c>
      <c r="X75" s="23">
        <v>5.2456944500000002</v>
      </c>
      <c r="Y75" s="23">
        <v>12.92803337</v>
      </c>
      <c r="Z75" s="23">
        <v>0</v>
      </c>
      <c r="AA75" s="23">
        <v>56.013507609999998</v>
      </c>
      <c r="AB75" s="23">
        <v>12.659279110000002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24.438307949999999</v>
      </c>
      <c r="AK75" s="23">
        <v>24.438307949999999</v>
      </c>
      <c r="AL75" s="23">
        <v>14.153777310000001</v>
      </c>
      <c r="AM75" s="23">
        <v>14.153777310000001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>
        <v>14.153777310000001</v>
      </c>
      <c r="AU75" s="23">
        <v>22.94380975</v>
      </c>
      <c r="AV75" s="23">
        <v>19.779867410000001</v>
      </c>
      <c r="AW75" s="23">
        <v>42.723677160000001</v>
      </c>
      <c r="AX75" s="23">
        <v>1.3448765</v>
      </c>
      <c r="AY75" s="23">
        <v>10.117980749999999</v>
      </c>
      <c r="AZ75" s="23">
        <v>31.260819909999999</v>
      </c>
    </row>
    <row r="76" spans="2:52" x14ac:dyDescent="0.25">
      <c r="B76" s="10" t="s">
        <v>1378</v>
      </c>
      <c r="C76" s="23">
        <v>4.8973861300000001</v>
      </c>
      <c r="D76" s="23">
        <v>1.7635469500000001</v>
      </c>
      <c r="E76" s="23">
        <v>0.40303265000000005</v>
      </c>
      <c r="F76" s="23">
        <v>1.1572757300000001</v>
      </c>
      <c r="G76" s="23">
        <v>0.20323857000000001</v>
      </c>
      <c r="H76" s="23">
        <v>3.1338391799999998</v>
      </c>
      <c r="I76" s="23">
        <v>0.99386015000000005</v>
      </c>
      <c r="J76" s="23">
        <v>1.0020402500000001</v>
      </c>
      <c r="K76" s="23">
        <v>1.00196453</v>
      </c>
      <c r="L76" s="23">
        <v>0.13597424999999999</v>
      </c>
      <c r="M76" s="23">
        <v>78.497760120000009</v>
      </c>
      <c r="N76" s="23">
        <v>78.368773000000004</v>
      </c>
      <c r="O76" s="23">
        <v>0.12898711999999998</v>
      </c>
      <c r="P76" s="23">
        <v>0</v>
      </c>
      <c r="Q76" s="23">
        <v>0</v>
      </c>
      <c r="R76" s="23">
        <v>83.395146249999996</v>
      </c>
      <c r="S76" s="23">
        <v>47.433722539999998</v>
      </c>
      <c r="T76" s="23">
        <v>0.102338</v>
      </c>
      <c r="U76" s="23">
        <v>6.2430839499999999</v>
      </c>
      <c r="V76" s="23">
        <v>0</v>
      </c>
      <c r="W76" s="23">
        <v>0</v>
      </c>
      <c r="X76" s="23">
        <v>2.58902733</v>
      </c>
      <c r="Y76" s="23">
        <v>4.2290840199999993</v>
      </c>
      <c r="Z76" s="23">
        <v>0</v>
      </c>
      <c r="AA76" s="23">
        <v>60.597255840000003</v>
      </c>
      <c r="AB76" s="23">
        <v>22.797890410000001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0.36043703999999999</v>
      </c>
      <c r="AM76" s="23">
        <v>0.36043703999999999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0.85422697999999997</v>
      </c>
      <c r="AT76" s="23">
        <v>1.2146640200000001</v>
      </c>
      <c r="AU76" s="23">
        <v>21.583226389999997</v>
      </c>
      <c r="AV76" s="23">
        <v>32.71885666</v>
      </c>
      <c r="AW76" s="23">
        <v>54.30208305</v>
      </c>
      <c r="AX76" s="23">
        <v>0.91289307999999991</v>
      </c>
      <c r="AY76" s="23">
        <v>3.89780302</v>
      </c>
      <c r="AZ76" s="23">
        <v>49.491386949999999</v>
      </c>
    </row>
    <row r="77" spans="2:52" x14ac:dyDescent="0.25">
      <c r="B77" s="10" t="s">
        <v>1386</v>
      </c>
      <c r="C77" s="23">
        <v>0.75699189</v>
      </c>
      <c r="D77" s="23">
        <v>0.40499632000000002</v>
      </c>
      <c r="E77" s="23">
        <v>0.13590045000000001</v>
      </c>
      <c r="F77" s="23">
        <v>0.20040682000000001</v>
      </c>
      <c r="G77" s="23">
        <v>6.8689050000000001E-2</v>
      </c>
      <c r="H77" s="23">
        <v>0.35199556999999998</v>
      </c>
      <c r="I77" s="23">
        <v>0.116048</v>
      </c>
      <c r="J77" s="23">
        <v>0.19453999999999999</v>
      </c>
      <c r="K77" s="23">
        <v>0</v>
      </c>
      <c r="L77" s="23">
        <v>4.1407569999999998E-2</v>
      </c>
      <c r="M77" s="23">
        <v>46.027259999999998</v>
      </c>
      <c r="N77" s="23">
        <v>46.027259999999998</v>
      </c>
      <c r="O77" s="23">
        <v>0</v>
      </c>
      <c r="P77" s="23">
        <v>0</v>
      </c>
      <c r="Q77" s="23">
        <v>0</v>
      </c>
      <c r="R77" s="23">
        <v>46.78425189</v>
      </c>
      <c r="S77" s="23">
        <v>21.157298480000001</v>
      </c>
      <c r="T77" s="23">
        <v>4.9058900000000004E-3</v>
      </c>
      <c r="U77" s="23">
        <v>3.7965193999999998</v>
      </c>
      <c r="V77" s="23">
        <v>0</v>
      </c>
      <c r="W77" s="23">
        <v>0</v>
      </c>
      <c r="X77" s="23">
        <v>2.22026331</v>
      </c>
      <c r="Y77" s="23">
        <v>3.49605985</v>
      </c>
      <c r="Z77" s="23">
        <v>0</v>
      </c>
      <c r="AA77" s="23">
        <v>30.675046930000001</v>
      </c>
      <c r="AB77" s="23">
        <v>16.10920496</v>
      </c>
      <c r="AC77" s="23"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0</v>
      </c>
      <c r="AJ77" s="23">
        <v>2.724845E-2</v>
      </c>
      <c r="AK77" s="23">
        <v>2.724845E-2</v>
      </c>
      <c r="AL77" s="23">
        <v>6.7554291100000006</v>
      </c>
      <c r="AM77" s="23">
        <v>6.7554291100000006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>
        <v>6.7554291100000006</v>
      </c>
      <c r="AU77" s="23">
        <v>9.3810242999999982</v>
      </c>
      <c r="AV77" s="23">
        <v>15.55696519</v>
      </c>
      <c r="AW77" s="23">
        <v>24.93798949</v>
      </c>
      <c r="AX77" s="23">
        <v>0</v>
      </c>
      <c r="AY77" s="23">
        <v>0</v>
      </c>
      <c r="AZ77" s="23">
        <v>24.93798949</v>
      </c>
    </row>
    <row r="78" spans="2:52" x14ac:dyDescent="0.25">
      <c r="B78" s="10" t="s">
        <v>1379</v>
      </c>
      <c r="C78" s="23">
        <v>1.8532818900000001</v>
      </c>
      <c r="D78" s="23">
        <v>0.68856242000000001</v>
      </c>
      <c r="E78" s="23">
        <v>0.15867383000000002</v>
      </c>
      <c r="F78" s="23">
        <v>0.45652170000000003</v>
      </c>
      <c r="G78" s="23">
        <v>7.3366890000000004E-2</v>
      </c>
      <c r="H78" s="23">
        <v>1.1647194700000003</v>
      </c>
      <c r="I78" s="23">
        <v>0.10828375</v>
      </c>
      <c r="J78" s="23">
        <v>0.98039012000000003</v>
      </c>
      <c r="K78" s="23">
        <v>0</v>
      </c>
      <c r="L78" s="23">
        <v>7.6045599999999991E-2</v>
      </c>
      <c r="M78" s="23">
        <v>69.721503999999996</v>
      </c>
      <c r="N78" s="23">
        <v>69.721503999999996</v>
      </c>
      <c r="O78" s="23">
        <v>0</v>
      </c>
      <c r="P78" s="23">
        <v>0</v>
      </c>
      <c r="Q78" s="23">
        <v>0</v>
      </c>
      <c r="R78" s="23">
        <v>71.574785890000001</v>
      </c>
      <c r="S78" s="23">
        <v>33.871597280000003</v>
      </c>
      <c r="T78" s="23">
        <v>0.92373459999999996</v>
      </c>
      <c r="U78" s="23">
        <v>7.2064279200000003</v>
      </c>
      <c r="V78" s="23">
        <v>0</v>
      </c>
      <c r="W78" s="23">
        <v>0</v>
      </c>
      <c r="X78" s="23">
        <v>4.2599932999999996</v>
      </c>
      <c r="Y78" s="23">
        <v>5.0253122300000008</v>
      </c>
      <c r="Z78" s="23">
        <v>0</v>
      </c>
      <c r="AA78" s="23">
        <v>51.287065329999997</v>
      </c>
      <c r="AB78" s="23">
        <v>20.28772056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5.8147252400000005</v>
      </c>
      <c r="AM78" s="23">
        <v>5.8147252400000005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>
        <v>5.8147252400000005</v>
      </c>
      <c r="AU78" s="23">
        <v>14.472995320000001</v>
      </c>
      <c r="AV78" s="23">
        <v>35.16117757</v>
      </c>
      <c r="AW78" s="23">
        <v>49.634172890000002</v>
      </c>
      <c r="AX78" s="23">
        <v>3.1221551700000001</v>
      </c>
      <c r="AY78" s="23">
        <v>7.3990169200000002</v>
      </c>
      <c r="AZ78" s="23">
        <v>39.113000799999995</v>
      </c>
    </row>
    <row r="79" spans="2:52" x14ac:dyDescent="0.25">
      <c r="B79" s="10" t="s">
        <v>1380</v>
      </c>
      <c r="C79" s="23">
        <v>4.0753969100000003</v>
      </c>
      <c r="D79" s="23">
        <v>1.5406434499999999</v>
      </c>
      <c r="E79" s="23">
        <v>0.25476591999999998</v>
      </c>
      <c r="F79" s="23">
        <v>1.15366203</v>
      </c>
      <c r="G79" s="23">
        <v>0.13221550000000001</v>
      </c>
      <c r="H79" s="23">
        <v>2.5347534600000001</v>
      </c>
      <c r="I79" s="23">
        <v>0.53390700000000002</v>
      </c>
      <c r="J79" s="23">
        <v>0.85824414000000004</v>
      </c>
      <c r="K79" s="23">
        <v>0.96975774999999997</v>
      </c>
      <c r="L79" s="23">
        <v>0.17284457</v>
      </c>
      <c r="M79" s="23">
        <v>71.967838689999994</v>
      </c>
      <c r="N79" s="23">
        <v>71.163611000000003</v>
      </c>
      <c r="O79" s="23">
        <v>3.436169E-2</v>
      </c>
      <c r="P79" s="23">
        <v>0.76986600000000005</v>
      </c>
      <c r="Q79" s="23">
        <v>0</v>
      </c>
      <c r="R79" s="23">
        <v>76.043235599999988</v>
      </c>
      <c r="S79" s="23">
        <v>32.23136255</v>
      </c>
      <c r="T79" s="23">
        <v>0.14041053000000001</v>
      </c>
      <c r="U79" s="23">
        <v>5.54179142</v>
      </c>
      <c r="V79" s="23">
        <v>0</v>
      </c>
      <c r="W79" s="23">
        <v>3.0197581000000002</v>
      </c>
      <c r="X79" s="23">
        <v>6.4386355999999996</v>
      </c>
      <c r="Y79" s="23">
        <v>8.6477062100000008</v>
      </c>
      <c r="Z79" s="23">
        <v>0</v>
      </c>
      <c r="AA79" s="23">
        <v>56.019664410000004</v>
      </c>
      <c r="AB79" s="23">
        <v>20.023571190000002</v>
      </c>
      <c r="AC79" s="23">
        <v>0</v>
      </c>
      <c r="AD79" s="23">
        <v>0</v>
      </c>
      <c r="AE79" s="23">
        <v>0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0.47284071</v>
      </c>
      <c r="AM79" s="23">
        <v>0.47284071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>
        <v>0.47284071</v>
      </c>
      <c r="AU79" s="23">
        <v>19.550730480000002</v>
      </c>
      <c r="AV79" s="23">
        <v>42.640215789999999</v>
      </c>
      <c r="AW79" s="23">
        <v>62.190946269999998</v>
      </c>
      <c r="AX79" s="23">
        <v>7.9002002400000002</v>
      </c>
      <c r="AY79" s="23">
        <v>6.9010875399999998</v>
      </c>
      <c r="AZ79" s="23">
        <v>47.389658489999995</v>
      </c>
    </row>
    <row r="80" spans="2:52" x14ac:dyDescent="0.25">
      <c r="B80" s="10" t="s">
        <v>1381</v>
      </c>
      <c r="C80" s="23">
        <v>11.281390460000001</v>
      </c>
      <c r="D80" s="23">
        <v>4.1818589199999998</v>
      </c>
      <c r="E80" s="23">
        <v>0.86894113999999989</v>
      </c>
      <c r="F80" s="23">
        <v>2.9304297799999999</v>
      </c>
      <c r="G80" s="23">
        <v>0.38248799999999999</v>
      </c>
      <c r="H80" s="23">
        <v>7.0995315400000001</v>
      </c>
      <c r="I80" s="23">
        <v>1.98412214</v>
      </c>
      <c r="J80" s="23">
        <v>1.4020460700000001</v>
      </c>
      <c r="K80" s="23">
        <v>3.2064097500000002</v>
      </c>
      <c r="L80" s="23">
        <v>0.5069535799999999</v>
      </c>
      <c r="M80" s="23">
        <v>75.417990739999993</v>
      </c>
      <c r="N80" s="23">
        <v>74.719189999999998</v>
      </c>
      <c r="O80" s="23">
        <v>0.69880074000000003</v>
      </c>
      <c r="P80" s="23">
        <v>0</v>
      </c>
      <c r="Q80" s="23">
        <v>0</v>
      </c>
      <c r="R80" s="23">
        <v>86.699381199999991</v>
      </c>
      <c r="S80" s="23">
        <v>45.300347989999999</v>
      </c>
      <c r="T80" s="23">
        <v>1.64807225</v>
      </c>
      <c r="U80" s="23">
        <v>7.4859097000000006</v>
      </c>
      <c r="V80" s="23">
        <v>0</v>
      </c>
      <c r="W80" s="23">
        <v>1.31</v>
      </c>
      <c r="X80" s="23">
        <v>4.8596533900000001</v>
      </c>
      <c r="Y80" s="23">
        <v>15.5284569</v>
      </c>
      <c r="Z80" s="23">
        <v>0.33432917000000001</v>
      </c>
      <c r="AA80" s="23">
        <v>76.466769400000004</v>
      </c>
      <c r="AB80" s="23">
        <v>10.232611800000001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3">
        <v>0.45444531999999999</v>
      </c>
      <c r="AM80" s="23">
        <v>0.45444531999999999</v>
      </c>
      <c r="AN80" s="23">
        <v>0</v>
      </c>
      <c r="AO80" s="23">
        <v>0</v>
      </c>
      <c r="AP80" s="23">
        <v>0.73904228999999999</v>
      </c>
      <c r="AQ80" s="23">
        <v>0.73904228999999999</v>
      </c>
      <c r="AR80" s="23">
        <v>0</v>
      </c>
      <c r="AS80" s="23">
        <v>0</v>
      </c>
      <c r="AT80" s="23">
        <v>1.19348761</v>
      </c>
      <c r="AU80" s="23">
        <v>9.039124189999999</v>
      </c>
      <c r="AV80" s="23">
        <v>28.586187400000004</v>
      </c>
      <c r="AW80" s="23">
        <v>37.625311590000003</v>
      </c>
      <c r="AX80" s="23">
        <v>0</v>
      </c>
      <c r="AY80" s="23">
        <v>8.3308738899999994</v>
      </c>
      <c r="AZ80" s="23">
        <v>29.2944377</v>
      </c>
    </row>
    <row r="81" spans="2:52" x14ac:dyDescent="0.25">
      <c r="B81" s="10" t="s">
        <v>1382</v>
      </c>
      <c r="C81" s="23">
        <v>9.203744829999998</v>
      </c>
      <c r="D81" s="23">
        <v>2.7458314100000001</v>
      </c>
      <c r="E81" s="23">
        <v>1.30751298</v>
      </c>
      <c r="F81" s="23">
        <v>1.19985393</v>
      </c>
      <c r="G81" s="23">
        <v>0.2384645</v>
      </c>
      <c r="H81" s="23">
        <v>6.4579134199999988</v>
      </c>
      <c r="I81" s="23">
        <v>1.6354138999999999</v>
      </c>
      <c r="J81" s="23">
        <v>4.2646692999999996</v>
      </c>
      <c r="K81" s="23">
        <v>0</v>
      </c>
      <c r="L81" s="23">
        <v>0.55783021999999993</v>
      </c>
      <c r="M81" s="23">
        <v>76.16498876</v>
      </c>
      <c r="N81" s="23">
        <v>75.578053999999995</v>
      </c>
      <c r="O81" s="23">
        <v>0.58693476</v>
      </c>
      <c r="P81" s="23">
        <v>0</v>
      </c>
      <c r="Q81" s="23">
        <v>0</v>
      </c>
      <c r="R81" s="23">
        <v>85.368733590000005</v>
      </c>
      <c r="S81" s="23">
        <v>33.828999869999997</v>
      </c>
      <c r="T81" s="23">
        <v>0.65127773</v>
      </c>
      <c r="U81" s="23">
        <v>6.7435858899999994</v>
      </c>
      <c r="V81" s="23">
        <v>0</v>
      </c>
      <c r="W81" s="23">
        <v>0</v>
      </c>
      <c r="X81" s="23">
        <v>11.975137</v>
      </c>
      <c r="Y81" s="23">
        <v>9.1772820999999993</v>
      </c>
      <c r="Z81" s="23">
        <v>0</v>
      </c>
      <c r="AA81" s="23">
        <v>62.376282589999995</v>
      </c>
      <c r="AB81" s="23">
        <v>22.992450999999999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5.7193356699999995</v>
      </c>
      <c r="AM81" s="23">
        <v>5.7193356699999995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>
        <v>5.7193356699999995</v>
      </c>
      <c r="AU81" s="23">
        <v>17.27311533</v>
      </c>
      <c r="AV81" s="23">
        <v>36.162003779999999</v>
      </c>
      <c r="AW81" s="23">
        <v>53.435119110000002</v>
      </c>
      <c r="AX81" s="23">
        <v>0</v>
      </c>
      <c r="AY81" s="23">
        <v>11.55530147</v>
      </c>
      <c r="AZ81" s="23">
        <v>41.879817639999999</v>
      </c>
    </row>
    <row r="82" spans="2:52" x14ac:dyDescent="0.25">
      <c r="B82" s="10" t="s">
        <v>1383</v>
      </c>
      <c r="C82" s="23">
        <v>2.5039922800000003</v>
      </c>
      <c r="D82" s="23">
        <v>0.85293309000000006</v>
      </c>
      <c r="E82" s="23">
        <v>0.13639852999999999</v>
      </c>
      <c r="F82" s="23">
        <v>0.6049995600000001</v>
      </c>
      <c r="G82" s="23">
        <v>0.111535</v>
      </c>
      <c r="H82" s="23">
        <v>1.65105919</v>
      </c>
      <c r="I82" s="23">
        <v>0.35074875</v>
      </c>
      <c r="J82" s="23">
        <v>1.1545736899999999</v>
      </c>
      <c r="K82" s="23">
        <v>0</v>
      </c>
      <c r="L82" s="23">
        <v>0.14573675</v>
      </c>
      <c r="M82" s="23">
        <v>77.637638490000015</v>
      </c>
      <c r="N82" s="23">
        <v>76.160036000000005</v>
      </c>
      <c r="O82" s="23">
        <v>1.0115913999999999</v>
      </c>
      <c r="P82" s="23">
        <v>0.46601108999999996</v>
      </c>
      <c r="Q82" s="23">
        <v>0</v>
      </c>
      <c r="R82" s="23">
        <v>80.141630770000006</v>
      </c>
      <c r="S82" s="23">
        <v>42.190634689999996</v>
      </c>
      <c r="T82" s="23">
        <v>6.5990469999999996E-2</v>
      </c>
      <c r="U82" s="23">
        <v>5.4411376900000006</v>
      </c>
      <c r="V82" s="23">
        <v>0</v>
      </c>
      <c r="W82" s="23">
        <v>0</v>
      </c>
      <c r="X82" s="23">
        <v>3.6839798399999997</v>
      </c>
      <c r="Y82" s="23">
        <v>13.7883292</v>
      </c>
      <c r="Z82" s="23">
        <v>0</v>
      </c>
      <c r="AA82" s="23">
        <v>65.170071890000003</v>
      </c>
      <c r="AB82" s="23">
        <v>14.971558879999998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23">
        <v>0</v>
      </c>
      <c r="AI82" s="23">
        <v>0</v>
      </c>
      <c r="AJ82" s="23">
        <v>0.12912505999999999</v>
      </c>
      <c r="AK82" s="23">
        <v>0.12912505999999999</v>
      </c>
      <c r="AL82" s="23">
        <v>4.9896154400000006</v>
      </c>
      <c r="AM82" s="23">
        <v>4.9896154400000006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>
        <v>4.9896154400000006</v>
      </c>
      <c r="AU82" s="23">
        <v>10.1110685</v>
      </c>
      <c r="AV82" s="23">
        <v>25.436625289999999</v>
      </c>
      <c r="AW82" s="23">
        <v>35.547693789999997</v>
      </c>
      <c r="AX82" s="23">
        <v>0</v>
      </c>
      <c r="AY82" s="23">
        <v>0</v>
      </c>
      <c r="AZ82" s="23">
        <v>35.547693789999997</v>
      </c>
    </row>
    <row r="83" spans="2:52" x14ac:dyDescent="0.25">
      <c r="B83" s="10" t="s">
        <v>1387</v>
      </c>
      <c r="C83" s="23">
        <v>2.6334188600000004</v>
      </c>
      <c r="D83" s="23">
        <v>0.85231978000000008</v>
      </c>
      <c r="E83" s="23">
        <v>0.22030127999999999</v>
      </c>
      <c r="F83" s="23">
        <v>0.53794549999999997</v>
      </c>
      <c r="G83" s="23">
        <v>9.4073000000000004E-2</v>
      </c>
      <c r="H83" s="23">
        <v>1.7810990800000002</v>
      </c>
      <c r="I83" s="23">
        <v>0.25216300000000003</v>
      </c>
      <c r="J83" s="23">
        <v>0.67782609999999999</v>
      </c>
      <c r="K83" s="23">
        <v>0</v>
      </c>
      <c r="L83" s="23">
        <v>0.85110997999999993</v>
      </c>
      <c r="M83" s="23">
        <v>73.016356999999999</v>
      </c>
      <c r="N83" s="23">
        <v>73.016356999999999</v>
      </c>
      <c r="O83" s="23">
        <v>0</v>
      </c>
      <c r="P83" s="23">
        <v>0</v>
      </c>
      <c r="Q83" s="23">
        <v>0</v>
      </c>
      <c r="R83" s="23">
        <v>75.649775860000005</v>
      </c>
      <c r="S83" s="23">
        <v>36.140045430000001</v>
      </c>
      <c r="T83" s="23">
        <v>0.18024571</v>
      </c>
      <c r="U83" s="23">
        <v>7.6112628300000003</v>
      </c>
      <c r="V83" s="23">
        <v>0</v>
      </c>
      <c r="W83" s="23">
        <v>0</v>
      </c>
      <c r="X83" s="23">
        <v>2.2416771899999999</v>
      </c>
      <c r="Y83" s="23">
        <v>4.4130288699999998</v>
      </c>
      <c r="Z83" s="23">
        <v>0</v>
      </c>
      <c r="AA83" s="23">
        <v>50.586260029999991</v>
      </c>
      <c r="AB83" s="23">
        <v>25.063515829999996</v>
      </c>
      <c r="AC83" s="23">
        <v>0</v>
      </c>
      <c r="AD83" s="23">
        <v>0</v>
      </c>
      <c r="AE83" s="23">
        <v>0</v>
      </c>
      <c r="AF83" s="23">
        <v>0</v>
      </c>
      <c r="AG83" s="23">
        <v>0</v>
      </c>
      <c r="AH83" s="23">
        <v>0</v>
      </c>
      <c r="AI83" s="23">
        <v>0</v>
      </c>
      <c r="AJ83" s="23">
        <v>1.6785488200000001</v>
      </c>
      <c r="AK83" s="23">
        <v>1.6785488200000001</v>
      </c>
      <c r="AL83" s="23">
        <v>8.32122268</v>
      </c>
      <c r="AM83" s="23">
        <v>8.32122268</v>
      </c>
      <c r="AN83" s="23">
        <v>0</v>
      </c>
      <c r="AO83" s="23">
        <v>0</v>
      </c>
      <c r="AP83" s="23">
        <v>2.7098009599999999</v>
      </c>
      <c r="AQ83" s="23">
        <v>2.7098009599999999</v>
      </c>
      <c r="AR83" s="23">
        <v>0</v>
      </c>
      <c r="AS83" s="23">
        <v>0</v>
      </c>
      <c r="AT83" s="23">
        <v>11.031023640000001</v>
      </c>
      <c r="AU83" s="23">
        <v>15.711041010000001</v>
      </c>
      <c r="AV83" s="23">
        <v>29.67906241</v>
      </c>
      <c r="AW83" s="23">
        <v>45.390103420000003</v>
      </c>
      <c r="AX83" s="23">
        <v>0</v>
      </c>
      <c r="AY83" s="23">
        <v>0</v>
      </c>
      <c r="AZ83" s="23">
        <v>45.390103420000003</v>
      </c>
    </row>
    <row r="84" spans="2:52" x14ac:dyDescent="0.25">
      <c r="B84" s="20" t="s">
        <v>1582</v>
      </c>
      <c r="C84" s="21">
        <f t="shared" ref="C84:AZ84" si="7">SUM(C73:C83)</f>
        <v>90.786689169999988</v>
      </c>
      <c r="D84" s="21">
        <f t="shared" si="7"/>
        <v>48.734601989999987</v>
      </c>
      <c r="E84" s="21">
        <f t="shared" si="7"/>
        <v>26.611597750000005</v>
      </c>
      <c r="F84" s="21">
        <f t="shared" si="7"/>
        <v>20.153487749999996</v>
      </c>
      <c r="G84" s="21">
        <f t="shared" si="7"/>
        <v>1.9695164900000002</v>
      </c>
      <c r="H84" s="21">
        <f t="shared" si="7"/>
        <v>42.052087179999994</v>
      </c>
      <c r="I84" s="21">
        <f t="shared" si="7"/>
        <v>8.3303590099999987</v>
      </c>
      <c r="J84" s="21">
        <f t="shared" si="7"/>
        <v>25.101467770000003</v>
      </c>
      <c r="K84" s="21">
        <f t="shared" si="7"/>
        <v>5.1781320300000004</v>
      </c>
      <c r="L84" s="21">
        <f t="shared" si="7"/>
        <v>3.4421283700000003</v>
      </c>
      <c r="M84" s="21">
        <f t="shared" si="7"/>
        <v>857.32218320999993</v>
      </c>
      <c r="N84" s="21">
        <f t="shared" si="7"/>
        <v>849.18856499999993</v>
      </c>
      <c r="O84" s="21">
        <f t="shared" si="7"/>
        <v>4.9313758700000001</v>
      </c>
      <c r="P84" s="21">
        <f t="shared" si="7"/>
        <v>3.2022423399999997</v>
      </c>
      <c r="Q84" s="21">
        <f t="shared" si="7"/>
        <v>0</v>
      </c>
      <c r="R84" s="21">
        <f t="shared" si="7"/>
        <v>948.10887237999998</v>
      </c>
      <c r="S84" s="21">
        <f t="shared" si="7"/>
        <v>434.71256129999995</v>
      </c>
      <c r="T84" s="21">
        <f t="shared" si="7"/>
        <v>8.8383598899999978</v>
      </c>
      <c r="U84" s="21">
        <f t="shared" si="7"/>
        <v>80.921657470000014</v>
      </c>
      <c r="V84" s="21">
        <f t="shared" si="7"/>
        <v>0</v>
      </c>
      <c r="W84" s="21">
        <f t="shared" si="7"/>
        <v>4.3297581000000003</v>
      </c>
      <c r="X84" s="21">
        <f t="shared" si="7"/>
        <v>53.754986189999997</v>
      </c>
      <c r="Y84" s="21">
        <f t="shared" si="7"/>
        <v>100.19363472000001</v>
      </c>
      <c r="Z84" s="21">
        <f t="shared" si="7"/>
        <v>1.8779623499999998</v>
      </c>
      <c r="AA84" s="21">
        <f t="shared" si="7"/>
        <v>684.62892002000001</v>
      </c>
      <c r="AB84" s="21">
        <f t="shared" si="7"/>
        <v>263.47995235999997</v>
      </c>
      <c r="AC84" s="21">
        <f t="shared" si="7"/>
        <v>0.16500000000000001</v>
      </c>
      <c r="AD84" s="21">
        <f t="shared" si="7"/>
        <v>0</v>
      </c>
      <c r="AE84" s="21">
        <f t="shared" si="7"/>
        <v>0</v>
      </c>
      <c r="AF84" s="21">
        <f t="shared" si="7"/>
        <v>0.16500000000000001</v>
      </c>
      <c r="AG84" s="21">
        <f t="shared" si="7"/>
        <v>17.985690630000001</v>
      </c>
      <c r="AH84" s="21">
        <f t="shared" si="7"/>
        <v>17.985690630000001</v>
      </c>
      <c r="AI84" s="21">
        <f t="shared" si="7"/>
        <v>0</v>
      </c>
      <c r="AJ84" s="21">
        <f t="shared" si="7"/>
        <v>26.440227089999997</v>
      </c>
      <c r="AK84" s="21">
        <f t="shared" si="7"/>
        <v>44.59091772</v>
      </c>
      <c r="AL84" s="21">
        <f t="shared" si="7"/>
        <v>70.426344040000004</v>
      </c>
      <c r="AM84" s="21">
        <f t="shared" si="7"/>
        <v>70.426344040000004</v>
      </c>
      <c r="AN84" s="21">
        <f t="shared" si="7"/>
        <v>0</v>
      </c>
      <c r="AO84" s="21">
        <f t="shared" si="7"/>
        <v>0</v>
      </c>
      <c r="AP84" s="21">
        <f t="shared" si="7"/>
        <v>6.3420506099999994</v>
      </c>
      <c r="AQ84" s="21">
        <f t="shared" si="7"/>
        <v>6.3420506099999994</v>
      </c>
      <c r="AR84" s="21">
        <f t="shared" si="7"/>
        <v>0</v>
      </c>
      <c r="AS84" s="21">
        <f t="shared" si="7"/>
        <v>0.85422697999999997</v>
      </c>
      <c r="AT84" s="21">
        <f t="shared" si="7"/>
        <v>77.622621629999998</v>
      </c>
      <c r="AU84" s="21">
        <f t="shared" si="7"/>
        <v>230.44824844999999</v>
      </c>
      <c r="AV84" s="21">
        <f t="shared" si="7"/>
        <v>422.92713313000002</v>
      </c>
      <c r="AW84" s="21">
        <f t="shared" si="7"/>
        <v>653.37538158000007</v>
      </c>
      <c r="AX84" s="21">
        <f t="shared" si="7"/>
        <v>20.775889920000001</v>
      </c>
      <c r="AY84" s="21">
        <f t="shared" si="7"/>
        <v>100.08664632000001</v>
      </c>
      <c r="AZ84" s="21">
        <f t="shared" si="7"/>
        <v>532.51284534000001</v>
      </c>
    </row>
    <row r="85" spans="2:52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x14ac:dyDescent="0.25">
      <c r="B86" s="9" t="s">
        <v>1339</v>
      </c>
    </row>
    <row r="87" spans="2:52" x14ac:dyDescent="0.25">
      <c r="B87" s="10" t="s">
        <v>1389</v>
      </c>
      <c r="C87" s="23">
        <v>4.6136862499999998</v>
      </c>
      <c r="D87" s="23">
        <v>2.4027005799999999</v>
      </c>
      <c r="E87" s="23">
        <v>0.35282903999999998</v>
      </c>
      <c r="F87" s="23">
        <v>1.9472153799999998</v>
      </c>
      <c r="G87" s="23">
        <v>0.10265616000000001</v>
      </c>
      <c r="H87" s="23">
        <v>2.2109856699999999</v>
      </c>
      <c r="I87" s="23">
        <v>0.42142649999999998</v>
      </c>
      <c r="J87" s="23">
        <v>1.43382816</v>
      </c>
      <c r="K87" s="23">
        <v>0</v>
      </c>
      <c r="L87" s="23">
        <v>0.35573101000000001</v>
      </c>
      <c r="M87" s="23">
        <v>106.81394115000001</v>
      </c>
      <c r="N87" s="23">
        <v>106.782792</v>
      </c>
      <c r="O87" s="23">
        <v>0</v>
      </c>
      <c r="P87" s="23">
        <v>0</v>
      </c>
      <c r="Q87" s="23">
        <v>3.114915E-2</v>
      </c>
      <c r="R87" s="23">
        <v>111.42762740000001</v>
      </c>
      <c r="S87" s="23">
        <v>37.259821340000002</v>
      </c>
      <c r="T87" s="23">
        <v>0</v>
      </c>
      <c r="U87" s="23">
        <v>11.10653063</v>
      </c>
      <c r="V87" s="23">
        <v>0</v>
      </c>
      <c r="W87" s="23">
        <v>0</v>
      </c>
      <c r="X87" s="23">
        <v>6.5786189999999998</v>
      </c>
      <c r="Y87" s="23">
        <v>3.90569576</v>
      </c>
      <c r="Z87" s="23">
        <v>0</v>
      </c>
      <c r="AA87" s="23">
        <v>58.850666730000007</v>
      </c>
      <c r="AB87" s="23">
        <v>52.576960669999998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3">
        <v>0</v>
      </c>
      <c r="AK87" s="23">
        <v>0</v>
      </c>
      <c r="AL87" s="23">
        <v>12.819861939999999</v>
      </c>
      <c r="AM87" s="23">
        <v>12.819861939999999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>
        <v>12.819861939999999</v>
      </c>
      <c r="AU87" s="23">
        <v>39.757098729999996</v>
      </c>
      <c r="AV87" s="23">
        <v>36.785284439999998</v>
      </c>
      <c r="AW87" s="23">
        <v>76.542383170000008</v>
      </c>
      <c r="AX87" s="23">
        <v>0</v>
      </c>
      <c r="AY87" s="23">
        <v>2.4906370600000001</v>
      </c>
      <c r="AZ87" s="23">
        <v>74.051746109999996</v>
      </c>
    </row>
    <row r="88" spans="2:52" x14ac:dyDescent="0.25">
      <c r="B88" s="10" t="s">
        <v>1390</v>
      </c>
      <c r="C88" s="23">
        <v>0.69304898999999998</v>
      </c>
      <c r="D88" s="23">
        <v>0.35510489000000001</v>
      </c>
      <c r="E88" s="23">
        <v>7.1205589999999999E-2</v>
      </c>
      <c r="F88" s="23">
        <v>0.20193755999999999</v>
      </c>
      <c r="G88" s="23">
        <v>8.1961740000000005E-2</v>
      </c>
      <c r="H88" s="23">
        <v>0.33794409999999997</v>
      </c>
      <c r="I88" s="23">
        <v>0.15229599999999999</v>
      </c>
      <c r="J88" s="23">
        <v>0.110233</v>
      </c>
      <c r="K88" s="23">
        <v>0</v>
      </c>
      <c r="L88" s="23">
        <v>7.5415100000000013E-2</v>
      </c>
      <c r="M88" s="23">
        <v>66.229102999999995</v>
      </c>
      <c r="N88" s="23">
        <v>66.194102999999998</v>
      </c>
      <c r="O88" s="23">
        <v>0</v>
      </c>
      <c r="P88" s="23">
        <v>0</v>
      </c>
      <c r="Q88" s="23">
        <v>3.5000000000000003E-2</v>
      </c>
      <c r="R88" s="23">
        <v>66.922151990000003</v>
      </c>
      <c r="S88" s="23">
        <v>24.306923390000001</v>
      </c>
      <c r="T88" s="23">
        <v>0.3135</v>
      </c>
      <c r="U88" s="23">
        <v>5.3179446500000003</v>
      </c>
      <c r="V88" s="23">
        <v>8.4750000000000006E-2</v>
      </c>
      <c r="W88" s="23">
        <v>0.36599107000000003</v>
      </c>
      <c r="X88" s="23">
        <v>3.9417875099999997</v>
      </c>
      <c r="Y88" s="23">
        <v>4.5227582999999996</v>
      </c>
      <c r="Z88" s="23">
        <v>0.47374626000000003</v>
      </c>
      <c r="AA88" s="23">
        <v>39.327401179999995</v>
      </c>
      <c r="AB88" s="23">
        <v>27.594750809999997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0.25993063999999999</v>
      </c>
      <c r="AK88" s="23">
        <v>0.25993063999999999</v>
      </c>
      <c r="AL88" s="23">
        <v>2.4270012999999997</v>
      </c>
      <c r="AM88" s="23">
        <v>2.4270012999999997</v>
      </c>
      <c r="AN88" s="23">
        <v>0</v>
      </c>
      <c r="AO88" s="23">
        <v>0</v>
      </c>
      <c r="AP88" s="23">
        <v>1.59</v>
      </c>
      <c r="AQ88" s="23">
        <v>1.59</v>
      </c>
      <c r="AR88" s="23">
        <v>0</v>
      </c>
      <c r="AS88" s="23">
        <v>0</v>
      </c>
      <c r="AT88" s="23">
        <v>4.0170012999999996</v>
      </c>
      <c r="AU88" s="23">
        <v>23.837680149999997</v>
      </c>
      <c r="AV88" s="23">
        <v>7.9972969999999997</v>
      </c>
      <c r="AW88" s="23">
        <v>31.83497715</v>
      </c>
      <c r="AX88" s="23">
        <v>0</v>
      </c>
      <c r="AY88" s="23">
        <v>0</v>
      </c>
      <c r="AZ88" s="23">
        <v>31.83497715</v>
      </c>
    </row>
    <row r="89" spans="2:52" x14ac:dyDescent="0.25">
      <c r="B89" s="10" t="s">
        <v>1391</v>
      </c>
      <c r="C89" s="23">
        <v>0.82725837999999985</v>
      </c>
      <c r="D89" s="23">
        <v>0.52741698000000004</v>
      </c>
      <c r="E89" s="23">
        <v>6.4581899999999998E-2</v>
      </c>
      <c r="F89" s="23">
        <v>0.39554735999999996</v>
      </c>
      <c r="G89" s="23">
        <v>6.7287719999999995E-2</v>
      </c>
      <c r="H89" s="23">
        <v>0.29984139999999998</v>
      </c>
      <c r="I89" s="23">
        <v>0.10639949999999999</v>
      </c>
      <c r="J89" s="23">
        <v>0.14600579999999999</v>
      </c>
      <c r="K89" s="23">
        <v>0</v>
      </c>
      <c r="L89" s="23">
        <v>4.7436100000000002E-2</v>
      </c>
      <c r="M89" s="23">
        <v>63.233759840000005</v>
      </c>
      <c r="N89" s="23">
        <v>61.408923999999999</v>
      </c>
      <c r="O89" s="23">
        <v>0</v>
      </c>
      <c r="P89" s="23">
        <v>0</v>
      </c>
      <c r="Q89" s="23">
        <v>1.82483584</v>
      </c>
      <c r="R89" s="23">
        <v>64.061018220000008</v>
      </c>
      <c r="S89" s="23">
        <v>34.556975999999999</v>
      </c>
      <c r="T89" s="23">
        <v>0</v>
      </c>
      <c r="U89" s="23">
        <v>6.8713382999999997</v>
      </c>
      <c r="V89" s="23">
        <v>0</v>
      </c>
      <c r="W89" s="23">
        <v>0</v>
      </c>
      <c r="X89" s="23">
        <v>3.7859968199999998</v>
      </c>
      <c r="Y89" s="23">
        <v>11.626358339999999</v>
      </c>
      <c r="Z89" s="23">
        <v>0</v>
      </c>
      <c r="AA89" s="23">
        <v>56.840669459999994</v>
      </c>
      <c r="AB89" s="23">
        <v>7.2203487599999994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J89" s="23">
        <v>5.0000000000000002E-5</v>
      </c>
      <c r="AK89" s="23">
        <v>5.0000000000000002E-5</v>
      </c>
      <c r="AL89" s="23">
        <v>1.2899648500000001</v>
      </c>
      <c r="AM89" s="23">
        <v>4.7E-2</v>
      </c>
      <c r="AN89" s="23">
        <v>1.2429648500000001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>
        <v>1.2899648500000001</v>
      </c>
      <c r="AU89" s="23">
        <v>5.9304339100000005</v>
      </c>
      <c r="AV89" s="23">
        <v>10.36291834</v>
      </c>
      <c r="AW89" s="23">
        <v>16.293352250000002</v>
      </c>
      <c r="AX89" s="23">
        <v>0</v>
      </c>
      <c r="AY89" s="23">
        <v>0</v>
      </c>
      <c r="AZ89" s="23">
        <v>16.293352250000002</v>
      </c>
    </row>
    <row r="90" spans="2:52" x14ac:dyDescent="0.25">
      <c r="B90" s="10" t="s">
        <v>1392</v>
      </c>
      <c r="C90" s="23">
        <v>1.5794274699999999</v>
      </c>
      <c r="D90" s="23">
        <v>0.92315746999999992</v>
      </c>
      <c r="E90" s="23">
        <v>0.23753266999999997</v>
      </c>
      <c r="F90" s="23">
        <v>0.53814630000000008</v>
      </c>
      <c r="G90" s="23">
        <v>0.14747850000000001</v>
      </c>
      <c r="H90" s="23">
        <v>0.65627000000000002</v>
      </c>
      <c r="I90" s="23">
        <v>0.24798600000000001</v>
      </c>
      <c r="J90" s="23">
        <v>0.15745500000000001</v>
      </c>
      <c r="K90" s="23">
        <v>0</v>
      </c>
      <c r="L90" s="23">
        <v>0.25082900000000002</v>
      </c>
      <c r="M90" s="23">
        <v>154.98170228000001</v>
      </c>
      <c r="N90" s="23">
        <v>154.846788</v>
      </c>
      <c r="O90" s="23">
        <v>0</v>
      </c>
      <c r="P90" s="23">
        <v>0.13491428</v>
      </c>
      <c r="Q90" s="23">
        <v>0</v>
      </c>
      <c r="R90" s="23">
        <v>156.56112974999999</v>
      </c>
      <c r="S90" s="23">
        <v>46.401249110000002</v>
      </c>
      <c r="T90" s="23">
        <v>0</v>
      </c>
      <c r="U90" s="23">
        <v>34.027022799999997</v>
      </c>
      <c r="V90" s="23">
        <v>0</v>
      </c>
      <c r="W90" s="23">
        <v>0</v>
      </c>
      <c r="X90" s="23">
        <v>8.8836532300000002</v>
      </c>
      <c r="Y90" s="23">
        <v>7.0141696200000005</v>
      </c>
      <c r="Z90" s="23">
        <v>0</v>
      </c>
      <c r="AA90" s="23">
        <v>96.326094760000004</v>
      </c>
      <c r="AB90" s="23">
        <v>60.235034990000003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>
        <v>0.30223897</v>
      </c>
      <c r="AK90" s="23">
        <v>0.30223897</v>
      </c>
      <c r="AL90" s="23">
        <v>3.2291097899999999</v>
      </c>
      <c r="AM90" s="23">
        <v>3.2291097899999999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>
        <v>3.2291097899999999</v>
      </c>
      <c r="AU90" s="23">
        <v>57.308164170000005</v>
      </c>
      <c r="AV90" s="23">
        <v>17.623277120000001</v>
      </c>
      <c r="AW90" s="23">
        <v>74.931441289999995</v>
      </c>
      <c r="AX90" s="23">
        <v>0</v>
      </c>
      <c r="AY90" s="23">
        <v>0</v>
      </c>
      <c r="AZ90" s="23">
        <v>74.931441289999995</v>
      </c>
    </row>
    <row r="91" spans="2:52" x14ac:dyDescent="0.25">
      <c r="B91" s="10" t="s">
        <v>1393</v>
      </c>
      <c r="C91" s="23">
        <v>4.29803975</v>
      </c>
      <c r="D91" s="23">
        <v>1.8152556099999999</v>
      </c>
      <c r="E91" s="23">
        <v>0.49475133999999998</v>
      </c>
      <c r="F91" s="23">
        <v>0.93057781000000006</v>
      </c>
      <c r="G91" s="23">
        <v>0.38992646000000003</v>
      </c>
      <c r="H91" s="23">
        <v>2.4827841400000001</v>
      </c>
      <c r="I91" s="23">
        <v>0.38238081000000002</v>
      </c>
      <c r="J91" s="23">
        <v>0.238735</v>
      </c>
      <c r="K91" s="23">
        <v>1.7273489199999998</v>
      </c>
      <c r="L91" s="23">
        <v>0.13431941</v>
      </c>
      <c r="M91" s="23">
        <v>74.788025000000005</v>
      </c>
      <c r="N91" s="23">
        <v>74.788025000000005</v>
      </c>
      <c r="O91" s="23">
        <v>0</v>
      </c>
      <c r="P91" s="23">
        <v>0</v>
      </c>
      <c r="Q91" s="23">
        <v>0</v>
      </c>
      <c r="R91" s="23">
        <v>79.086064750000006</v>
      </c>
      <c r="S91" s="23">
        <v>42.603911619999998</v>
      </c>
      <c r="T91" s="23">
        <v>0.4319616</v>
      </c>
      <c r="U91" s="23">
        <v>4.08704</v>
      </c>
      <c r="V91" s="23">
        <v>0</v>
      </c>
      <c r="W91" s="23">
        <v>0</v>
      </c>
      <c r="X91" s="23">
        <v>4.5912359299999999</v>
      </c>
      <c r="Y91" s="23">
        <v>4.7451275300000004</v>
      </c>
      <c r="Z91" s="23">
        <v>0</v>
      </c>
      <c r="AA91" s="23">
        <v>56.459276680000002</v>
      </c>
      <c r="AB91" s="23">
        <v>22.62678807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3">
        <v>5.6357038399999997</v>
      </c>
      <c r="AM91" s="23">
        <v>5.6357038399999997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>
        <v>5.6357038399999997</v>
      </c>
      <c r="AU91" s="23">
        <v>16.991084230000002</v>
      </c>
      <c r="AV91" s="23">
        <v>31.213609050000002</v>
      </c>
      <c r="AW91" s="23">
        <v>48.204693280000001</v>
      </c>
      <c r="AX91" s="23">
        <v>2.2263400099999999</v>
      </c>
      <c r="AY91" s="23">
        <v>10.41297127</v>
      </c>
      <c r="AZ91" s="23">
        <v>35.565382</v>
      </c>
    </row>
    <row r="92" spans="2:52" x14ac:dyDescent="0.25">
      <c r="B92" s="10" t="s">
        <v>1394</v>
      </c>
      <c r="C92" s="23">
        <v>0.41241107999999999</v>
      </c>
      <c r="D92" s="23">
        <v>0.17730917999999998</v>
      </c>
      <c r="E92" s="23">
        <v>0.10666397999999999</v>
      </c>
      <c r="F92" s="23">
        <v>3.0718599999999999E-2</v>
      </c>
      <c r="G92" s="23">
        <v>3.99266E-2</v>
      </c>
      <c r="H92" s="23">
        <v>0.2351019</v>
      </c>
      <c r="I92" s="23">
        <v>7.8219999999999998E-2</v>
      </c>
      <c r="J92" s="23">
        <v>5.4960000000000002E-2</v>
      </c>
      <c r="K92" s="23">
        <v>0</v>
      </c>
      <c r="L92" s="23">
        <v>0.1019219</v>
      </c>
      <c r="M92" s="23">
        <v>73.899820000000005</v>
      </c>
      <c r="N92" s="23">
        <v>73.834819999999993</v>
      </c>
      <c r="O92" s="23">
        <v>0</v>
      </c>
      <c r="P92" s="23">
        <v>0.04</v>
      </c>
      <c r="Q92" s="23">
        <v>2.5000000000000001E-2</v>
      </c>
      <c r="R92" s="23">
        <v>74.312231080000004</v>
      </c>
      <c r="S92" s="23">
        <v>32.112406039999996</v>
      </c>
      <c r="T92" s="23">
        <v>0</v>
      </c>
      <c r="U92" s="23">
        <v>4.9143218399999995</v>
      </c>
      <c r="V92" s="23">
        <v>0</v>
      </c>
      <c r="W92" s="23">
        <v>0</v>
      </c>
      <c r="X92" s="23">
        <v>3.3423183999999999</v>
      </c>
      <c r="Y92" s="23">
        <v>5.0252570599999995</v>
      </c>
      <c r="Z92" s="23">
        <v>0</v>
      </c>
      <c r="AA92" s="23">
        <v>45.394303339999993</v>
      </c>
      <c r="AB92" s="23">
        <v>28.91792774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2.5229419999999999E-2</v>
      </c>
      <c r="AK92" s="23">
        <v>2.5229419999999999E-2</v>
      </c>
      <c r="AL92" s="23">
        <v>16.705490140000002</v>
      </c>
      <c r="AM92" s="23">
        <v>16.705490140000002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>
        <v>16.705490140000002</v>
      </c>
      <c r="AU92" s="23">
        <v>12.23766702</v>
      </c>
      <c r="AV92" s="23">
        <v>38.969213780000004</v>
      </c>
      <c r="AW92" s="23">
        <v>51.206880800000008</v>
      </c>
      <c r="AX92" s="23">
        <v>0</v>
      </c>
      <c r="AY92" s="23">
        <v>47.322021249999999</v>
      </c>
      <c r="AZ92" s="23">
        <v>3.8848595499999998</v>
      </c>
    </row>
    <row r="93" spans="2:52" x14ac:dyDescent="0.25">
      <c r="B93" s="10" t="s">
        <v>1395</v>
      </c>
      <c r="C93" s="23">
        <v>0.80790882999999991</v>
      </c>
      <c r="D93" s="23">
        <v>0.46651882999999994</v>
      </c>
      <c r="E93" s="23">
        <v>5.0394220000000003E-2</v>
      </c>
      <c r="F93" s="23">
        <v>0.32128227000000004</v>
      </c>
      <c r="G93" s="23">
        <v>9.4842339999999997E-2</v>
      </c>
      <c r="H93" s="23">
        <v>0.34139000000000003</v>
      </c>
      <c r="I93" s="23">
        <v>0.24287</v>
      </c>
      <c r="J93" s="23">
        <v>9.8519999999999996E-2</v>
      </c>
      <c r="K93" s="23">
        <v>0</v>
      </c>
      <c r="L93" s="23">
        <v>0</v>
      </c>
      <c r="M93" s="23">
        <v>75.931572000000003</v>
      </c>
      <c r="N93" s="23">
        <v>75.931572000000003</v>
      </c>
      <c r="O93" s="23">
        <v>0</v>
      </c>
      <c r="P93" s="23">
        <v>0</v>
      </c>
      <c r="Q93" s="23">
        <v>0</v>
      </c>
      <c r="R93" s="23">
        <v>76.739480830000005</v>
      </c>
      <c r="S93" s="23">
        <v>38.840446759999999</v>
      </c>
      <c r="T93" s="23">
        <v>0</v>
      </c>
      <c r="U93" s="23">
        <v>7.7842295899999998</v>
      </c>
      <c r="V93" s="23">
        <v>0</v>
      </c>
      <c r="W93" s="23">
        <v>0</v>
      </c>
      <c r="X93" s="23">
        <v>2.2470179100000003</v>
      </c>
      <c r="Y93" s="23">
        <v>3.1297060000000001</v>
      </c>
      <c r="Z93" s="23">
        <v>0</v>
      </c>
      <c r="AA93" s="23">
        <v>52.00140025999999</v>
      </c>
      <c r="AB93" s="23">
        <v>24.738080570000001</v>
      </c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0.8004</v>
      </c>
      <c r="AM93" s="23">
        <v>0.8004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>
        <v>0.8004</v>
      </c>
      <c r="AU93" s="23">
        <v>23.937680570000001</v>
      </c>
      <c r="AV93" s="23">
        <v>15.093298949999999</v>
      </c>
      <c r="AW93" s="23">
        <v>39.030979519999995</v>
      </c>
      <c r="AX93" s="23">
        <v>0</v>
      </c>
      <c r="AY93" s="23">
        <v>1.7002999999999999</v>
      </c>
      <c r="AZ93" s="23">
        <v>37.330679519999997</v>
      </c>
    </row>
    <row r="94" spans="2:52" x14ac:dyDescent="0.25">
      <c r="B94" s="20" t="s">
        <v>1582</v>
      </c>
      <c r="C94" s="21">
        <f t="shared" ref="C94:AZ94" si="8">SUM(C87:C93)</f>
        <v>13.23178075</v>
      </c>
      <c r="D94" s="21">
        <f t="shared" si="8"/>
        <v>6.66746354</v>
      </c>
      <c r="E94" s="21">
        <f t="shared" si="8"/>
        <v>1.37795874</v>
      </c>
      <c r="F94" s="21">
        <f t="shared" si="8"/>
        <v>4.3654252800000011</v>
      </c>
      <c r="G94" s="21">
        <f t="shared" si="8"/>
        <v>0.92407952000000004</v>
      </c>
      <c r="H94" s="21">
        <f t="shared" si="8"/>
        <v>6.5643172099999996</v>
      </c>
      <c r="I94" s="21">
        <f t="shared" si="8"/>
        <v>1.6315788099999997</v>
      </c>
      <c r="J94" s="21">
        <f t="shared" si="8"/>
        <v>2.2397369600000001</v>
      </c>
      <c r="K94" s="21">
        <f t="shared" si="8"/>
        <v>1.7273489199999998</v>
      </c>
      <c r="L94" s="21">
        <f t="shared" si="8"/>
        <v>0.96565252000000013</v>
      </c>
      <c r="M94" s="21">
        <f t="shared" si="8"/>
        <v>615.87792327</v>
      </c>
      <c r="N94" s="21">
        <f t="shared" si="8"/>
        <v>613.78702399999997</v>
      </c>
      <c r="O94" s="21">
        <f t="shared" si="8"/>
        <v>0</v>
      </c>
      <c r="P94" s="21">
        <f t="shared" si="8"/>
        <v>0.17491428000000001</v>
      </c>
      <c r="Q94" s="21">
        <f t="shared" si="8"/>
        <v>1.9159849899999999</v>
      </c>
      <c r="R94" s="21">
        <f t="shared" si="8"/>
        <v>629.10970401999998</v>
      </c>
      <c r="S94" s="21">
        <f t="shared" si="8"/>
        <v>256.08173426000002</v>
      </c>
      <c r="T94" s="21">
        <f t="shared" si="8"/>
        <v>0.74546160000000006</v>
      </c>
      <c r="U94" s="21">
        <f t="shared" si="8"/>
        <v>74.108427809999995</v>
      </c>
      <c r="V94" s="21">
        <f t="shared" si="8"/>
        <v>8.4750000000000006E-2</v>
      </c>
      <c r="W94" s="21">
        <f t="shared" si="8"/>
        <v>0.36599107000000003</v>
      </c>
      <c r="X94" s="21">
        <f t="shared" si="8"/>
        <v>33.370628799999999</v>
      </c>
      <c r="Y94" s="21">
        <f t="shared" si="8"/>
        <v>39.969072609999998</v>
      </c>
      <c r="Z94" s="21">
        <f t="shared" si="8"/>
        <v>0.47374626000000003</v>
      </c>
      <c r="AA94" s="21">
        <f t="shared" si="8"/>
        <v>405.19981240999994</v>
      </c>
      <c r="AB94" s="21">
        <f t="shared" si="8"/>
        <v>223.90989161000002</v>
      </c>
      <c r="AC94" s="21">
        <f t="shared" si="8"/>
        <v>0</v>
      </c>
      <c r="AD94" s="21">
        <f t="shared" si="8"/>
        <v>0</v>
      </c>
      <c r="AE94" s="21">
        <f t="shared" si="8"/>
        <v>0</v>
      </c>
      <c r="AF94" s="21">
        <f t="shared" si="8"/>
        <v>0</v>
      </c>
      <c r="AG94" s="21">
        <f t="shared" si="8"/>
        <v>0</v>
      </c>
      <c r="AH94" s="21">
        <f t="shared" si="8"/>
        <v>0</v>
      </c>
      <c r="AI94" s="21">
        <f t="shared" si="8"/>
        <v>0</v>
      </c>
      <c r="AJ94" s="21">
        <f t="shared" si="8"/>
        <v>0.58744902999999993</v>
      </c>
      <c r="AK94" s="21">
        <f t="shared" si="8"/>
        <v>0.58744902999999993</v>
      </c>
      <c r="AL94" s="21">
        <f t="shared" si="8"/>
        <v>42.907531860000006</v>
      </c>
      <c r="AM94" s="21">
        <f t="shared" si="8"/>
        <v>41.664567010000006</v>
      </c>
      <c r="AN94" s="21">
        <f t="shared" si="8"/>
        <v>1.2429648500000001</v>
      </c>
      <c r="AO94" s="21">
        <f t="shared" si="8"/>
        <v>0</v>
      </c>
      <c r="AP94" s="21">
        <f t="shared" si="8"/>
        <v>1.59</v>
      </c>
      <c r="AQ94" s="21">
        <f t="shared" si="8"/>
        <v>1.59</v>
      </c>
      <c r="AR94" s="21">
        <f t="shared" si="8"/>
        <v>0</v>
      </c>
      <c r="AS94" s="21">
        <f t="shared" si="8"/>
        <v>0</v>
      </c>
      <c r="AT94" s="21">
        <f t="shared" si="8"/>
        <v>44.497531860000002</v>
      </c>
      <c r="AU94" s="21">
        <f t="shared" si="8"/>
        <v>179.99980878000002</v>
      </c>
      <c r="AV94" s="21">
        <f t="shared" si="8"/>
        <v>158.04489867999999</v>
      </c>
      <c r="AW94" s="21">
        <f t="shared" si="8"/>
        <v>338.04470746000004</v>
      </c>
      <c r="AX94" s="21">
        <f t="shared" si="8"/>
        <v>2.2263400099999999</v>
      </c>
      <c r="AY94" s="21">
        <f t="shared" si="8"/>
        <v>61.925929580000002</v>
      </c>
      <c r="AZ94" s="21">
        <f t="shared" si="8"/>
        <v>273.89243786999998</v>
      </c>
    </row>
    <row r="95" spans="2:52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x14ac:dyDescent="0.25">
      <c r="B96" s="9" t="s">
        <v>1340</v>
      </c>
    </row>
    <row r="97" spans="2:52" x14ac:dyDescent="0.25">
      <c r="B97" s="10" t="s">
        <v>1396</v>
      </c>
      <c r="C97" s="23">
        <v>1.5437343700000001</v>
      </c>
      <c r="D97" s="23">
        <v>0.64596432999999998</v>
      </c>
      <c r="E97" s="23">
        <v>0.11167376000000001</v>
      </c>
      <c r="F97" s="23">
        <v>0.46358285999999999</v>
      </c>
      <c r="G97" s="23">
        <v>7.0707710000000007E-2</v>
      </c>
      <c r="H97" s="23">
        <v>0.89777004000000005</v>
      </c>
      <c r="I97" s="23">
        <v>0.17305899999999999</v>
      </c>
      <c r="J97" s="23">
        <v>0.17261799999999999</v>
      </c>
      <c r="K97" s="23">
        <v>0</v>
      </c>
      <c r="L97" s="23">
        <v>0.55209304000000003</v>
      </c>
      <c r="M97" s="23">
        <v>61.146749</v>
      </c>
      <c r="N97" s="23">
        <v>61.146749</v>
      </c>
      <c r="O97" s="23">
        <v>0</v>
      </c>
      <c r="P97" s="23">
        <v>0</v>
      </c>
      <c r="Q97" s="23">
        <v>0</v>
      </c>
      <c r="R97" s="23">
        <v>62.690483369999995</v>
      </c>
      <c r="S97" s="23">
        <v>30.968919379999999</v>
      </c>
      <c r="T97" s="23">
        <v>0</v>
      </c>
      <c r="U97" s="23">
        <v>4.2842994499999998</v>
      </c>
      <c r="V97" s="23">
        <v>0</v>
      </c>
      <c r="W97" s="23">
        <v>0</v>
      </c>
      <c r="X97" s="23">
        <v>1.6420859999999999</v>
      </c>
      <c r="Y97" s="23">
        <v>5.1940436399999994</v>
      </c>
      <c r="Z97" s="23">
        <v>0</v>
      </c>
      <c r="AA97" s="23">
        <v>42.089348469999997</v>
      </c>
      <c r="AB97" s="23">
        <v>20.601134900000002</v>
      </c>
      <c r="AC97" s="23">
        <v>0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  <c r="AI97" s="23">
        <v>0</v>
      </c>
      <c r="AJ97" s="23">
        <v>0.16284398999999999</v>
      </c>
      <c r="AK97" s="23">
        <v>0.16284398999999999</v>
      </c>
      <c r="AL97" s="23">
        <v>0.10798000000000001</v>
      </c>
      <c r="AM97" s="23">
        <v>0.10798000000000001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>
        <v>0.10798000000000001</v>
      </c>
      <c r="AU97" s="23">
        <v>20.655998889999999</v>
      </c>
      <c r="AV97" s="23">
        <v>39.240194200000005</v>
      </c>
      <c r="AW97" s="23">
        <v>59.896193089999997</v>
      </c>
      <c r="AX97" s="23">
        <v>0</v>
      </c>
      <c r="AY97" s="23">
        <v>19.57281176</v>
      </c>
      <c r="AZ97" s="23">
        <v>40.323381329999997</v>
      </c>
    </row>
    <row r="98" spans="2:52" x14ac:dyDescent="0.25">
      <c r="B98" s="10" t="s">
        <v>1397</v>
      </c>
      <c r="C98" s="23">
        <v>6.5351296200000002</v>
      </c>
      <c r="D98" s="23">
        <v>4.0725011599999998</v>
      </c>
      <c r="E98" s="23">
        <v>1.2734886000000001</v>
      </c>
      <c r="F98" s="23">
        <v>2.2436099999999999</v>
      </c>
      <c r="G98" s="23">
        <v>0.5554025600000001</v>
      </c>
      <c r="H98" s="23">
        <v>2.4626284599999999</v>
      </c>
      <c r="I98" s="23">
        <v>1.1660952499999999</v>
      </c>
      <c r="J98" s="23">
        <v>0.19581100000000001</v>
      </c>
      <c r="K98" s="23">
        <v>0</v>
      </c>
      <c r="L98" s="23">
        <v>1.10072221</v>
      </c>
      <c r="M98" s="23">
        <v>85.01834774000001</v>
      </c>
      <c r="N98" s="23">
        <v>84.721752080000002</v>
      </c>
      <c r="O98" s="23">
        <v>1.302743E-2</v>
      </c>
      <c r="P98" s="23">
        <v>0.28356822999999998</v>
      </c>
      <c r="Q98" s="23">
        <v>0</v>
      </c>
      <c r="R98" s="23">
        <v>91.553477360000016</v>
      </c>
      <c r="S98" s="23">
        <v>49.641682020000005</v>
      </c>
      <c r="T98" s="23">
        <v>0.85429777000000007</v>
      </c>
      <c r="U98" s="23">
        <v>9.3934982599999994</v>
      </c>
      <c r="V98" s="23">
        <v>0</v>
      </c>
      <c r="W98" s="23">
        <v>0</v>
      </c>
      <c r="X98" s="23">
        <v>2.9034599999999999</v>
      </c>
      <c r="Y98" s="23">
        <v>15.874840460000001</v>
      </c>
      <c r="Z98" s="23">
        <v>0</v>
      </c>
      <c r="AA98" s="23">
        <v>78.667778510000005</v>
      </c>
      <c r="AB98" s="23">
        <v>12.885698849999999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11.24757031</v>
      </c>
      <c r="AK98" s="23">
        <v>11.24757031</v>
      </c>
      <c r="AL98" s="23">
        <v>2.4722169599999999</v>
      </c>
      <c r="AM98" s="23">
        <v>2.4722169599999999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11</v>
      </c>
      <c r="AT98" s="23">
        <v>13.472216960000001</v>
      </c>
      <c r="AU98" s="23">
        <v>10.661052199999999</v>
      </c>
      <c r="AV98" s="23">
        <v>11.797071949999999</v>
      </c>
      <c r="AW98" s="23">
        <v>22.458124150000003</v>
      </c>
      <c r="AX98" s="23">
        <v>0.39098667999999998</v>
      </c>
      <c r="AY98" s="23">
        <v>6.2126982899999996</v>
      </c>
      <c r="AZ98" s="23">
        <v>15.85443918</v>
      </c>
    </row>
    <row r="99" spans="2:52" x14ac:dyDescent="0.25">
      <c r="B99" s="10" t="s">
        <v>1398</v>
      </c>
      <c r="C99" s="23">
        <v>1.5181004199999999</v>
      </c>
      <c r="D99" s="23">
        <v>0.85134237999999984</v>
      </c>
      <c r="E99" s="23">
        <v>0.32685833999999997</v>
      </c>
      <c r="F99" s="23">
        <v>0.40194978999999997</v>
      </c>
      <c r="G99" s="23">
        <v>0.12253425</v>
      </c>
      <c r="H99" s="23">
        <v>0.66675804000000005</v>
      </c>
      <c r="I99" s="23">
        <v>0.17416583999999999</v>
      </c>
      <c r="J99" s="23">
        <v>0.35017092999999999</v>
      </c>
      <c r="K99" s="23">
        <v>0</v>
      </c>
      <c r="L99" s="23">
        <v>0.14242126999999999</v>
      </c>
      <c r="M99" s="23">
        <v>59.165576990000005</v>
      </c>
      <c r="N99" s="23">
        <v>57.559503999999997</v>
      </c>
      <c r="O99" s="23">
        <v>0</v>
      </c>
      <c r="P99" s="23">
        <v>0</v>
      </c>
      <c r="Q99" s="23">
        <v>1.6060729899999999</v>
      </c>
      <c r="R99" s="23">
        <v>60.683677410000001</v>
      </c>
      <c r="S99" s="23">
        <v>25.332400010000001</v>
      </c>
      <c r="T99" s="23">
        <v>0.17466008</v>
      </c>
      <c r="U99" s="23">
        <v>6.9342457800000004</v>
      </c>
      <c r="V99" s="23">
        <v>0</v>
      </c>
      <c r="W99" s="23">
        <v>0</v>
      </c>
      <c r="X99" s="23">
        <v>2.2757859100000002</v>
      </c>
      <c r="Y99" s="23">
        <v>3.9872157700000002</v>
      </c>
      <c r="Z99" s="23">
        <v>0</v>
      </c>
      <c r="AA99" s="23">
        <v>38.704307550000003</v>
      </c>
      <c r="AB99" s="23">
        <v>21.979369859999998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8.3951270099999995</v>
      </c>
      <c r="AM99" s="23">
        <v>8.3951270099999995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8.3951270099999995</v>
      </c>
      <c r="AU99" s="23">
        <v>13.584242850000001</v>
      </c>
      <c r="AV99" s="23">
        <v>22.435918340000001</v>
      </c>
      <c r="AW99" s="23">
        <v>36.020161190000003</v>
      </c>
      <c r="AX99" s="23">
        <v>0</v>
      </c>
      <c r="AY99" s="23">
        <v>0</v>
      </c>
      <c r="AZ99" s="23">
        <v>36.020161190000003</v>
      </c>
    </row>
    <row r="100" spans="2:52" x14ac:dyDescent="0.25">
      <c r="B100" s="10" t="s">
        <v>932</v>
      </c>
      <c r="C100" s="23">
        <v>18.558982699999998</v>
      </c>
      <c r="D100" s="23">
        <v>9.7372287799999988</v>
      </c>
      <c r="E100" s="23">
        <v>1.7830365899999998</v>
      </c>
      <c r="F100" s="23">
        <v>7.4547157500000001</v>
      </c>
      <c r="G100" s="23">
        <v>0.49947644000000002</v>
      </c>
      <c r="H100" s="23">
        <v>8.8217539200000008</v>
      </c>
      <c r="I100" s="23">
        <v>1.5939598500000001</v>
      </c>
      <c r="J100" s="23">
        <v>7.0377803999999999</v>
      </c>
      <c r="K100" s="23">
        <v>0</v>
      </c>
      <c r="L100" s="23">
        <v>0.19001367</v>
      </c>
      <c r="M100" s="23">
        <v>105.91677220999999</v>
      </c>
      <c r="N100" s="23">
        <v>105.684449</v>
      </c>
      <c r="O100" s="23">
        <v>0.23232321</v>
      </c>
      <c r="P100" s="23">
        <v>0</v>
      </c>
      <c r="Q100" s="23">
        <v>0</v>
      </c>
      <c r="R100" s="23">
        <v>124.47575490999999</v>
      </c>
      <c r="S100" s="23">
        <v>51.275014979999995</v>
      </c>
      <c r="T100" s="23">
        <v>0.86075433000000001</v>
      </c>
      <c r="U100" s="23">
        <v>10.596963199999999</v>
      </c>
      <c r="V100" s="23">
        <v>0</v>
      </c>
      <c r="W100" s="23">
        <v>0</v>
      </c>
      <c r="X100" s="23">
        <v>3.1924713700000003</v>
      </c>
      <c r="Y100" s="23">
        <v>12.262121689999999</v>
      </c>
      <c r="Z100" s="23">
        <v>3.6386331600000004</v>
      </c>
      <c r="AA100" s="23">
        <v>81.825958729999982</v>
      </c>
      <c r="AB100" s="23">
        <v>42.649796180000003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5.17169612</v>
      </c>
      <c r="AM100" s="23">
        <v>5.17169612</v>
      </c>
      <c r="AN100" s="23">
        <v>0</v>
      </c>
      <c r="AO100" s="23">
        <v>0</v>
      </c>
      <c r="AP100" s="23">
        <v>4.6436264700000001</v>
      </c>
      <c r="AQ100" s="23">
        <v>4.6436264700000001</v>
      </c>
      <c r="AR100" s="23">
        <v>0</v>
      </c>
      <c r="AS100" s="23">
        <v>0</v>
      </c>
      <c r="AT100" s="23">
        <v>9.8153225899999992</v>
      </c>
      <c r="AU100" s="23">
        <v>32.834473590000002</v>
      </c>
      <c r="AV100" s="23">
        <v>57.803955880000004</v>
      </c>
      <c r="AW100" s="23">
        <v>90.638429470000005</v>
      </c>
      <c r="AX100" s="23">
        <v>1.0378366999999999</v>
      </c>
      <c r="AY100" s="23">
        <v>5.2754392699999997</v>
      </c>
      <c r="AZ100" s="23">
        <v>84.325153499999999</v>
      </c>
    </row>
    <row r="101" spans="2:52" x14ac:dyDescent="0.25">
      <c r="B101" s="10" t="s">
        <v>1399</v>
      </c>
      <c r="C101" s="23">
        <v>2.8718852300000002</v>
      </c>
      <c r="D101" s="23">
        <v>0.81137692999999989</v>
      </c>
      <c r="E101" s="23">
        <v>0.25995037999999998</v>
      </c>
      <c r="F101" s="23">
        <v>0.44585722</v>
      </c>
      <c r="G101" s="23">
        <v>0.10556933</v>
      </c>
      <c r="H101" s="23">
        <v>2.0605083</v>
      </c>
      <c r="I101" s="23">
        <v>0.249753</v>
      </c>
      <c r="J101" s="23">
        <v>1.7666946000000001</v>
      </c>
      <c r="K101" s="23">
        <v>0</v>
      </c>
      <c r="L101" s="23">
        <v>4.4060699999999994E-2</v>
      </c>
      <c r="M101" s="23">
        <v>69.535166000000004</v>
      </c>
      <c r="N101" s="23">
        <v>69.535166000000004</v>
      </c>
      <c r="O101" s="23">
        <v>0</v>
      </c>
      <c r="P101" s="23">
        <v>0</v>
      </c>
      <c r="Q101" s="23">
        <v>0</v>
      </c>
      <c r="R101" s="23">
        <v>72.407051230000008</v>
      </c>
      <c r="S101" s="23">
        <v>46.781358420000004</v>
      </c>
      <c r="T101" s="23">
        <v>5.4990999999999998E-2</v>
      </c>
      <c r="U101" s="23">
        <v>13.955361480000001</v>
      </c>
      <c r="V101" s="23">
        <v>0</v>
      </c>
      <c r="W101" s="23">
        <v>0</v>
      </c>
      <c r="X101" s="23">
        <v>2.8011709100000002</v>
      </c>
      <c r="Y101" s="23">
        <v>8.3074607999999994</v>
      </c>
      <c r="Z101" s="23">
        <v>0</v>
      </c>
      <c r="AA101" s="23">
        <v>71.900342609999996</v>
      </c>
      <c r="AB101" s="23">
        <v>0.50670861999999994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0.39487</v>
      </c>
      <c r="AM101" s="23">
        <v>0.39487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6.7500000000000004E-2</v>
      </c>
      <c r="AT101" s="23">
        <v>0.46237</v>
      </c>
      <c r="AU101" s="23">
        <v>4.4338620000000002E-2</v>
      </c>
      <c r="AV101" s="23">
        <v>8.3303258600000003</v>
      </c>
      <c r="AW101" s="23">
        <v>8.3746644799999999</v>
      </c>
      <c r="AX101" s="23">
        <v>2.1588955899999998</v>
      </c>
      <c r="AY101" s="23">
        <v>0</v>
      </c>
      <c r="AZ101" s="23">
        <v>6.2157688899999997</v>
      </c>
    </row>
    <row r="102" spans="2:52" x14ac:dyDescent="0.25">
      <c r="B102" s="10" t="s">
        <v>1400</v>
      </c>
      <c r="C102" s="23">
        <v>3.9315644799999996</v>
      </c>
      <c r="D102" s="23">
        <v>2.5112860499999998</v>
      </c>
      <c r="E102" s="23">
        <v>0.80871424999999997</v>
      </c>
      <c r="F102" s="23">
        <v>1.4666013999999998</v>
      </c>
      <c r="G102" s="23">
        <v>0.2359704</v>
      </c>
      <c r="H102" s="23">
        <v>1.42027843</v>
      </c>
      <c r="I102" s="23">
        <v>0.60554649999999999</v>
      </c>
      <c r="J102" s="23">
        <v>0.54491000000000001</v>
      </c>
      <c r="K102" s="23">
        <v>0</v>
      </c>
      <c r="L102" s="23">
        <v>0.26982192999999999</v>
      </c>
      <c r="M102" s="23">
        <v>129.149767</v>
      </c>
      <c r="N102" s="23">
        <v>129.149767</v>
      </c>
      <c r="O102" s="23">
        <v>0</v>
      </c>
      <c r="P102" s="23">
        <v>0</v>
      </c>
      <c r="Q102" s="23">
        <v>0</v>
      </c>
      <c r="R102" s="23">
        <v>133.08133148000002</v>
      </c>
      <c r="S102" s="23">
        <v>68.218246010000001</v>
      </c>
      <c r="T102" s="23">
        <v>2.2612500000000001E-2</v>
      </c>
      <c r="U102" s="23">
        <v>12.070420560000001</v>
      </c>
      <c r="V102" s="23">
        <v>0</v>
      </c>
      <c r="W102" s="23">
        <v>0</v>
      </c>
      <c r="X102" s="23">
        <v>3.9859243499999999</v>
      </c>
      <c r="Y102" s="23">
        <v>11.50418084</v>
      </c>
      <c r="Z102" s="23">
        <v>0</v>
      </c>
      <c r="AA102" s="23">
        <v>95.801384260000006</v>
      </c>
      <c r="AB102" s="23">
        <v>37.279947219999997</v>
      </c>
      <c r="AC102" s="23">
        <v>0</v>
      </c>
      <c r="AD102" s="23">
        <v>0</v>
      </c>
      <c r="AE102" s="23">
        <v>0</v>
      </c>
      <c r="AF102" s="23">
        <v>0</v>
      </c>
      <c r="AG102" s="23">
        <v>14.9694</v>
      </c>
      <c r="AH102" s="23">
        <v>14.9694</v>
      </c>
      <c r="AI102" s="23">
        <v>0</v>
      </c>
      <c r="AJ102" s="23">
        <v>0.51686266999999997</v>
      </c>
      <c r="AK102" s="23">
        <v>15.48626267</v>
      </c>
      <c r="AL102" s="23">
        <v>4.9599134899999999</v>
      </c>
      <c r="AM102" s="23">
        <v>4.9599134899999999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>
        <v>4.9599134899999999</v>
      </c>
      <c r="AU102" s="23">
        <v>47.806296400000001</v>
      </c>
      <c r="AV102" s="23">
        <v>41.934739700000002</v>
      </c>
      <c r="AW102" s="23">
        <v>89.741036099999988</v>
      </c>
      <c r="AX102" s="23">
        <v>2.43891181</v>
      </c>
      <c r="AY102" s="23">
        <v>23.15264329</v>
      </c>
      <c r="AZ102" s="23">
        <v>64.149480999999994</v>
      </c>
    </row>
    <row r="103" spans="2:52" x14ac:dyDescent="0.25">
      <c r="B103" s="10" t="s">
        <v>1401</v>
      </c>
      <c r="C103" s="23">
        <v>12.292322670000001</v>
      </c>
      <c r="D103" s="23">
        <v>10.18842351</v>
      </c>
      <c r="E103" s="23">
        <v>8.993761769999999</v>
      </c>
      <c r="F103" s="23">
        <v>1.01805686</v>
      </c>
      <c r="G103" s="23">
        <v>0.17660487999999999</v>
      </c>
      <c r="H103" s="23">
        <v>2.1038991600000001</v>
      </c>
      <c r="I103" s="23">
        <v>0.30368699999999998</v>
      </c>
      <c r="J103" s="23">
        <v>1.32599529</v>
      </c>
      <c r="K103" s="23">
        <v>0</v>
      </c>
      <c r="L103" s="23">
        <v>0.47421687000000001</v>
      </c>
      <c r="M103" s="23">
        <v>60.261795340000006</v>
      </c>
      <c r="N103" s="23">
        <v>46.171956000000002</v>
      </c>
      <c r="O103" s="23">
        <v>7.9839339999999995E-2</v>
      </c>
      <c r="P103" s="23">
        <v>0</v>
      </c>
      <c r="Q103" s="23">
        <v>14.01</v>
      </c>
      <c r="R103" s="23">
        <v>72.55411801000001</v>
      </c>
      <c r="S103" s="23">
        <v>29.909010079999998</v>
      </c>
      <c r="T103" s="23">
        <v>1.0348446</v>
      </c>
      <c r="U103" s="23">
        <v>3.3519512599999999</v>
      </c>
      <c r="V103" s="23">
        <v>0</v>
      </c>
      <c r="W103" s="23">
        <v>0</v>
      </c>
      <c r="X103" s="23">
        <v>2.1015484799999999</v>
      </c>
      <c r="Y103" s="23">
        <v>4.2084690700000005</v>
      </c>
      <c r="Z103" s="23">
        <v>0</v>
      </c>
      <c r="AA103" s="23">
        <v>40.605823489999992</v>
      </c>
      <c r="AB103" s="23">
        <v>31.948294520000001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14.273721400000001</v>
      </c>
      <c r="AM103" s="23">
        <v>14.273721400000001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>
        <v>14.273721400000001</v>
      </c>
      <c r="AU103" s="23">
        <v>17.674573120000002</v>
      </c>
      <c r="AV103" s="23">
        <v>62.929779029999992</v>
      </c>
      <c r="AW103" s="23">
        <v>80.604352149999997</v>
      </c>
      <c r="AX103" s="23">
        <v>33.605970749999997</v>
      </c>
      <c r="AY103" s="23">
        <v>3.1083226399999999</v>
      </c>
      <c r="AZ103" s="23">
        <v>43.890058760000002</v>
      </c>
    </row>
    <row r="104" spans="2:52" x14ac:dyDescent="0.25">
      <c r="B104" s="10" t="s">
        <v>1402</v>
      </c>
      <c r="C104" s="23">
        <v>1.05867054</v>
      </c>
      <c r="D104" s="23">
        <v>0.59487213000000005</v>
      </c>
      <c r="E104" s="23">
        <v>0.11771536</v>
      </c>
      <c r="F104" s="23">
        <v>0.36895377000000001</v>
      </c>
      <c r="G104" s="23">
        <v>0.10820299999999999</v>
      </c>
      <c r="H104" s="23">
        <v>0.46379841000000005</v>
      </c>
      <c r="I104" s="23">
        <v>9.0014999999999998E-2</v>
      </c>
      <c r="J104" s="23">
        <v>0.202099</v>
      </c>
      <c r="K104" s="23">
        <v>0</v>
      </c>
      <c r="L104" s="23">
        <v>0.17168441000000001</v>
      </c>
      <c r="M104" s="23">
        <v>47.916716000000001</v>
      </c>
      <c r="N104" s="23">
        <v>47.916716000000001</v>
      </c>
      <c r="O104" s="23">
        <v>0</v>
      </c>
      <c r="P104" s="23">
        <v>0</v>
      </c>
      <c r="Q104" s="23">
        <v>0</v>
      </c>
      <c r="R104" s="23">
        <v>48.975386540000002</v>
      </c>
      <c r="S104" s="23">
        <v>25.616009680000001</v>
      </c>
      <c r="T104" s="23">
        <v>0.41407314000000001</v>
      </c>
      <c r="U104" s="23">
        <v>4.98473348</v>
      </c>
      <c r="V104" s="23">
        <v>0</v>
      </c>
      <c r="W104" s="23">
        <v>0</v>
      </c>
      <c r="X104" s="23">
        <v>1.6268764</v>
      </c>
      <c r="Y104" s="23">
        <v>3.9642685600000003</v>
      </c>
      <c r="Z104" s="23">
        <v>0</v>
      </c>
      <c r="AA104" s="23">
        <v>36.605961260000001</v>
      </c>
      <c r="AB104" s="23">
        <v>12.369425280000002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1.745E-2</v>
      </c>
      <c r="AK104" s="23">
        <v>1.745E-2</v>
      </c>
      <c r="AL104" s="23">
        <v>4.3067165599999999</v>
      </c>
      <c r="AM104" s="23">
        <v>4.3067165599999999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>
        <v>4.3067165599999999</v>
      </c>
      <c r="AU104" s="23">
        <v>8.08015872</v>
      </c>
      <c r="AV104" s="23">
        <v>38.453277530000001</v>
      </c>
      <c r="AW104" s="23">
        <v>46.533436250000001</v>
      </c>
      <c r="AX104" s="23">
        <v>1.4044448300000001</v>
      </c>
      <c r="AY104" s="23">
        <v>1.4044448300000001</v>
      </c>
      <c r="AZ104" s="23">
        <v>43.724546590000003</v>
      </c>
    </row>
    <row r="105" spans="2:52" x14ac:dyDescent="0.25">
      <c r="B105" s="10" t="s">
        <v>1403</v>
      </c>
      <c r="C105" s="23">
        <v>8.7461449899999995</v>
      </c>
      <c r="D105" s="23">
        <v>1.53370359</v>
      </c>
      <c r="E105" s="23">
        <v>0.54946555000000008</v>
      </c>
      <c r="F105" s="23">
        <v>0.78067279000000001</v>
      </c>
      <c r="G105" s="23">
        <v>0.20356525</v>
      </c>
      <c r="H105" s="23">
        <v>7.2124414000000003</v>
      </c>
      <c r="I105" s="23">
        <v>0.68291917000000002</v>
      </c>
      <c r="J105" s="23">
        <v>6.3213754500000006</v>
      </c>
      <c r="K105" s="23">
        <v>0</v>
      </c>
      <c r="L105" s="23">
        <v>0.20814678</v>
      </c>
      <c r="M105" s="23">
        <v>50.873233290000002</v>
      </c>
      <c r="N105" s="23">
        <v>50.841889000000002</v>
      </c>
      <c r="O105" s="23">
        <v>3.1344290000000004E-2</v>
      </c>
      <c r="P105" s="23">
        <v>0</v>
      </c>
      <c r="Q105" s="23">
        <v>0</v>
      </c>
      <c r="R105" s="23">
        <v>59.619378279999999</v>
      </c>
      <c r="S105" s="23">
        <v>26.943449059999999</v>
      </c>
      <c r="T105" s="23">
        <v>0.127304</v>
      </c>
      <c r="U105" s="23">
        <v>6.1183191299999997</v>
      </c>
      <c r="V105" s="23">
        <v>0</v>
      </c>
      <c r="W105" s="23">
        <v>0</v>
      </c>
      <c r="X105" s="23">
        <v>1.68773891</v>
      </c>
      <c r="Y105" s="23">
        <v>4.9728904900000002</v>
      </c>
      <c r="Z105" s="23">
        <v>0</v>
      </c>
      <c r="AA105" s="23">
        <v>39.849701589999995</v>
      </c>
      <c r="AB105" s="23">
        <v>19.769676690000001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14.733359929999999</v>
      </c>
      <c r="AK105" s="23">
        <v>14.733359929999999</v>
      </c>
      <c r="AL105" s="23">
        <v>1.4209750000000001</v>
      </c>
      <c r="AM105" s="23">
        <v>1.4209750000000001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21.485601199999998</v>
      </c>
      <c r="AT105" s="23">
        <v>22.9065762</v>
      </c>
      <c r="AU105" s="23">
        <v>11.59646042</v>
      </c>
      <c r="AV105" s="23">
        <v>46.897318630000001</v>
      </c>
      <c r="AW105" s="23">
        <v>58.493779050000001</v>
      </c>
      <c r="AX105" s="23">
        <v>1.4654185200000001</v>
      </c>
      <c r="AY105" s="23">
        <v>2.3534176699999998</v>
      </c>
      <c r="AZ105" s="23">
        <v>54.674942860000002</v>
      </c>
    </row>
    <row r="106" spans="2:52" x14ac:dyDescent="0.25">
      <c r="B106" s="10" t="s">
        <v>1404</v>
      </c>
      <c r="C106" s="23">
        <v>6.47452892</v>
      </c>
      <c r="D106" s="23">
        <v>2.4926216499999998</v>
      </c>
      <c r="E106" s="23">
        <v>0.74098216999999988</v>
      </c>
      <c r="F106" s="23">
        <v>1.55582245</v>
      </c>
      <c r="G106" s="23">
        <v>0.19581703</v>
      </c>
      <c r="H106" s="23">
        <v>3.9819072700000007</v>
      </c>
      <c r="I106" s="23">
        <v>0.96897328000000005</v>
      </c>
      <c r="J106" s="23">
        <v>1.8147853</v>
      </c>
      <c r="K106" s="23">
        <v>0</v>
      </c>
      <c r="L106" s="23">
        <v>1.1981486900000002</v>
      </c>
      <c r="M106" s="23">
        <v>79.304687000000001</v>
      </c>
      <c r="N106" s="23">
        <v>71.304687000000001</v>
      </c>
      <c r="O106" s="23">
        <v>0</v>
      </c>
      <c r="P106" s="23">
        <v>0</v>
      </c>
      <c r="Q106" s="23">
        <v>8</v>
      </c>
      <c r="R106" s="23">
        <v>85.779215919999999</v>
      </c>
      <c r="S106" s="23">
        <v>38.611666990000003</v>
      </c>
      <c r="T106" s="23">
        <v>0.22756934000000001</v>
      </c>
      <c r="U106" s="23">
        <v>9.0179674999999992</v>
      </c>
      <c r="V106" s="23">
        <v>0</v>
      </c>
      <c r="W106" s="23">
        <v>0</v>
      </c>
      <c r="X106" s="23">
        <v>2.8898403900000003</v>
      </c>
      <c r="Y106" s="23">
        <v>6.7095322400000006</v>
      </c>
      <c r="Z106" s="23">
        <v>1.0520732699999999</v>
      </c>
      <c r="AA106" s="23">
        <v>58.508649730000009</v>
      </c>
      <c r="AB106" s="23">
        <v>27.27056619</v>
      </c>
      <c r="AC106" s="23">
        <v>0</v>
      </c>
      <c r="AD106" s="23">
        <v>0</v>
      </c>
      <c r="AE106" s="23">
        <v>0</v>
      </c>
      <c r="AF106" s="23">
        <v>0</v>
      </c>
      <c r="AG106" s="23">
        <v>4.9657492400000001</v>
      </c>
      <c r="AH106" s="23">
        <v>4.9657492400000001</v>
      </c>
      <c r="AI106" s="23">
        <v>0</v>
      </c>
      <c r="AJ106" s="23">
        <v>0.17222699999999999</v>
      </c>
      <c r="AK106" s="23">
        <v>5.1379762400000004</v>
      </c>
      <c r="AL106" s="23">
        <v>7.4413861700000004</v>
      </c>
      <c r="AM106" s="23">
        <v>7.4413861700000004</v>
      </c>
      <c r="AN106" s="23">
        <v>0</v>
      </c>
      <c r="AO106" s="23">
        <v>0</v>
      </c>
      <c r="AP106" s="23">
        <v>3.2499419399999998</v>
      </c>
      <c r="AQ106" s="23">
        <v>3.2499419399999998</v>
      </c>
      <c r="AR106" s="23">
        <v>0</v>
      </c>
      <c r="AS106" s="23">
        <v>0</v>
      </c>
      <c r="AT106" s="23">
        <v>10.691328109999999</v>
      </c>
      <c r="AU106" s="23">
        <v>21.71721432</v>
      </c>
      <c r="AV106" s="23">
        <v>25.41622409</v>
      </c>
      <c r="AW106" s="23">
        <v>47.133438409999997</v>
      </c>
      <c r="AX106" s="23">
        <v>1.6330731600000001</v>
      </c>
      <c r="AY106" s="23">
        <v>7.8796932300000009</v>
      </c>
      <c r="AZ106" s="23">
        <v>37.620672020000001</v>
      </c>
    </row>
    <row r="107" spans="2:52" x14ac:dyDescent="0.25">
      <c r="B107" s="20" t="s">
        <v>1582</v>
      </c>
      <c r="C107" s="21">
        <f t="shared" ref="C107:AZ107" si="9">SUM(C97:C106)</f>
        <v>63.531063939999996</v>
      </c>
      <c r="D107" s="21">
        <f t="shared" si="9"/>
        <v>33.439320509999995</v>
      </c>
      <c r="E107" s="21">
        <f t="shared" si="9"/>
        <v>14.965646769999999</v>
      </c>
      <c r="F107" s="21">
        <f t="shared" si="9"/>
        <v>16.19982289</v>
      </c>
      <c r="G107" s="21">
        <f t="shared" si="9"/>
        <v>2.2738508500000001</v>
      </c>
      <c r="H107" s="21">
        <f t="shared" si="9"/>
        <v>30.091743430000001</v>
      </c>
      <c r="I107" s="21">
        <f t="shared" si="9"/>
        <v>6.0081738900000001</v>
      </c>
      <c r="J107" s="21">
        <f t="shared" si="9"/>
        <v>19.732239970000002</v>
      </c>
      <c r="K107" s="21">
        <f t="shared" si="9"/>
        <v>0</v>
      </c>
      <c r="L107" s="21">
        <f t="shared" si="9"/>
        <v>4.3513295699999999</v>
      </c>
      <c r="M107" s="21">
        <f t="shared" si="9"/>
        <v>748.28881057000012</v>
      </c>
      <c r="N107" s="21">
        <f t="shared" si="9"/>
        <v>724.03263508000009</v>
      </c>
      <c r="O107" s="21">
        <f t="shared" si="9"/>
        <v>0.35653426999999999</v>
      </c>
      <c r="P107" s="21">
        <f t="shared" si="9"/>
        <v>0.28356822999999998</v>
      </c>
      <c r="Q107" s="21">
        <f t="shared" si="9"/>
        <v>23.616072989999999</v>
      </c>
      <c r="R107" s="21">
        <f t="shared" si="9"/>
        <v>811.81987451000009</v>
      </c>
      <c r="S107" s="21">
        <f t="shared" si="9"/>
        <v>393.29775662999992</v>
      </c>
      <c r="T107" s="21">
        <f t="shared" si="9"/>
        <v>3.7711067600000003</v>
      </c>
      <c r="U107" s="21">
        <f t="shared" si="9"/>
        <v>80.707760100000002</v>
      </c>
      <c r="V107" s="21">
        <f t="shared" si="9"/>
        <v>0</v>
      </c>
      <c r="W107" s="21">
        <f t="shared" si="9"/>
        <v>0</v>
      </c>
      <c r="X107" s="21">
        <f t="shared" si="9"/>
        <v>25.106902719999997</v>
      </c>
      <c r="Y107" s="21">
        <f t="shared" si="9"/>
        <v>76.985023560000002</v>
      </c>
      <c r="Z107" s="21">
        <f t="shared" si="9"/>
        <v>4.6907064300000005</v>
      </c>
      <c r="AA107" s="21">
        <f t="shared" si="9"/>
        <v>584.55925620000005</v>
      </c>
      <c r="AB107" s="21">
        <f t="shared" si="9"/>
        <v>227.26061831000001</v>
      </c>
      <c r="AC107" s="21">
        <f t="shared" si="9"/>
        <v>0</v>
      </c>
      <c r="AD107" s="21">
        <f t="shared" si="9"/>
        <v>0</v>
      </c>
      <c r="AE107" s="21">
        <f t="shared" si="9"/>
        <v>0</v>
      </c>
      <c r="AF107" s="21">
        <f t="shared" si="9"/>
        <v>0</v>
      </c>
      <c r="AG107" s="21">
        <f t="shared" si="9"/>
        <v>19.935149240000001</v>
      </c>
      <c r="AH107" s="21">
        <f t="shared" si="9"/>
        <v>19.935149240000001</v>
      </c>
      <c r="AI107" s="21">
        <f t="shared" si="9"/>
        <v>0</v>
      </c>
      <c r="AJ107" s="21">
        <f t="shared" si="9"/>
        <v>26.8503139</v>
      </c>
      <c r="AK107" s="21">
        <f t="shared" si="9"/>
        <v>46.785463140000005</v>
      </c>
      <c r="AL107" s="21">
        <f t="shared" si="9"/>
        <v>48.944602709999998</v>
      </c>
      <c r="AM107" s="21">
        <f t="shared" si="9"/>
        <v>48.944602709999998</v>
      </c>
      <c r="AN107" s="21">
        <f t="shared" si="9"/>
        <v>0</v>
      </c>
      <c r="AO107" s="21">
        <f t="shared" si="9"/>
        <v>0</v>
      </c>
      <c r="AP107" s="21">
        <f t="shared" si="9"/>
        <v>7.8935684100000003</v>
      </c>
      <c r="AQ107" s="21">
        <f t="shared" si="9"/>
        <v>7.8935684100000003</v>
      </c>
      <c r="AR107" s="21">
        <f t="shared" si="9"/>
        <v>0</v>
      </c>
      <c r="AS107" s="21">
        <f t="shared" si="9"/>
        <v>32.5531012</v>
      </c>
      <c r="AT107" s="21">
        <f t="shared" si="9"/>
        <v>89.391272319999999</v>
      </c>
      <c r="AU107" s="21">
        <f t="shared" si="9"/>
        <v>184.65480912999999</v>
      </c>
      <c r="AV107" s="21">
        <f t="shared" si="9"/>
        <v>355.23880521000001</v>
      </c>
      <c r="AW107" s="21">
        <f t="shared" si="9"/>
        <v>539.89361434000011</v>
      </c>
      <c r="AX107" s="21">
        <f t="shared" si="9"/>
        <v>44.13553804</v>
      </c>
      <c r="AY107" s="21">
        <f t="shared" si="9"/>
        <v>68.959470979999992</v>
      </c>
      <c r="AZ107" s="21">
        <f t="shared" si="9"/>
        <v>426.79860531999998</v>
      </c>
    </row>
    <row r="108" spans="2:52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x14ac:dyDescent="0.25">
      <c r="B109" s="12" t="s">
        <v>1519</v>
      </c>
      <c r="C109" s="7">
        <f t="shared" ref="C109:AZ109" si="10">C132+C167+C189+C236</f>
        <v>2650.8914602000004</v>
      </c>
      <c r="D109" s="7">
        <f t="shared" si="10"/>
        <v>1425.3543011299998</v>
      </c>
      <c r="E109" s="7">
        <f t="shared" si="10"/>
        <v>574.37779511999997</v>
      </c>
      <c r="F109" s="7">
        <f t="shared" si="10"/>
        <v>798.19261079999978</v>
      </c>
      <c r="G109" s="7">
        <f t="shared" si="10"/>
        <v>52.783895209999997</v>
      </c>
      <c r="H109" s="7">
        <f t="shared" si="10"/>
        <v>1225.5371590700001</v>
      </c>
      <c r="I109" s="7">
        <f t="shared" si="10"/>
        <v>273.72411820000002</v>
      </c>
      <c r="J109" s="7">
        <f t="shared" si="10"/>
        <v>165.03618282000002</v>
      </c>
      <c r="K109" s="7">
        <f t="shared" si="10"/>
        <v>661.39533215999995</v>
      </c>
      <c r="L109" s="7">
        <f t="shared" si="10"/>
        <v>125.38152589000001</v>
      </c>
      <c r="M109" s="7">
        <f t="shared" si="10"/>
        <v>15425.703512690001</v>
      </c>
      <c r="N109" s="7">
        <f t="shared" si="10"/>
        <v>9449.3482234100011</v>
      </c>
      <c r="O109" s="7">
        <f t="shared" si="10"/>
        <v>5242.2875868199999</v>
      </c>
      <c r="P109" s="7">
        <f t="shared" si="10"/>
        <v>36.942498469999997</v>
      </c>
      <c r="Q109" s="7">
        <f t="shared" si="10"/>
        <v>697.12520399000005</v>
      </c>
      <c r="R109" s="7">
        <f t="shared" si="10"/>
        <v>18076.594972889994</v>
      </c>
      <c r="S109" s="7">
        <f t="shared" si="10"/>
        <v>5847.2115843299989</v>
      </c>
      <c r="T109" s="7">
        <f t="shared" si="10"/>
        <v>211.08510302000002</v>
      </c>
      <c r="U109" s="7">
        <f t="shared" si="10"/>
        <v>808.74621515000001</v>
      </c>
      <c r="V109" s="7">
        <f t="shared" si="10"/>
        <v>7.1105622099999994</v>
      </c>
      <c r="W109" s="7">
        <f t="shared" si="10"/>
        <v>297.33792266</v>
      </c>
      <c r="X109" s="7">
        <f t="shared" si="10"/>
        <v>646.35580983</v>
      </c>
      <c r="Y109" s="7">
        <f t="shared" si="10"/>
        <v>1563.3957023900002</v>
      </c>
      <c r="Z109" s="7">
        <f t="shared" si="10"/>
        <v>92.951942720000005</v>
      </c>
      <c r="AA109" s="7">
        <f t="shared" si="10"/>
        <v>9474.1948423100002</v>
      </c>
      <c r="AB109" s="7">
        <f t="shared" si="10"/>
        <v>8602.4001305799993</v>
      </c>
      <c r="AC109" s="7">
        <f t="shared" si="10"/>
        <v>11.78711416</v>
      </c>
      <c r="AD109" s="7">
        <f t="shared" si="10"/>
        <v>11.207747489999999</v>
      </c>
      <c r="AE109" s="7">
        <f t="shared" si="10"/>
        <v>0</v>
      </c>
      <c r="AF109" s="7">
        <f t="shared" si="10"/>
        <v>0.57936666999999997</v>
      </c>
      <c r="AG109" s="7">
        <f t="shared" si="10"/>
        <v>220.41774738999999</v>
      </c>
      <c r="AH109" s="7">
        <f t="shared" si="10"/>
        <v>220.41774738999999</v>
      </c>
      <c r="AI109" s="7">
        <f t="shared" si="10"/>
        <v>0</v>
      </c>
      <c r="AJ109" s="7">
        <f t="shared" si="10"/>
        <v>590.58247775000007</v>
      </c>
      <c r="AK109" s="7">
        <f t="shared" si="10"/>
        <v>822.78733929999999</v>
      </c>
      <c r="AL109" s="7">
        <f t="shared" si="10"/>
        <v>2698.7745641699994</v>
      </c>
      <c r="AM109" s="7">
        <f t="shared" si="10"/>
        <v>2628.0046697199996</v>
      </c>
      <c r="AN109" s="7">
        <f t="shared" si="10"/>
        <v>0</v>
      </c>
      <c r="AO109" s="7">
        <f t="shared" si="10"/>
        <v>70.76989445000001</v>
      </c>
      <c r="AP109" s="7">
        <f t="shared" si="10"/>
        <v>292.39192910000008</v>
      </c>
      <c r="AQ109" s="7">
        <f t="shared" si="10"/>
        <v>292.39192910000008</v>
      </c>
      <c r="AR109" s="7">
        <f t="shared" si="10"/>
        <v>0</v>
      </c>
      <c r="AS109" s="7">
        <f t="shared" si="10"/>
        <v>405.11072128000001</v>
      </c>
      <c r="AT109" s="7">
        <f t="shared" si="10"/>
        <v>3396.2772145500003</v>
      </c>
      <c r="AU109" s="7">
        <f t="shared" si="10"/>
        <v>6028.9102553299999</v>
      </c>
      <c r="AV109" s="7">
        <f t="shared" si="10"/>
        <v>5744.7629320200003</v>
      </c>
      <c r="AW109" s="7">
        <f t="shared" si="10"/>
        <v>11773.673187349999</v>
      </c>
      <c r="AX109" s="7">
        <f t="shared" si="10"/>
        <v>364.59967597000002</v>
      </c>
      <c r="AY109" s="7">
        <f t="shared" si="10"/>
        <v>973.72628111000006</v>
      </c>
      <c r="AZ109" s="7">
        <f t="shared" si="10"/>
        <v>10435.347230270001</v>
      </c>
    </row>
    <row r="110" spans="2:52" x14ac:dyDescent="0.25">
      <c r="B110" s="9" t="s">
        <v>0</v>
      </c>
    </row>
    <row r="111" spans="2:52" x14ac:dyDescent="0.25">
      <c r="B111" s="10" t="s">
        <v>27</v>
      </c>
      <c r="C111" s="23">
        <v>0.35418342999999997</v>
      </c>
      <c r="D111" s="23">
        <v>0.14993909</v>
      </c>
      <c r="E111" s="23">
        <v>3.7207629999999998E-2</v>
      </c>
      <c r="F111" s="23">
        <v>5.7241E-2</v>
      </c>
      <c r="G111" s="23">
        <v>5.5490459999999998E-2</v>
      </c>
      <c r="H111" s="23">
        <v>0.20424434</v>
      </c>
      <c r="I111" s="23">
        <v>5.4335000000000001E-2</v>
      </c>
      <c r="J111" s="23">
        <v>4.3354999999999998E-2</v>
      </c>
      <c r="K111" s="23">
        <v>0.10634434</v>
      </c>
      <c r="L111" s="23">
        <v>2.1000000000000001E-4</v>
      </c>
      <c r="M111" s="23">
        <v>46.866852000000002</v>
      </c>
      <c r="N111" s="23">
        <v>46.521852000000003</v>
      </c>
      <c r="O111" s="23">
        <v>0</v>
      </c>
      <c r="P111" s="23">
        <v>0</v>
      </c>
      <c r="Q111" s="23">
        <v>0.34499999999999997</v>
      </c>
      <c r="R111" s="23">
        <v>47.221035430000001</v>
      </c>
      <c r="S111" s="23">
        <v>23.713314269999998</v>
      </c>
      <c r="T111" s="23">
        <v>0</v>
      </c>
      <c r="U111" s="23">
        <v>1.8332446599999999</v>
      </c>
      <c r="V111" s="23">
        <v>0</v>
      </c>
      <c r="W111" s="23">
        <v>0</v>
      </c>
      <c r="X111" s="23">
        <v>1.73363917</v>
      </c>
      <c r="Y111" s="23">
        <v>6.0838784800000001</v>
      </c>
      <c r="Z111" s="23">
        <v>0</v>
      </c>
      <c r="AA111" s="23">
        <v>33.364076580000003</v>
      </c>
      <c r="AB111" s="23">
        <v>13.85695885</v>
      </c>
      <c r="AC111" s="23">
        <v>1.7099999999999999E-3</v>
      </c>
      <c r="AD111" s="23">
        <v>1.7099999999999999E-3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1.26179175</v>
      </c>
      <c r="AK111" s="23">
        <v>1.2635017500000001</v>
      </c>
      <c r="AL111" s="23">
        <v>0.69606040000000002</v>
      </c>
      <c r="AM111" s="23">
        <v>0.69606040000000002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>
        <v>0.69606040000000002</v>
      </c>
      <c r="AU111" s="23">
        <v>14.424400199999999</v>
      </c>
      <c r="AV111" s="23">
        <v>22.81340689</v>
      </c>
      <c r="AW111" s="23">
        <v>37.237807089999997</v>
      </c>
      <c r="AX111" s="23">
        <v>2.1453939500000003</v>
      </c>
      <c r="AY111" s="23">
        <v>1.00925485</v>
      </c>
      <c r="AZ111" s="23">
        <v>34.08315829</v>
      </c>
    </row>
    <row r="112" spans="2:52" x14ac:dyDescent="0.25">
      <c r="B112" s="10" t="s">
        <v>28</v>
      </c>
      <c r="C112" s="23">
        <v>28.112593229999998</v>
      </c>
      <c r="D112" s="23">
        <v>13.13373386</v>
      </c>
      <c r="E112" s="23">
        <v>5.2907587099999995</v>
      </c>
      <c r="F112" s="23">
        <v>7.12421726</v>
      </c>
      <c r="G112" s="23">
        <v>0.71875789000000001</v>
      </c>
      <c r="H112" s="23">
        <v>14.978859369999999</v>
      </c>
      <c r="I112" s="23">
        <v>3.4345306899999999</v>
      </c>
      <c r="J112" s="23">
        <v>3.2078766499999998</v>
      </c>
      <c r="K112" s="23">
        <v>5.7955174700000001</v>
      </c>
      <c r="L112" s="23">
        <v>2.5409345600000002</v>
      </c>
      <c r="M112" s="23">
        <v>84.753626510000004</v>
      </c>
      <c r="N112" s="23">
        <v>75.538212000000001</v>
      </c>
      <c r="O112" s="23">
        <v>0</v>
      </c>
      <c r="P112" s="23">
        <v>0</v>
      </c>
      <c r="Q112" s="23">
        <v>9.2154145100000004</v>
      </c>
      <c r="R112" s="23">
        <v>112.86621974000001</v>
      </c>
      <c r="S112" s="23">
        <v>29.982406609999998</v>
      </c>
      <c r="T112" s="23">
        <v>0.43009415000000001</v>
      </c>
      <c r="U112" s="23">
        <v>7.57608017</v>
      </c>
      <c r="V112" s="23">
        <v>0</v>
      </c>
      <c r="W112" s="23">
        <v>1.92212469</v>
      </c>
      <c r="X112" s="23">
        <v>2.8813985299999998</v>
      </c>
      <c r="Y112" s="23">
        <v>14.06851724</v>
      </c>
      <c r="Z112" s="23">
        <v>0</v>
      </c>
      <c r="AA112" s="23">
        <v>56.860621389999999</v>
      </c>
      <c r="AB112" s="23">
        <v>56.005598349999993</v>
      </c>
      <c r="AC112" s="23">
        <v>10.205187410000001</v>
      </c>
      <c r="AD112" s="23">
        <v>10.205187410000001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83.336335329999997</v>
      </c>
      <c r="AK112" s="23">
        <v>93.541522739999991</v>
      </c>
      <c r="AL112" s="23">
        <v>21.264046629999999</v>
      </c>
      <c r="AM112" s="23">
        <v>21.264046629999999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20.030933839999999</v>
      </c>
      <c r="AT112" s="23">
        <v>41.294980469999999</v>
      </c>
      <c r="AU112" s="23">
        <v>108.25214062000001</v>
      </c>
      <c r="AV112" s="23">
        <v>32.38902101</v>
      </c>
      <c r="AW112" s="23">
        <v>140.64116163</v>
      </c>
      <c r="AX112" s="23">
        <v>0</v>
      </c>
      <c r="AY112" s="23">
        <v>98.155601860000004</v>
      </c>
      <c r="AZ112" s="23">
        <v>42.485559770000002</v>
      </c>
    </row>
    <row r="113" spans="2:52" x14ac:dyDescent="0.25">
      <c r="B113" s="10" t="s">
        <v>29</v>
      </c>
      <c r="C113" s="23">
        <v>11.426271620000001</v>
      </c>
      <c r="D113" s="23">
        <v>6.1776737099999997</v>
      </c>
      <c r="E113" s="23">
        <v>4.1225085000000004</v>
      </c>
      <c r="F113" s="23">
        <v>1.76981118</v>
      </c>
      <c r="G113" s="23">
        <v>0.28535403000000004</v>
      </c>
      <c r="H113" s="23">
        <v>5.24859791</v>
      </c>
      <c r="I113" s="23">
        <v>1.5635077500000001</v>
      </c>
      <c r="J113" s="23">
        <v>0.9053175</v>
      </c>
      <c r="K113" s="23">
        <v>2.2370314500000004</v>
      </c>
      <c r="L113" s="23">
        <v>0.54274120999999997</v>
      </c>
      <c r="M113" s="23">
        <v>228.48322051000002</v>
      </c>
      <c r="N113" s="23">
        <v>75.469935000000007</v>
      </c>
      <c r="O113" s="23">
        <v>138.93703636000001</v>
      </c>
      <c r="P113" s="23">
        <v>0</v>
      </c>
      <c r="Q113" s="23">
        <v>14.076249150000001</v>
      </c>
      <c r="R113" s="23">
        <v>239.90949213000002</v>
      </c>
      <c r="S113" s="23">
        <v>34.018808929999999</v>
      </c>
      <c r="T113" s="23">
        <v>1.1851179999999999</v>
      </c>
      <c r="U113" s="23">
        <v>4.6332153800000002</v>
      </c>
      <c r="V113" s="23">
        <v>0</v>
      </c>
      <c r="W113" s="23">
        <v>2.7371972000000002</v>
      </c>
      <c r="X113" s="23">
        <v>8.8067376599999996</v>
      </c>
      <c r="Y113" s="23">
        <v>15.645653169999999</v>
      </c>
      <c r="Z113" s="23">
        <v>0.40417853000000004</v>
      </c>
      <c r="AA113" s="23">
        <v>67.43090887000001</v>
      </c>
      <c r="AB113" s="23">
        <v>172.47858325999999</v>
      </c>
      <c r="AC113" s="23">
        <v>0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1.986521</v>
      </c>
      <c r="AM113" s="23">
        <v>1.986521</v>
      </c>
      <c r="AN113" s="23">
        <v>0</v>
      </c>
      <c r="AO113" s="23">
        <v>0</v>
      </c>
      <c r="AP113" s="23">
        <v>2.154852</v>
      </c>
      <c r="AQ113" s="23">
        <v>2.154852</v>
      </c>
      <c r="AR113" s="23">
        <v>0</v>
      </c>
      <c r="AS113" s="23">
        <v>0</v>
      </c>
      <c r="AT113" s="23">
        <v>4.1413729999999997</v>
      </c>
      <c r="AU113" s="23">
        <v>168.33721025999998</v>
      </c>
      <c r="AV113" s="23">
        <v>97.692514179999989</v>
      </c>
      <c r="AW113" s="23">
        <v>266.02972444</v>
      </c>
      <c r="AX113" s="23">
        <v>0</v>
      </c>
      <c r="AY113" s="23">
        <v>1.3074079999999999</v>
      </c>
      <c r="AZ113" s="23">
        <v>264.72231643999999</v>
      </c>
    </row>
    <row r="114" spans="2:52" x14ac:dyDescent="0.25">
      <c r="B114" s="10" t="s">
        <v>30</v>
      </c>
      <c r="C114" s="23">
        <v>29.486346970000003</v>
      </c>
      <c r="D114" s="23">
        <v>18.517942380000001</v>
      </c>
      <c r="E114" s="23">
        <v>15.55626062</v>
      </c>
      <c r="F114" s="23">
        <v>2.8175071600000003</v>
      </c>
      <c r="G114" s="23">
        <v>0.14417460000000001</v>
      </c>
      <c r="H114" s="23">
        <v>10.96840459</v>
      </c>
      <c r="I114" s="23">
        <v>3.1648737699999998</v>
      </c>
      <c r="J114" s="23">
        <v>1.3362700000000001</v>
      </c>
      <c r="K114" s="23">
        <v>5.0845519800000005</v>
      </c>
      <c r="L114" s="23">
        <v>1.3827088399999998</v>
      </c>
      <c r="M114" s="23">
        <v>73.536247520000018</v>
      </c>
      <c r="N114" s="23">
        <v>63.461357</v>
      </c>
      <c r="O114" s="23">
        <v>7.3617520000000006E-2</v>
      </c>
      <c r="P114" s="23">
        <v>9.4515753499999988</v>
      </c>
      <c r="Q114" s="23">
        <v>0.54969765000000004</v>
      </c>
      <c r="R114" s="23">
        <v>103.02259449</v>
      </c>
      <c r="S114" s="23">
        <v>29.958054659999998</v>
      </c>
      <c r="T114" s="23">
        <v>2.2952511699999998</v>
      </c>
      <c r="U114" s="23">
        <v>7.1972353600000005</v>
      </c>
      <c r="V114" s="23">
        <v>6.6060022099999998</v>
      </c>
      <c r="W114" s="23">
        <v>1.03106305</v>
      </c>
      <c r="X114" s="23">
        <v>8.0179684200000008</v>
      </c>
      <c r="Y114" s="23">
        <v>11.772359380000001</v>
      </c>
      <c r="Z114" s="23">
        <v>0</v>
      </c>
      <c r="AA114" s="23">
        <v>66.877934249999996</v>
      </c>
      <c r="AB114" s="23">
        <v>36.144660239999993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13.13380171</v>
      </c>
      <c r="AK114" s="23">
        <v>13.13380171</v>
      </c>
      <c r="AL114" s="23">
        <v>11.948988930000001</v>
      </c>
      <c r="AM114" s="23">
        <v>11.948988930000001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10.039246179999999</v>
      </c>
      <c r="AT114" s="23">
        <v>21.988235109999998</v>
      </c>
      <c r="AU114" s="23">
        <v>27.290226839999999</v>
      </c>
      <c r="AV114" s="23">
        <v>95.810750439999993</v>
      </c>
      <c r="AW114" s="23">
        <v>123.10097728</v>
      </c>
      <c r="AX114" s="23">
        <v>10.53147257</v>
      </c>
      <c r="AY114" s="23">
        <v>1.60888801</v>
      </c>
      <c r="AZ114" s="23">
        <v>110.9606167</v>
      </c>
    </row>
    <row r="115" spans="2:52" x14ac:dyDescent="0.25">
      <c r="B115" s="10" t="s">
        <v>36</v>
      </c>
      <c r="C115" s="23">
        <v>8.1322996399999994</v>
      </c>
      <c r="D115" s="23">
        <v>2.7629870300000001</v>
      </c>
      <c r="E115" s="23">
        <v>1.6881913100000001</v>
      </c>
      <c r="F115" s="23">
        <v>0.97144122999999993</v>
      </c>
      <c r="G115" s="23">
        <v>0.10335449000000001</v>
      </c>
      <c r="H115" s="23">
        <v>5.3693126099999997</v>
      </c>
      <c r="I115" s="23">
        <v>0.77246526999999998</v>
      </c>
      <c r="J115" s="23">
        <v>0.45863999999999999</v>
      </c>
      <c r="K115" s="23">
        <v>3.9699789999999999</v>
      </c>
      <c r="L115" s="23">
        <v>0.16822834</v>
      </c>
      <c r="M115" s="23">
        <v>115.803752</v>
      </c>
      <c r="N115" s="23">
        <v>61.865557000000003</v>
      </c>
      <c r="O115" s="23">
        <v>53.938195</v>
      </c>
      <c r="P115" s="23">
        <v>0</v>
      </c>
      <c r="Q115" s="23">
        <v>0</v>
      </c>
      <c r="R115" s="23">
        <v>123.93605164</v>
      </c>
      <c r="S115" s="23">
        <v>32.721149010000005</v>
      </c>
      <c r="T115" s="23">
        <v>0.60908200000000001</v>
      </c>
      <c r="U115" s="23">
        <v>5.9031616900000001</v>
      </c>
      <c r="V115" s="23">
        <v>0</v>
      </c>
      <c r="W115" s="23">
        <v>10.243225710000001</v>
      </c>
      <c r="X115" s="23">
        <v>2.7041245200000001</v>
      </c>
      <c r="Y115" s="23">
        <v>7.37148308</v>
      </c>
      <c r="Z115" s="23">
        <v>0</v>
      </c>
      <c r="AA115" s="23">
        <v>59.552226010000005</v>
      </c>
      <c r="AB115" s="23">
        <v>64.383825630000004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30.730393899999999</v>
      </c>
      <c r="AK115" s="23">
        <v>30.730393899999999</v>
      </c>
      <c r="AL115" s="23">
        <v>0.61189000000000004</v>
      </c>
      <c r="AM115" s="23">
        <v>0.61189000000000004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3">
        <v>17.934441660000001</v>
      </c>
      <c r="AT115" s="23">
        <v>18.54633166</v>
      </c>
      <c r="AU115" s="23">
        <v>76.567887869999993</v>
      </c>
      <c r="AV115" s="23">
        <v>74.559185299999996</v>
      </c>
      <c r="AW115" s="23">
        <v>151.12707317000002</v>
      </c>
      <c r="AX115" s="23">
        <v>0</v>
      </c>
      <c r="AY115" s="23">
        <v>0</v>
      </c>
      <c r="AZ115" s="23">
        <v>151.12707317000002</v>
      </c>
    </row>
    <row r="116" spans="2:52" x14ac:dyDescent="0.25">
      <c r="B116" s="10" t="s">
        <v>31</v>
      </c>
      <c r="C116" s="23">
        <v>34.227173430000001</v>
      </c>
      <c r="D116" s="23">
        <v>29.457961319999995</v>
      </c>
      <c r="E116" s="23">
        <v>2.1007102599999996</v>
      </c>
      <c r="F116" s="23">
        <v>27.230989219999998</v>
      </c>
      <c r="G116" s="23">
        <v>0.12626183999999999</v>
      </c>
      <c r="H116" s="23">
        <v>4.7692121100000007</v>
      </c>
      <c r="I116" s="23">
        <v>1.8223675700000002</v>
      </c>
      <c r="J116" s="23">
        <v>1.0026671</v>
      </c>
      <c r="K116" s="23">
        <v>1.03228075</v>
      </c>
      <c r="L116" s="23">
        <v>0.91189669000000007</v>
      </c>
      <c r="M116" s="23">
        <v>73.729967489999993</v>
      </c>
      <c r="N116" s="23">
        <v>53.634490920000005</v>
      </c>
      <c r="O116" s="23">
        <v>13.047007019999999</v>
      </c>
      <c r="P116" s="23">
        <v>0</v>
      </c>
      <c r="Q116" s="23">
        <v>7.0484695500000001</v>
      </c>
      <c r="R116" s="23">
        <v>107.95714091999999</v>
      </c>
      <c r="S116" s="23">
        <v>43.956202850000004</v>
      </c>
      <c r="T116" s="23">
        <v>16.386124330000001</v>
      </c>
      <c r="U116" s="23">
        <v>4.9097752300000002</v>
      </c>
      <c r="V116" s="23">
        <v>0</v>
      </c>
      <c r="W116" s="23">
        <v>5.1848802599999999</v>
      </c>
      <c r="X116" s="23">
        <v>8.6308260099999998</v>
      </c>
      <c r="Y116" s="23">
        <v>3.8625713799999999</v>
      </c>
      <c r="Z116" s="23">
        <v>0</v>
      </c>
      <c r="AA116" s="23">
        <v>82.930380060000005</v>
      </c>
      <c r="AB116" s="23">
        <v>25.02676086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2.58763334</v>
      </c>
      <c r="AM116" s="23">
        <v>2.58763334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3">
        <v>0</v>
      </c>
      <c r="AT116" s="23">
        <v>2.58763334</v>
      </c>
      <c r="AU116" s="23">
        <v>22.439127520000003</v>
      </c>
      <c r="AV116" s="23">
        <v>182.80969750999998</v>
      </c>
      <c r="AW116" s="23">
        <v>205.24882503000001</v>
      </c>
      <c r="AX116" s="23">
        <v>6.28059382</v>
      </c>
      <c r="AY116" s="23">
        <v>0</v>
      </c>
      <c r="AZ116" s="23">
        <v>198.96823121</v>
      </c>
    </row>
    <row r="117" spans="2:52" x14ac:dyDescent="0.25">
      <c r="B117" s="10" t="s">
        <v>32</v>
      </c>
      <c r="C117" s="23">
        <v>1.1488239</v>
      </c>
      <c r="D117" s="23">
        <v>0.29591097</v>
      </c>
      <c r="E117" s="23">
        <v>0.16301299999999999</v>
      </c>
      <c r="F117" s="23">
        <v>9.8173549999999998E-2</v>
      </c>
      <c r="G117" s="23">
        <v>3.4724419999999999E-2</v>
      </c>
      <c r="H117" s="23">
        <v>0.85291293000000001</v>
      </c>
      <c r="I117" s="23">
        <v>0.22728624</v>
      </c>
      <c r="J117" s="23">
        <v>6.5522899999999995E-2</v>
      </c>
      <c r="K117" s="23">
        <v>0.42966564000000002</v>
      </c>
      <c r="L117" s="23">
        <v>0.13043815</v>
      </c>
      <c r="M117" s="23">
        <v>48.522289000000001</v>
      </c>
      <c r="N117" s="23">
        <v>36.891286000000001</v>
      </c>
      <c r="O117" s="23">
        <v>11.631003</v>
      </c>
      <c r="P117" s="23">
        <v>0</v>
      </c>
      <c r="Q117" s="23">
        <v>0</v>
      </c>
      <c r="R117" s="23">
        <v>49.671112899999997</v>
      </c>
      <c r="S117" s="23">
        <v>18.96154245</v>
      </c>
      <c r="T117" s="23">
        <v>0</v>
      </c>
      <c r="U117" s="23">
        <v>1.78357327</v>
      </c>
      <c r="V117" s="23">
        <v>0</v>
      </c>
      <c r="W117" s="23">
        <v>0</v>
      </c>
      <c r="X117" s="23">
        <v>1.1872484399999998</v>
      </c>
      <c r="Y117" s="23">
        <v>2.1815436699999999</v>
      </c>
      <c r="Z117" s="23">
        <v>0</v>
      </c>
      <c r="AA117" s="23">
        <v>24.113907829999999</v>
      </c>
      <c r="AB117" s="23">
        <v>25.557205070000002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23.220371539999999</v>
      </c>
      <c r="AK117" s="23">
        <v>23.220371539999999</v>
      </c>
      <c r="AL117" s="23">
        <v>1.55727803</v>
      </c>
      <c r="AM117" s="23">
        <v>1.55727803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>
        <v>1.55727803</v>
      </c>
      <c r="AU117" s="23">
        <v>47.220298579999998</v>
      </c>
      <c r="AV117" s="23">
        <v>21.56621445</v>
      </c>
      <c r="AW117" s="23">
        <v>68.786513029999995</v>
      </c>
      <c r="AX117" s="23">
        <v>0.28861397</v>
      </c>
      <c r="AY117" s="23">
        <v>25.588603190000001</v>
      </c>
      <c r="AZ117" s="23">
        <v>42.909295869999994</v>
      </c>
    </row>
    <row r="118" spans="2:52" x14ac:dyDescent="0.25">
      <c r="B118" s="10" t="s">
        <v>33</v>
      </c>
      <c r="C118" s="23">
        <v>16.836708139999999</v>
      </c>
      <c r="D118" s="23">
        <v>8.0351282699999995</v>
      </c>
      <c r="E118" s="23">
        <v>2.77122212</v>
      </c>
      <c r="F118" s="23">
        <v>4.9281796299999998</v>
      </c>
      <c r="G118" s="23">
        <v>0.33572652000000003</v>
      </c>
      <c r="H118" s="23">
        <v>8.8015798699999994</v>
      </c>
      <c r="I118" s="23">
        <v>2.1327468999999999</v>
      </c>
      <c r="J118" s="23">
        <v>0.70427055000000005</v>
      </c>
      <c r="K118" s="23">
        <v>0.37274985999999999</v>
      </c>
      <c r="L118" s="23">
        <v>5.5918125599999993</v>
      </c>
      <c r="M118" s="23">
        <v>73.246490340000008</v>
      </c>
      <c r="N118" s="23">
        <v>45.503653999999997</v>
      </c>
      <c r="O118" s="23">
        <v>27.380836339999998</v>
      </c>
      <c r="P118" s="23">
        <v>0.17199999999999999</v>
      </c>
      <c r="Q118" s="23">
        <v>0.19</v>
      </c>
      <c r="R118" s="23">
        <v>90.083198480000007</v>
      </c>
      <c r="S118" s="23">
        <v>27.204879559999998</v>
      </c>
      <c r="T118" s="23">
        <v>0.50315379999999998</v>
      </c>
      <c r="U118" s="23">
        <v>2.86088546</v>
      </c>
      <c r="V118" s="23">
        <v>0</v>
      </c>
      <c r="W118" s="23">
        <v>0</v>
      </c>
      <c r="X118" s="23">
        <v>3.4197199199999999</v>
      </c>
      <c r="Y118" s="23">
        <v>6.61932586</v>
      </c>
      <c r="Z118" s="23">
        <v>0.50261999999999996</v>
      </c>
      <c r="AA118" s="23">
        <v>41.110584600000003</v>
      </c>
      <c r="AB118" s="23">
        <v>48.972613879999997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39.057593670000003</v>
      </c>
      <c r="AM118" s="23">
        <v>39.057593670000003</v>
      </c>
      <c r="AN118" s="23">
        <v>0</v>
      </c>
      <c r="AO118" s="23">
        <v>0</v>
      </c>
      <c r="AP118" s="23">
        <v>1.2142118400000002</v>
      </c>
      <c r="AQ118" s="23">
        <v>1.2142118400000002</v>
      </c>
      <c r="AR118" s="23">
        <v>0</v>
      </c>
      <c r="AS118" s="23">
        <v>0</v>
      </c>
      <c r="AT118" s="23">
        <v>40.271805510000007</v>
      </c>
      <c r="AU118" s="23">
        <v>8.700808369999999</v>
      </c>
      <c r="AV118" s="23">
        <v>52.873610549999995</v>
      </c>
      <c r="AW118" s="23">
        <v>61.574418919999999</v>
      </c>
      <c r="AX118" s="23">
        <v>4.6861651200000001</v>
      </c>
      <c r="AY118" s="23">
        <v>0</v>
      </c>
      <c r="AZ118" s="23">
        <v>56.888253799999994</v>
      </c>
    </row>
    <row r="119" spans="2:52" x14ac:dyDescent="0.25">
      <c r="B119" s="10" t="s">
        <v>34</v>
      </c>
      <c r="C119" s="23">
        <v>23.040159970000001</v>
      </c>
      <c r="D119" s="23">
        <v>11.518746930000001</v>
      </c>
      <c r="E119" s="23">
        <v>5.0509139300000001</v>
      </c>
      <c r="F119" s="23">
        <v>5.8668175300000005</v>
      </c>
      <c r="G119" s="23">
        <v>0.60101547</v>
      </c>
      <c r="H119" s="23">
        <v>11.521413040000001</v>
      </c>
      <c r="I119" s="23">
        <v>1.6925722299999999</v>
      </c>
      <c r="J119" s="23">
        <v>1.4162797499999999</v>
      </c>
      <c r="K119" s="23">
        <v>7.5968057499999997</v>
      </c>
      <c r="L119" s="23">
        <v>0.8157553099999999</v>
      </c>
      <c r="M119" s="23">
        <v>142.44464611000001</v>
      </c>
      <c r="N119" s="23">
        <v>86.520251999999999</v>
      </c>
      <c r="O119" s="23">
        <v>55.924394110000001</v>
      </c>
      <c r="P119" s="23">
        <v>0</v>
      </c>
      <c r="Q119" s="23">
        <v>0</v>
      </c>
      <c r="R119" s="23">
        <v>165.48480608000003</v>
      </c>
      <c r="S119" s="23">
        <v>102.60647989</v>
      </c>
      <c r="T119" s="23">
        <v>5.0091050199999998</v>
      </c>
      <c r="U119" s="23">
        <v>6.2004527699999992</v>
      </c>
      <c r="V119" s="23">
        <v>0</v>
      </c>
      <c r="W119" s="23">
        <v>1.11120519</v>
      </c>
      <c r="X119" s="23">
        <v>3.4316225</v>
      </c>
      <c r="Y119" s="23">
        <v>16.644980880000002</v>
      </c>
      <c r="Z119" s="23">
        <v>0.37046329</v>
      </c>
      <c r="AA119" s="23">
        <v>135.37430953999998</v>
      </c>
      <c r="AB119" s="23">
        <v>30.110496540000003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1.62573492</v>
      </c>
      <c r="AM119" s="23">
        <v>1.62573492</v>
      </c>
      <c r="AN119" s="23">
        <v>0</v>
      </c>
      <c r="AO119" s="23">
        <v>0</v>
      </c>
      <c r="AP119" s="23">
        <v>3.2927599300000003</v>
      </c>
      <c r="AQ119" s="23">
        <v>3.2927599300000003</v>
      </c>
      <c r="AR119" s="23">
        <v>0</v>
      </c>
      <c r="AS119" s="23">
        <v>0</v>
      </c>
      <c r="AT119" s="23">
        <v>4.9184948499999992</v>
      </c>
      <c r="AU119" s="23">
        <v>25.192001690000001</v>
      </c>
      <c r="AV119" s="23">
        <v>28.910822030000002</v>
      </c>
      <c r="AW119" s="23">
        <v>54.102823719999996</v>
      </c>
      <c r="AX119" s="23">
        <v>0</v>
      </c>
      <c r="AY119" s="23">
        <v>0</v>
      </c>
      <c r="AZ119" s="23">
        <v>54.102823719999996</v>
      </c>
    </row>
    <row r="120" spans="2:52" x14ac:dyDescent="0.25">
      <c r="B120" s="10" t="s">
        <v>35</v>
      </c>
      <c r="C120" s="23">
        <v>1.1270085300000001</v>
      </c>
      <c r="D120" s="23">
        <v>0.49862012</v>
      </c>
      <c r="E120" s="23">
        <v>0.15083078</v>
      </c>
      <c r="F120" s="23">
        <v>0.29982397999999999</v>
      </c>
      <c r="G120" s="23">
        <v>4.7965359999999999E-2</v>
      </c>
      <c r="H120" s="23">
        <v>0.62838841000000001</v>
      </c>
      <c r="I120" s="23">
        <v>7.502563000000001E-2</v>
      </c>
      <c r="J120" s="23">
        <v>0.17751298000000001</v>
      </c>
      <c r="K120" s="23">
        <v>0.3299995</v>
      </c>
      <c r="L120" s="23">
        <v>4.5850300000000004E-2</v>
      </c>
      <c r="M120" s="23">
        <v>51.190322999999999</v>
      </c>
      <c r="N120" s="23">
        <v>39.55932</v>
      </c>
      <c r="O120" s="23">
        <v>11.631003</v>
      </c>
      <c r="P120" s="23">
        <v>0</v>
      </c>
      <c r="Q120" s="23">
        <v>0</v>
      </c>
      <c r="R120" s="23">
        <v>52.317331530000004</v>
      </c>
      <c r="S120" s="23">
        <v>22.005025940000003</v>
      </c>
      <c r="T120" s="23">
        <v>8.2073419999999994E-2</v>
      </c>
      <c r="U120" s="23">
        <v>2.6400005699999998</v>
      </c>
      <c r="V120" s="23">
        <v>0</v>
      </c>
      <c r="W120" s="23">
        <v>0</v>
      </c>
      <c r="X120" s="23">
        <v>3.72653743</v>
      </c>
      <c r="Y120" s="23">
        <v>2.9797161700000001</v>
      </c>
      <c r="Z120" s="23">
        <v>0</v>
      </c>
      <c r="AA120" s="23">
        <v>31.433353530000002</v>
      </c>
      <c r="AB120" s="23">
        <v>20.883977999999999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1.27915446</v>
      </c>
      <c r="AM120" s="23">
        <v>1.27915446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1.27915446</v>
      </c>
      <c r="AU120" s="23">
        <v>19.604823539999998</v>
      </c>
      <c r="AV120" s="23">
        <v>17.035621110000001</v>
      </c>
      <c r="AW120" s="23">
        <v>36.640444649999999</v>
      </c>
      <c r="AX120" s="23">
        <v>0.85699912</v>
      </c>
      <c r="AY120" s="23">
        <v>4.6698191500000004</v>
      </c>
      <c r="AZ120" s="23">
        <v>31.113626379999999</v>
      </c>
    </row>
    <row r="121" spans="2:52" x14ac:dyDescent="0.25">
      <c r="B121" s="10" t="s">
        <v>37</v>
      </c>
      <c r="C121" s="23">
        <v>5.5929999800000001</v>
      </c>
      <c r="D121" s="23">
        <v>3.0558147399999998</v>
      </c>
      <c r="E121" s="23">
        <v>1.5893188599999999</v>
      </c>
      <c r="F121" s="23">
        <v>1.2462275700000001</v>
      </c>
      <c r="G121" s="23">
        <v>0.22026830999999999</v>
      </c>
      <c r="H121" s="23">
        <v>2.5371852400000003</v>
      </c>
      <c r="I121" s="23">
        <v>0.62545366000000002</v>
      </c>
      <c r="J121" s="23">
        <v>0.57668699999999995</v>
      </c>
      <c r="K121" s="23">
        <v>0.51032007000000001</v>
      </c>
      <c r="L121" s="23">
        <v>0.82472451000000002</v>
      </c>
      <c r="M121" s="23">
        <v>119.701928</v>
      </c>
      <c r="N121" s="23">
        <v>56.555781000000003</v>
      </c>
      <c r="O121" s="23">
        <v>63.146146999999999</v>
      </c>
      <c r="P121" s="23">
        <v>0</v>
      </c>
      <c r="Q121" s="23">
        <v>0</v>
      </c>
      <c r="R121" s="23">
        <v>125.29492798</v>
      </c>
      <c r="S121" s="23">
        <v>22.588674530000002</v>
      </c>
      <c r="T121" s="23">
        <v>0.51811006000000004</v>
      </c>
      <c r="U121" s="23">
        <v>2.7693114599999999</v>
      </c>
      <c r="V121" s="23">
        <v>0</v>
      </c>
      <c r="W121" s="23">
        <v>0.41510285999999996</v>
      </c>
      <c r="X121" s="23">
        <v>1.19738181</v>
      </c>
      <c r="Y121" s="23">
        <v>10.98310914</v>
      </c>
      <c r="Z121" s="23">
        <v>0</v>
      </c>
      <c r="AA121" s="23">
        <v>38.471689859999998</v>
      </c>
      <c r="AB121" s="23">
        <v>86.823238119999999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0.41292519999999999</v>
      </c>
      <c r="AM121" s="23">
        <v>0.41292519999999999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18.511487980000002</v>
      </c>
      <c r="AT121" s="23">
        <v>18.924413179999998</v>
      </c>
      <c r="AU121" s="23">
        <v>67.898824939999997</v>
      </c>
      <c r="AV121" s="23">
        <v>42.083911519999994</v>
      </c>
      <c r="AW121" s="23">
        <v>109.98273646</v>
      </c>
      <c r="AX121" s="23">
        <v>0</v>
      </c>
      <c r="AY121" s="23">
        <v>0</v>
      </c>
      <c r="AZ121" s="23">
        <v>109.98273646</v>
      </c>
    </row>
    <row r="122" spans="2:52" x14ac:dyDescent="0.25">
      <c r="B122" s="10" t="s">
        <v>38</v>
      </c>
      <c r="C122" s="23">
        <v>2.9968484200000001</v>
      </c>
      <c r="D122" s="23">
        <v>1.4601499800000002</v>
      </c>
      <c r="E122" s="23">
        <v>0.89882682000000003</v>
      </c>
      <c r="F122" s="23">
        <v>0.4747208</v>
      </c>
      <c r="G122" s="23">
        <v>8.6602360000000003E-2</v>
      </c>
      <c r="H122" s="23">
        <v>1.5366984399999999</v>
      </c>
      <c r="I122" s="23">
        <v>0.21737277999999999</v>
      </c>
      <c r="J122" s="23">
        <v>0.20350575000000001</v>
      </c>
      <c r="K122" s="23">
        <v>0.88104800000000005</v>
      </c>
      <c r="L122" s="23">
        <v>0.23477191</v>
      </c>
      <c r="M122" s="23">
        <v>97.89419504</v>
      </c>
      <c r="N122" s="23">
        <v>97.654612999999998</v>
      </c>
      <c r="O122" s="23">
        <v>0.23958204</v>
      </c>
      <c r="P122" s="23">
        <v>0</v>
      </c>
      <c r="Q122" s="23">
        <v>0</v>
      </c>
      <c r="R122" s="23">
        <v>100.89104346000001</v>
      </c>
      <c r="S122" s="23">
        <v>28.119709050000001</v>
      </c>
      <c r="T122" s="23">
        <v>8.8599999999999998E-3</v>
      </c>
      <c r="U122" s="23">
        <v>4.2555659000000006</v>
      </c>
      <c r="V122" s="23">
        <v>0</v>
      </c>
      <c r="W122" s="23">
        <v>0</v>
      </c>
      <c r="X122" s="23">
        <v>8.2388049300000006</v>
      </c>
      <c r="Y122" s="23">
        <v>11.180611109999999</v>
      </c>
      <c r="Z122" s="23">
        <v>0.46484764000000001</v>
      </c>
      <c r="AA122" s="23">
        <v>52.26839863</v>
      </c>
      <c r="AB122" s="23">
        <v>48.622644829999999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11.169002240000001</v>
      </c>
      <c r="AM122" s="23">
        <v>11.169002240000001</v>
      </c>
      <c r="AN122" s="23">
        <v>0</v>
      </c>
      <c r="AO122" s="23">
        <v>0</v>
      </c>
      <c r="AP122" s="23">
        <v>0.35036420000000001</v>
      </c>
      <c r="AQ122" s="23">
        <v>0.35036420000000001</v>
      </c>
      <c r="AR122" s="23">
        <v>0</v>
      </c>
      <c r="AS122" s="23">
        <v>0</v>
      </c>
      <c r="AT122" s="23">
        <v>11.519366439999999</v>
      </c>
      <c r="AU122" s="23">
        <v>37.10327839</v>
      </c>
      <c r="AV122" s="23">
        <v>31.881686650000002</v>
      </c>
      <c r="AW122" s="23">
        <v>68.984965039999992</v>
      </c>
      <c r="AX122" s="23">
        <v>1.27735745</v>
      </c>
      <c r="AY122" s="23">
        <v>7.1696673400000002</v>
      </c>
      <c r="AZ122" s="23">
        <v>60.537940249999998</v>
      </c>
    </row>
    <row r="123" spans="2:52" x14ac:dyDescent="0.25">
      <c r="B123" s="10" t="s">
        <v>39</v>
      </c>
      <c r="C123" s="23">
        <v>73.618900580000016</v>
      </c>
      <c r="D123" s="23">
        <v>62.907138010000004</v>
      </c>
      <c r="E123" s="23">
        <v>52.3129451</v>
      </c>
      <c r="F123" s="23">
        <v>10.3620903</v>
      </c>
      <c r="G123" s="23">
        <v>0.23210260999999999</v>
      </c>
      <c r="H123" s="23">
        <v>10.711762569999999</v>
      </c>
      <c r="I123" s="23">
        <v>1.9057057500000001</v>
      </c>
      <c r="J123" s="23">
        <v>0.99720375000000006</v>
      </c>
      <c r="K123" s="23">
        <v>7.0866040000000003</v>
      </c>
      <c r="L123" s="23">
        <v>0.72224906999999994</v>
      </c>
      <c r="M123" s="23">
        <v>90.989777219999993</v>
      </c>
      <c r="N123" s="23">
        <v>77.811561999999995</v>
      </c>
      <c r="O123" s="23">
        <v>13.17821522</v>
      </c>
      <c r="P123" s="23">
        <v>0</v>
      </c>
      <c r="Q123" s="23">
        <v>0</v>
      </c>
      <c r="R123" s="23">
        <v>164.60867780000001</v>
      </c>
      <c r="S123" s="23">
        <v>37.604798939999995</v>
      </c>
      <c r="T123" s="23">
        <v>0</v>
      </c>
      <c r="U123" s="23">
        <v>7.9430570599999992</v>
      </c>
      <c r="V123" s="23">
        <v>0</v>
      </c>
      <c r="W123" s="23">
        <v>0</v>
      </c>
      <c r="X123" s="23">
        <v>14.103892289999999</v>
      </c>
      <c r="Y123" s="23">
        <v>24.640730690000002</v>
      </c>
      <c r="Z123" s="23">
        <v>0</v>
      </c>
      <c r="AA123" s="23">
        <v>84.292478979999999</v>
      </c>
      <c r="AB123" s="23">
        <v>80.316198819999997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38.348133729999994</v>
      </c>
      <c r="AM123" s="23">
        <v>38.348133729999994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>
        <v>38.348133729999994</v>
      </c>
      <c r="AU123" s="23">
        <v>41.968065090000003</v>
      </c>
      <c r="AV123" s="23">
        <v>147.36017061000001</v>
      </c>
      <c r="AW123" s="23">
        <v>189.32823569999999</v>
      </c>
      <c r="AX123" s="23">
        <v>0</v>
      </c>
      <c r="AY123" s="23">
        <v>0</v>
      </c>
      <c r="AZ123" s="23">
        <v>189.32823569999999</v>
      </c>
    </row>
    <row r="124" spans="2:52" x14ac:dyDescent="0.25">
      <c r="B124" s="10" t="s">
        <v>40</v>
      </c>
      <c r="C124" s="23">
        <v>20.10157989</v>
      </c>
      <c r="D124" s="23">
        <v>8.2012569299999996</v>
      </c>
      <c r="E124" s="23">
        <v>3.7895707000000001</v>
      </c>
      <c r="F124" s="23">
        <v>3.9594714</v>
      </c>
      <c r="G124" s="23">
        <v>0.45221483000000001</v>
      </c>
      <c r="H124" s="23">
        <v>11.90032296</v>
      </c>
      <c r="I124" s="23">
        <v>1.95685954</v>
      </c>
      <c r="J124" s="23">
        <v>2.7368220000000001</v>
      </c>
      <c r="K124" s="23">
        <v>6.1842592600000001</v>
      </c>
      <c r="L124" s="23">
        <v>1.02238216</v>
      </c>
      <c r="M124" s="23">
        <v>67.688842440000002</v>
      </c>
      <c r="N124" s="23">
        <v>66.905112000000003</v>
      </c>
      <c r="O124" s="23">
        <v>0.78373043999999992</v>
      </c>
      <c r="P124" s="23">
        <v>0</v>
      </c>
      <c r="Q124" s="23">
        <v>0</v>
      </c>
      <c r="R124" s="23">
        <v>87.790422329999998</v>
      </c>
      <c r="S124" s="23">
        <v>39.799144090000006</v>
      </c>
      <c r="T124" s="23">
        <v>0.88811898999999994</v>
      </c>
      <c r="U124" s="23">
        <v>7.8729901900000003</v>
      </c>
      <c r="V124" s="23">
        <v>0</v>
      </c>
      <c r="W124" s="23">
        <v>0</v>
      </c>
      <c r="X124" s="23">
        <v>2.72787764</v>
      </c>
      <c r="Y124" s="23">
        <v>8.6750629700000008</v>
      </c>
      <c r="Z124" s="23">
        <v>0.90877469999999994</v>
      </c>
      <c r="AA124" s="23">
        <v>60.871968580000008</v>
      </c>
      <c r="AB124" s="23">
        <v>26.918453750000001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0.94450000000000001</v>
      </c>
      <c r="AK124" s="23">
        <v>0.94450000000000001</v>
      </c>
      <c r="AL124" s="23">
        <v>0.38388104000000006</v>
      </c>
      <c r="AM124" s="23">
        <v>0.38388104000000006</v>
      </c>
      <c r="AN124" s="23">
        <v>0</v>
      </c>
      <c r="AO124" s="23">
        <v>0</v>
      </c>
      <c r="AP124" s="23">
        <v>2.7006509599999999</v>
      </c>
      <c r="AQ124" s="23">
        <v>2.7006509599999999</v>
      </c>
      <c r="AR124" s="23">
        <v>0</v>
      </c>
      <c r="AS124" s="23">
        <v>0.27335884999999999</v>
      </c>
      <c r="AT124" s="23">
        <v>3.35789085</v>
      </c>
      <c r="AU124" s="23">
        <v>24.505062899999999</v>
      </c>
      <c r="AV124" s="23">
        <v>27.371416570000001</v>
      </c>
      <c r="AW124" s="23">
        <v>51.87647947</v>
      </c>
      <c r="AX124" s="23">
        <v>5.2423119500000004</v>
      </c>
      <c r="AY124" s="23">
        <v>7.8293168799999995</v>
      </c>
      <c r="AZ124" s="23">
        <v>38.804850639999998</v>
      </c>
    </row>
    <row r="125" spans="2:52" x14ac:dyDescent="0.25">
      <c r="B125" s="10" t="s">
        <v>41</v>
      </c>
      <c r="C125" s="23">
        <v>26.490174969999998</v>
      </c>
      <c r="D125" s="23">
        <v>9.5646453400000002</v>
      </c>
      <c r="E125" s="23">
        <v>6.1786033399999996</v>
      </c>
      <c r="F125" s="23">
        <v>3.114134</v>
      </c>
      <c r="G125" s="23">
        <v>0.27190799999999998</v>
      </c>
      <c r="H125" s="23">
        <v>16.92552963</v>
      </c>
      <c r="I125" s="23">
        <v>1.5966149999999999</v>
      </c>
      <c r="J125" s="23">
        <v>2.0066000000000002</v>
      </c>
      <c r="K125" s="23">
        <v>6.4758899999999997</v>
      </c>
      <c r="L125" s="23">
        <v>6.8464246299999996</v>
      </c>
      <c r="M125" s="23">
        <v>101.70194745000001</v>
      </c>
      <c r="N125" s="23">
        <v>88.141862000000003</v>
      </c>
      <c r="O125" s="23">
        <v>13.01282046</v>
      </c>
      <c r="P125" s="23">
        <v>0</v>
      </c>
      <c r="Q125" s="23">
        <v>0.54726498999999995</v>
      </c>
      <c r="R125" s="23">
        <v>128.19212242</v>
      </c>
      <c r="S125" s="23">
        <v>40.521056689999995</v>
      </c>
      <c r="T125" s="23">
        <v>2.7930000000000001</v>
      </c>
      <c r="U125" s="23">
        <v>8.7045050600000007</v>
      </c>
      <c r="V125" s="23">
        <v>0</v>
      </c>
      <c r="W125" s="23">
        <v>0.46331201</v>
      </c>
      <c r="X125" s="23">
        <v>7.677454</v>
      </c>
      <c r="Y125" s="23">
        <v>18.94313026</v>
      </c>
      <c r="Z125" s="23">
        <v>0</v>
      </c>
      <c r="AA125" s="23">
        <v>79.10245802</v>
      </c>
      <c r="AB125" s="23">
        <v>49.089664399999997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39.652411479999998</v>
      </c>
      <c r="AM125" s="23">
        <v>39.652411479999998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39.652411479999998</v>
      </c>
      <c r="AU125" s="23">
        <v>9.4372529200000006</v>
      </c>
      <c r="AV125" s="23">
        <v>41.86036842</v>
      </c>
      <c r="AW125" s="23">
        <v>51.297621340000006</v>
      </c>
      <c r="AX125" s="23">
        <v>7.8846374699999995</v>
      </c>
      <c r="AY125" s="23">
        <v>0</v>
      </c>
      <c r="AZ125" s="23">
        <v>43.412983869999998</v>
      </c>
    </row>
    <row r="126" spans="2:52" x14ac:dyDescent="0.25">
      <c r="B126" s="10" t="s">
        <v>42</v>
      </c>
      <c r="C126" s="23">
        <v>9.6582129400000003</v>
      </c>
      <c r="D126" s="23">
        <v>5.2349682699999995</v>
      </c>
      <c r="E126" s="23">
        <v>3.4689040099999997</v>
      </c>
      <c r="F126" s="23">
        <v>1.49650376</v>
      </c>
      <c r="G126" s="23">
        <v>0.26956049999999998</v>
      </c>
      <c r="H126" s="23">
        <v>4.4232446699999999</v>
      </c>
      <c r="I126" s="23">
        <v>1.4290541999999999</v>
      </c>
      <c r="J126" s="23">
        <v>0.99334999999999996</v>
      </c>
      <c r="K126" s="23">
        <v>1.8854643100000001</v>
      </c>
      <c r="L126" s="23">
        <v>0.11537616000000001</v>
      </c>
      <c r="M126" s="23">
        <v>131.55733323000001</v>
      </c>
      <c r="N126" s="23">
        <v>78.84984</v>
      </c>
      <c r="O126" s="23">
        <v>33.960283390000001</v>
      </c>
      <c r="P126" s="23">
        <v>0</v>
      </c>
      <c r="Q126" s="23">
        <v>18.74720984</v>
      </c>
      <c r="R126" s="23">
        <v>141.21554617000001</v>
      </c>
      <c r="S126" s="23">
        <v>31.591461239999997</v>
      </c>
      <c r="T126" s="23">
        <v>0.66672102</v>
      </c>
      <c r="U126" s="23">
        <v>5.5876749700000001</v>
      </c>
      <c r="V126" s="23">
        <v>0</v>
      </c>
      <c r="W126" s="23">
        <v>0</v>
      </c>
      <c r="X126" s="23">
        <v>11.77660807</v>
      </c>
      <c r="Y126" s="23">
        <v>45.458153060000001</v>
      </c>
      <c r="Z126" s="23">
        <v>3.4142679500000002</v>
      </c>
      <c r="AA126" s="23">
        <v>98.494886309999998</v>
      </c>
      <c r="AB126" s="23">
        <v>42.720659859999998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12</v>
      </c>
      <c r="AK126" s="23">
        <v>12</v>
      </c>
      <c r="AL126" s="23">
        <v>27.047132699999999</v>
      </c>
      <c r="AM126" s="23">
        <v>27.047132699999999</v>
      </c>
      <c r="AN126" s="23">
        <v>0</v>
      </c>
      <c r="AO126" s="23">
        <v>0</v>
      </c>
      <c r="AP126" s="23">
        <v>4.8735412599999997</v>
      </c>
      <c r="AQ126" s="23">
        <v>4.8735412599999997</v>
      </c>
      <c r="AR126" s="23">
        <v>0</v>
      </c>
      <c r="AS126" s="23">
        <v>7.9651468300000001</v>
      </c>
      <c r="AT126" s="23">
        <v>39.885820789999997</v>
      </c>
      <c r="AU126" s="23">
        <v>14.834839069999999</v>
      </c>
      <c r="AV126" s="23">
        <v>18.054673170000001</v>
      </c>
      <c r="AW126" s="23">
        <v>32.889512239999995</v>
      </c>
      <c r="AX126" s="23">
        <v>2.1539043799999997</v>
      </c>
      <c r="AY126" s="23">
        <v>2.237797</v>
      </c>
      <c r="AZ126" s="23">
        <v>28.497810859999998</v>
      </c>
    </row>
    <row r="127" spans="2:52" x14ac:dyDescent="0.25">
      <c r="B127" s="10" t="s">
        <v>43</v>
      </c>
      <c r="C127" s="23">
        <v>6.8755338300000002</v>
      </c>
      <c r="D127" s="23">
        <v>3.2933043099999999</v>
      </c>
      <c r="E127" s="23">
        <v>1.8525181099999999</v>
      </c>
      <c r="F127" s="23">
        <v>1.3250599299999999</v>
      </c>
      <c r="G127" s="23">
        <v>0.11572627000000001</v>
      </c>
      <c r="H127" s="23">
        <v>3.5822295199999998</v>
      </c>
      <c r="I127" s="23">
        <v>0.64734493000000004</v>
      </c>
      <c r="J127" s="23">
        <v>1.3231502800000001</v>
      </c>
      <c r="K127" s="23">
        <v>1.2172555600000001</v>
      </c>
      <c r="L127" s="23">
        <v>0.39447874999999999</v>
      </c>
      <c r="M127" s="23">
        <v>231.690934</v>
      </c>
      <c r="N127" s="23">
        <v>58.643371000000002</v>
      </c>
      <c r="O127" s="23">
        <v>134.31267</v>
      </c>
      <c r="P127" s="23">
        <v>0</v>
      </c>
      <c r="Q127" s="23">
        <v>38.734893</v>
      </c>
      <c r="R127" s="23">
        <v>238.56646783000002</v>
      </c>
      <c r="S127" s="23">
        <v>26.930280679999999</v>
      </c>
      <c r="T127" s="23">
        <v>0.38827130999999998</v>
      </c>
      <c r="U127" s="23">
        <v>3.7236393699999999</v>
      </c>
      <c r="V127" s="23">
        <v>0</v>
      </c>
      <c r="W127" s="23">
        <v>0</v>
      </c>
      <c r="X127" s="23">
        <v>7.5923345700000002</v>
      </c>
      <c r="Y127" s="23">
        <v>12.56440694</v>
      </c>
      <c r="Z127" s="23">
        <v>0</v>
      </c>
      <c r="AA127" s="23">
        <v>51.19893287</v>
      </c>
      <c r="AB127" s="23">
        <v>187.36753496</v>
      </c>
      <c r="AC127" s="23">
        <v>0.17724999999999999</v>
      </c>
      <c r="AD127" s="23">
        <v>0</v>
      </c>
      <c r="AE127" s="23">
        <v>0</v>
      </c>
      <c r="AF127" s="23">
        <v>0.17724999999999999</v>
      </c>
      <c r="AG127" s="23">
        <v>0</v>
      </c>
      <c r="AH127" s="23">
        <v>0</v>
      </c>
      <c r="AI127" s="23">
        <v>0</v>
      </c>
      <c r="AJ127" s="23">
        <v>1.5392201000000001</v>
      </c>
      <c r="AK127" s="23">
        <v>1.7164701</v>
      </c>
      <c r="AL127" s="23">
        <v>70.215211290000013</v>
      </c>
      <c r="AM127" s="23">
        <v>70.215211290000013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>
        <v>70.215211290000013</v>
      </c>
      <c r="AU127" s="23">
        <v>118.86879377</v>
      </c>
      <c r="AV127" s="23">
        <v>66.093324890000005</v>
      </c>
      <c r="AW127" s="23">
        <v>184.96211865999999</v>
      </c>
      <c r="AX127" s="23">
        <v>0</v>
      </c>
      <c r="AY127" s="23">
        <v>0</v>
      </c>
      <c r="AZ127" s="23">
        <v>184.96211865999999</v>
      </c>
    </row>
    <row r="128" spans="2:52" x14ac:dyDescent="0.25">
      <c r="B128" s="10" t="s">
        <v>44</v>
      </c>
      <c r="C128" s="23">
        <v>70.790856460000001</v>
      </c>
      <c r="D128" s="23">
        <v>42.698913089999998</v>
      </c>
      <c r="E128" s="23">
        <v>9.7133181400000002</v>
      </c>
      <c r="F128" s="23">
        <v>32.173185969999999</v>
      </c>
      <c r="G128" s="23">
        <v>0.81240897999999995</v>
      </c>
      <c r="H128" s="23">
        <v>28.091943370000003</v>
      </c>
      <c r="I128" s="23">
        <v>11.74736002</v>
      </c>
      <c r="J128" s="23">
        <v>6.2635249999999996</v>
      </c>
      <c r="K128" s="23">
        <v>7.8849622300000002</v>
      </c>
      <c r="L128" s="23">
        <v>2.19609612</v>
      </c>
      <c r="M128" s="23">
        <v>79.191525319999997</v>
      </c>
      <c r="N128" s="23">
        <v>75.684623000000002</v>
      </c>
      <c r="O128" s="23">
        <v>3.50690232</v>
      </c>
      <c r="P128" s="23">
        <v>0</v>
      </c>
      <c r="Q128" s="23">
        <v>0</v>
      </c>
      <c r="R128" s="23">
        <v>149.98238177999997</v>
      </c>
      <c r="S128" s="23">
        <v>43.19312841</v>
      </c>
      <c r="T128" s="23">
        <v>2.1198640600000003</v>
      </c>
      <c r="U128" s="23">
        <v>9.3019884200000007</v>
      </c>
      <c r="V128" s="23">
        <v>0</v>
      </c>
      <c r="W128" s="23">
        <v>0</v>
      </c>
      <c r="X128" s="23">
        <v>12.75609991</v>
      </c>
      <c r="Y128" s="23">
        <v>13.76404089</v>
      </c>
      <c r="Z128" s="23">
        <v>0</v>
      </c>
      <c r="AA128" s="23">
        <v>81.135121689999991</v>
      </c>
      <c r="AB128" s="23">
        <v>68.847260090000006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8.5790688499999987</v>
      </c>
      <c r="AM128" s="23">
        <v>8.5790688499999987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>
        <v>8.5790688499999987</v>
      </c>
      <c r="AU128" s="23">
        <v>60.26819124</v>
      </c>
      <c r="AV128" s="23">
        <v>118.28774383</v>
      </c>
      <c r="AW128" s="23">
        <v>178.55593507</v>
      </c>
      <c r="AX128" s="23">
        <v>4.7718215800000001</v>
      </c>
      <c r="AY128" s="23">
        <v>7.1579271200000001</v>
      </c>
      <c r="AZ128" s="23">
        <v>166.62618637</v>
      </c>
    </row>
    <row r="129" spans="2:52" x14ac:dyDescent="0.25">
      <c r="B129" s="10" t="s">
        <v>45</v>
      </c>
      <c r="C129" s="23">
        <v>14.83856537</v>
      </c>
      <c r="D129" s="23">
        <v>9.2941685299999985</v>
      </c>
      <c r="E129" s="23">
        <v>4.56736495</v>
      </c>
      <c r="F129" s="23">
        <v>4.5291155199999995</v>
      </c>
      <c r="G129" s="23">
        <v>0.19768806</v>
      </c>
      <c r="H129" s="23">
        <v>5.5443968400000001</v>
      </c>
      <c r="I129" s="23">
        <v>2.5290010199999999</v>
      </c>
      <c r="J129" s="23">
        <v>0.94077192000000009</v>
      </c>
      <c r="K129" s="23">
        <v>1.8552961100000001</v>
      </c>
      <c r="L129" s="23">
        <v>0.21932778999999999</v>
      </c>
      <c r="M129" s="23">
        <v>99.552280080000003</v>
      </c>
      <c r="N129" s="23">
        <v>65.474388000000005</v>
      </c>
      <c r="O129" s="23">
        <v>34.077892079999998</v>
      </c>
      <c r="P129" s="23">
        <v>0</v>
      </c>
      <c r="Q129" s="23">
        <v>0</v>
      </c>
      <c r="R129" s="23">
        <v>114.39084545</v>
      </c>
      <c r="S129" s="23">
        <v>29.563965870000001</v>
      </c>
      <c r="T129" s="23">
        <v>1.8428752500000001</v>
      </c>
      <c r="U129" s="23">
        <v>4.6540020100000001</v>
      </c>
      <c r="V129" s="23">
        <v>0</v>
      </c>
      <c r="W129" s="23">
        <v>1.3144261499999998</v>
      </c>
      <c r="X129" s="23">
        <v>6.3748908600000007</v>
      </c>
      <c r="Y129" s="23">
        <v>6.4477705300000006</v>
      </c>
      <c r="Z129" s="23">
        <v>0.72108983999999998</v>
      </c>
      <c r="AA129" s="23">
        <v>50.919020510000003</v>
      </c>
      <c r="AB129" s="23">
        <v>63.471824940000005</v>
      </c>
      <c r="AC129" s="23"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13.309285150000001</v>
      </c>
      <c r="AM129" s="23">
        <v>13.309285150000001</v>
      </c>
      <c r="AN129" s="23">
        <v>0</v>
      </c>
      <c r="AO129" s="23">
        <v>0</v>
      </c>
      <c r="AP129" s="23">
        <v>1.3187722800000001</v>
      </c>
      <c r="AQ129" s="23">
        <v>1.3187722800000001</v>
      </c>
      <c r="AR129" s="23">
        <v>0</v>
      </c>
      <c r="AS129" s="23">
        <v>0</v>
      </c>
      <c r="AT129" s="23">
        <v>14.62805743</v>
      </c>
      <c r="AU129" s="23">
        <v>48.843767510000006</v>
      </c>
      <c r="AV129" s="23">
        <v>94.923004700000007</v>
      </c>
      <c r="AW129" s="23">
        <v>143.76677220999997</v>
      </c>
      <c r="AX129" s="23">
        <v>0</v>
      </c>
      <c r="AY129" s="23">
        <v>14.08469833</v>
      </c>
      <c r="AZ129" s="23">
        <v>129.68207388000002</v>
      </c>
    </row>
    <row r="130" spans="2:52" x14ac:dyDescent="0.25">
      <c r="B130" s="10" t="s">
        <v>46</v>
      </c>
      <c r="C130" s="23">
        <v>16.274475219999999</v>
      </c>
      <c r="D130" s="23">
        <v>8.6551436899999992</v>
      </c>
      <c r="E130" s="23">
        <v>4.3530389899999999</v>
      </c>
      <c r="F130" s="23">
        <v>3.8384920400000002</v>
      </c>
      <c r="G130" s="23">
        <v>0.46361265999999995</v>
      </c>
      <c r="H130" s="23">
        <v>7.6193315299999993</v>
      </c>
      <c r="I130" s="23">
        <v>1.18519676</v>
      </c>
      <c r="J130" s="23">
        <v>1.6859150300000001</v>
      </c>
      <c r="K130" s="23">
        <v>4.1111601499999999</v>
      </c>
      <c r="L130" s="23">
        <v>0.63705959000000001</v>
      </c>
      <c r="M130" s="23">
        <v>88.833557539999987</v>
      </c>
      <c r="N130" s="23">
        <v>75.857427999999999</v>
      </c>
      <c r="O130" s="23">
        <v>12.976129539999999</v>
      </c>
      <c r="P130" s="23">
        <v>0</v>
      </c>
      <c r="Q130" s="23">
        <v>0</v>
      </c>
      <c r="R130" s="23">
        <v>105.10803275999999</v>
      </c>
      <c r="S130" s="23">
        <v>32.862007219999995</v>
      </c>
      <c r="T130" s="23">
        <v>0.60281368000000002</v>
      </c>
      <c r="U130" s="23">
        <v>5.4491137500000004</v>
      </c>
      <c r="V130" s="23">
        <v>0</v>
      </c>
      <c r="W130" s="23">
        <v>0</v>
      </c>
      <c r="X130" s="23">
        <v>15.62916293</v>
      </c>
      <c r="Y130" s="23">
        <v>11.80638635</v>
      </c>
      <c r="Z130" s="23">
        <v>0</v>
      </c>
      <c r="AA130" s="23">
        <v>66.349483930000005</v>
      </c>
      <c r="AB130" s="23">
        <v>38.758548829999995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1.491743</v>
      </c>
      <c r="AM130" s="23">
        <v>1.491743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1.491743</v>
      </c>
      <c r="AU130" s="23">
        <v>37.266805829999996</v>
      </c>
      <c r="AV130" s="23">
        <v>99.12885138</v>
      </c>
      <c r="AW130" s="23">
        <v>136.39565721</v>
      </c>
      <c r="AX130" s="23">
        <v>2.6176219600000001</v>
      </c>
      <c r="AY130" s="23">
        <v>1.5768559</v>
      </c>
      <c r="AZ130" s="23">
        <v>132.20117934999999</v>
      </c>
    </row>
    <row r="131" spans="2:52" x14ac:dyDescent="0.25">
      <c r="B131" s="10" t="s">
        <v>47</v>
      </c>
      <c r="C131" s="23">
        <v>8.3809635399999998</v>
      </c>
      <c r="D131" s="23">
        <v>3.8652880599999997</v>
      </c>
      <c r="E131" s="23">
        <v>2.2391747999999998</v>
      </c>
      <c r="F131" s="23">
        <v>1.32028575</v>
      </c>
      <c r="G131" s="23">
        <v>0.30582751000000002</v>
      </c>
      <c r="H131" s="23">
        <v>4.5156754799999996</v>
      </c>
      <c r="I131" s="23">
        <v>1.5664631599999999</v>
      </c>
      <c r="J131" s="23">
        <v>1.6771797800000001</v>
      </c>
      <c r="K131" s="23">
        <v>0.95559400000000005</v>
      </c>
      <c r="L131" s="23">
        <v>0.31643853999999999</v>
      </c>
      <c r="M131" s="23">
        <v>196.56769940000001</v>
      </c>
      <c r="N131" s="23">
        <v>141.24443199999999</v>
      </c>
      <c r="O131" s="23">
        <v>55.323267399999999</v>
      </c>
      <c r="P131" s="23">
        <v>0</v>
      </c>
      <c r="Q131" s="23">
        <v>0</v>
      </c>
      <c r="R131" s="23">
        <v>204.94866293999999</v>
      </c>
      <c r="S131" s="23">
        <v>50.249432749999997</v>
      </c>
      <c r="T131" s="23">
        <v>9.7613020100000014</v>
      </c>
      <c r="U131" s="23">
        <v>15.496984150000001</v>
      </c>
      <c r="V131" s="23">
        <v>0.15456</v>
      </c>
      <c r="W131" s="23">
        <v>11.47582734</v>
      </c>
      <c r="X131" s="23">
        <v>14.204385199999999</v>
      </c>
      <c r="Y131" s="23">
        <v>37.062825100000005</v>
      </c>
      <c r="Z131" s="23">
        <v>0.42276134000000004</v>
      </c>
      <c r="AA131" s="23">
        <v>138.82807789</v>
      </c>
      <c r="AB131" s="23">
        <v>66.120585050000003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  <c r="AH131" s="23">
        <v>0</v>
      </c>
      <c r="AI131" s="23">
        <v>0</v>
      </c>
      <c r="AJ131" s="23">
        <v>4.1040000000000001</v>
      </c>
      <c r="AK131" s="23">
        <v>4.1040000000000001</v>
      </c>
      <c r="AL131" s="23">
        <v>23.546651899999997</v>
      </c>
      <c r="AM131" s="23">
        <v>23.546651899999997</v>
      </c>
      <c r="AN131" s="23">
        <v>0</v>
      </c>
      <c r="AO131" s="23">
        <v>0</v>
      </c>
      <c r="AP131" s="23">
        <v>2.6087555600000001</v>
      </c>
      <c r="AQ131" s="23">
        <v>2.6087555600000001</v>
      </c>
      <c r="AR131" s="23">
        <v>0</v>
      </c>
      <c r="AS131" s="23">
        <v>6.3871695599999994</v>
      </c>
      <c r="AT131" s="23">
        <v>32.542577019999996</v>
      </c>
      <c r="AU131" s="23">
        <v>37.682008029999999</v>
      </c>
      <c r="AV131" s="23">
        <v>60.192316959999999</v>
      </c>
      <c r="AW131" s="23">
        <v>97.874324990000005</v>
      </c>
      <c r="AX131" s="23">
        <v>13.141357459999998</v>
      </c>
      <c r="AY131" s="23">
        <v>0</v>
      </c>
      <c r="AZ131" s="23">
        <v>84.732967529999996</v>
      </c>
    </row>
    <row r="132" spans="2:52" x14ac:dyDescent="0.25">
      <c r="B132" s="20" t="s">
        <v>1582</v>
      </c>
      <c r="C132" s="21">
        <f t="shared" ref="C132:AH132" si="11">SUM(C111:C131)</f>
        <v>409.51068005999997</v>
      </c>
      <c r="D132" s="21">
        <f t="shared" si="11"/>
        <v>248.77943462999997</v>
      </c>
      <c r="E132" s="21">
        <f t="shared" si="11"/>
        <v>127.89520068</v>
      </c>
      <c r="F132" s="21">
        <f t="shared" si="11"/>
        <v>115.00348878000001</v>
      </c>
      <c r="G132" s="21">
        <f t="shared" si="11"/>
        <v>5.88074517</v>
      </c>
      <c r="H132" s="21">
        <f t="shared" si="11"/>
        <v>160.73124543</v>
      </c>
      <c r="I132" s="21">
        <f t="shared" si="11"/>
        <v>40.34613787</v>
      </c>
      <c r="J132" s="21">
        <f t="shared" si="11"/>
        <v>28.722422939999998</v>
      </c>
      <c r="K132" s="21">
        <f t="shared" si="11"/>
        <v>66.00277942999999</v>
      </c>
      <c r="L132" s="21">
        <f t="shared" si="11"/>
        <v>25.659905189999996</v>
      </c>
      <c r="M132" s="21">
        <f t="shared" si="11"/>
        <v>2243.9474341999999</v>
      </c>
      <c r="N132" s="21">
        <f t="shared" si="11"/>
        <v>1467.7889279200006</v>
      </c>
      <c r="O132" s="21">
        <f t="shared" si="11"/>
        <v>677.08073223999997</v>
      </c>
      <c r="P132" s="21">
        <f t="shared" si="11"/>
        <v>9.6235753499999994</v>
      </c>
      <c r="Q132" s="21">
        <f t="shared" si="11"/>
        <v>89.454198689999998</v>
      </c>
      <c r="R132" s="21">
        <f t="shared" si="11"/>
        <v>2653.45811426</v>
      </c>
      <c r="S132" s="21">
        <f t="shared" si="11"/>
        <v>748.15152363999982</v>
      </c>
      <c r="T132" s="21">
        <f t="shared" si="11"/>
        <v>46.089938269999998</v>
      </c>
      <c r="U132" s="21">
        <f t="shared" si="11"/>
        <v>121.29645689999998</v>
      </c>
      <c r="V132" s="21">
        <f t="shared" si="11"/>
        <v>6.7605622099999998</v>
      </c>
      <c r="W132" s="21">
        <f t="shared" si="11"/>
        <v>35.898364460000003</v>
      </c>
      <c r="X132" s="21">
        <f t="shared" si="11"/>
        <v>146.81871481000002</v>
      </c>
      <c r="Y132" s="21">
        <f t="shared" si="11"/>
        <v>288.75625635</v>
      </c>
      <c r="Z132" s="21">
        <f t="shared" si="11"/>
        <v>7.2090032900000001</v>
      </c>
      <c r="AA132" s="21">
        <f t="shared" si="11"/>
        <v>1400.9808199300001</v>
      </c>
      <c r="AB132" s="21">
        <f t="shared" si="11"/>
        <v>1252.4772943299999</v>
      </c>
      <c r="AC132" s="21">
        <f t="shared" si="11"/>
        <v>10.384147410000001</v>
      </c>
      <c r="AD132" s="21">
        <f t="shared" si="11"/>
        <v>10.20689741</v>
      </c>
      <c r="AE132" s="21">
        <f t="shared" si="11"/>
        <v>0</v>
      </c>
      <c r="AF132" s="21">
        <f t="shared" si="11"/>
        <v>0.17724999999999999</v>
      </c>
      <c r="AG132" s="21">
        <f t="shared" si="11"/>
        <v>0</v>
      </c>
      <c r="AH132" s="21">
        <f t="shared" si="11"/>
        <v>0</v>
      </c>
      <c r="AI132" s="21">
        <f t="shared" ref="AI132:AZ132" si="12">SUM(AI111:AI131)</f>
        <v>0</v>
      </c>
      <c r="AJ132" s="21">
        <f t="shared" si="12"/>
        <v>170.27041433000002</v>
      </c>
      <c r="AK132" s="21">
        <f t="shared" si="12"/>
        <v>180.65456174000002</v>
      </c>
      <c r="AL132" s="21">
        <f t="shared" si="12"/>
        <v>316.77034795999992</v>
      </c>
      <c r="AM132" s="21">
        <f t="shared" si="12"/>
        <v>316.77034795999992</v>
      </c>
      <c r="AN132" s="21">
        <f t="shared" si="12"/>
        <v>0</v>
      </c>
      <c r="AO132" s="21">
        <f t="shared" si="12"/>
        <v>0</v>
      </c>
      <c r="AP132" s="21">
        <f t="shared" si="12"/>
        <v>18.51390803</v>
      </c>
      <c r="AQ132" s="21">
        <f t="shared" si="12"/>
        <v>18.51390803</v>
      </c>
      <c r="AR132" s="21">
        <f t="shared" si="12"/>
        <v>0</v>
      </c>
      <c r="AS132" s="21">
        <f t="shared" si="12"/>
        <v>81.14178489999999</v>
      </c>
      <c r="AT132" s="21">
        <f t="shared" si="12"/>
        <v>416.42604089000002</v>
      </c>
      <c r="AU132" s="21">
        <f t="shared" si="12"/>
        <v>1016.7058151800001</v>
      </c>
      <c r="AV132" s="21">
        <f t="shared" si="12"/>
        <v>1373.69831217</v>
      </c>
      <c r="AW132" s="21">
        <f t="shared" si="12"/>
        <v>2390.4041273500002</v>
      </c>
      <c r="AX132" s="21">
        <f t="shared" si="12"/>
        <v>61.878250800000004</v>
      </c>
      <c r="AY132" s="21">
        <f t="shared" si="12"/>
        <v>172.39583763000002</v>
      </c>
      <c r="AZ132" s="21">
        <f t="shared" si="12"/>
        <v>2156.1300389200005</v>
      </c>
    </row>
    <row r="133" spans="2:52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x14ac:dyDescent="0.25">
      <c r="B134" s="9" t="s">
        <v>13</v>
      </c>
    </row>
    <row r="135" spans="2:52" x14ac:dyDescent="0.25">
      <c r="B135" s="10" t="s">
        <v>48</v>
      </c>
      <c r="C135" s="23">
        <v>4.8392760099999999</v>
      </c>
      <c r="D135" s="23">
        <v>3.6562744199999995</v>
      </c>
      <c r="E135" s="23">
        <v>1.1302550500000001</v>
      </c>
      <c r="F135" s="23">
        <v>2.44180676</v>
      </c>
      <c r="G135" s="23">
        <v>8.4212610000000007E-2</v>
      </c>
      <c r="H135" s="23">
        <v>1.1830015900000002</v>
      </c>
      <c r="I135" s="23">
        <v>0.57039481000000003</v>
      </c>
      <c r="J135" s="23">
        <v>0.24140829999999999</v>
      </c>
      <c r="K135" s="23">
        <v>7.4450000000000002E-2</v>
      </c>
      <c r="L135" s="23">
        <v>0.29674848000000004</v>
      </c>
      <c r="M135" s="23">
        <v>101.180081</v>
      </c>
      <c r="N135" s="23">
        <v>48.294535000000003</v>
      </c>
      <c r="O135" s="23">
        <v>52.885545999999998</v>
      </c>
      <c r="P135" s="23">
        <v>0</v>
      </c>
      <c r="Q135" s="23">
        <v>0</v>
      </c>
      <c r="R135" s="23">
        <v>106.01935701000001</v>
      </c>
      <c r="S135" s="23">
        <v>25.333773520000001</v>
      </c>
      <c r="T135" s="23">
        <v>0.10502888000000001</v>
      </c>
      <c r="U135" s="23">
        <v>4.0854373500000003</v>
      </c>
      <c r="V135" s="23">
        <v>0</v>
      </c>
      <c r="W135" s="23">
        <v>0</v>
      </c>
      <c r="X135" s="23">
        <v>2.85731796</v>
      </c>
      <c r="Y135" s="23">
        <v>6.6599323400000001</v>
      </c>
      <c r="Z135" s="23">
        <v>0</v>
      </c>
      <c r="AA135" s="23">
        <v>39.04149005</v>
      </c>
      <c r="AB135" s="23">
        <v>66.97786696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  <c r="AI135" s="23">
        <v>0</v>
      </c>
      <c r="AJ135" s="23">
        <v>0.09</v>
      </c>
      <c r="AK135" s="23">
        <v>0.09</v>
      </c>
      <c r="AL135" s="23">
        <v>4.0232199500000005</v>
      </c>
      <c r="AM135" s="23">
        <v>4.0232199500000005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>
        <v>4.0232199500000005</v>
      </c>
      <c r="AU135" s="23">
        <v>63.044647010000006</v>
      </c>
      <c r="AV135" s="23">
        <v>44.571156789999996</v>
      </c>
      <c r="AW135" s="23">
        <v>107.61580379999999</v>
      </c>
      <c r="AX135" s="23">
        <v>0.40781584000000004</v>
      </c>
      <c r="AY135" s="23">
        <v>7.1104616100000007</v>
      </c>
      <c r="AZ135" s="23">
        <v>100.09752635</v>
      </c>
    </row>
    <row r="136" spans="2:52" x14ac:dyDescent="0.25">
      <c r="B136" s="10" t="s">
        <v>49</v>
      </c>
      <c r="C136" s="23">
        <v>2.5582997700000001</v>
      </c>
      <c r="D136" s="23">
        <v>0.62987556999999994</v>
      </c>
      <c r="E136" s="23">
        <v>0.37640331999999999</v>
      </c>
      <c r="F136" s="23">
        <v>0.18427285999999998</v>
      </c>
      <c r="G136" s="23">
        <v>6.919939E-2</v>
      </c>
      <c r="H136" s="23">
        <v>1.9284242</v>
      </c>
      <c r="I136" s="23">
        <v>0.43408149000000001</v>
      </c>
      <c r="J136" s="23">
        <v>0.20280799999999999</v>
      </c>
      <c r="K136" s="23">
        <v>0.37226999999999999</v>
      </c>
      <c r="L136" s="23">
        <v>0.91926470999999998</v>
      </c>
      <c r="M136" s="23">
        <v>192.32592500000001</v>
      </c>
      <c r="N136" s="23">
        <v>38.461857000000002</v>
      </c>
      <c r="O136" s="23">
        <v>153.81406799999999</v>
      </c>
      <c r="P136" s="23">
        <v>0.05</v>
      </c>
      <c r="Q136" s="23">
        <v>0</v>
      </c>
      <c r="R136" s="23">
        <v>194.88422477</v>
      </c>
      <c r="S136" s="23">
        <v>23.73588234</v>
      </c>
      <c r="T136" s="23">
        <v>0.100082</v>
      </c>
      <c r="U136" s="23">
        <v>3.6145992300000001</v>
      </c>
      <c r="V136" s="23">
        <v>0</v>
      </c>
      <c r="W136" s="23">
        <v>0</v>
      </c>
      <c r="X136" s="23">
        <v>1.937546</v>
      </c>
      <c r="Y136" s="23">
        <v>3.2229813599999999</v>
      </c>
      <c r="Z136" s="23">
        <v>6.0143500000000003E-2</v>
      </c>
      <c r="AA136" s="23">
        <v>32.671234429999998</v>
      </c>
      <c r="AB136" s="23">
        <v>162.21299034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9.9589999999999998E-2</v>
      </c>
      <c r="AK136" s="23">
        <v>9.9589999999999998E-2</v>
      </c>
      <c r="AL136" s="23">
        <v>41.540775320000002</v>
      </c>
      <c r="AM136" s="23">
        <v>41.540775320000002</v>
      </c>
      <c r="AN136" s="23">
        <v>0</v>
      </c>
      <c r="AO136" s="23">
        <v>0</v>
      </c>
      <c r="AP136" s="23">
        <v>0.50817356999999996</v>
      </c>
      <c r="AQ136" s="23">
        <v>0.50817356999999996</v>
      </c>
      <c r="AR136" s="23">
        <v>0</v>
      </c>
      <c r="AS136" s="23">
        <v>0</v>
      </c>
      <c r="AT136" s="23">
        <v>42.048948889999998</v>
      </c>
      <c r="AU136" s="23">
        <v>120.26363145000001</v>
      </c>
      <c r="AV136" s="23">
        <v>57.468339969999995</v>
      </c>
      <c r="AW136" s="23">
        <v>177.73197141999998</v>
      </c>
      <c r="AX136" s="23">
        <v>1.20065212</v>
      </c>
      <c r="AY136" s="23">
        <v>2.9535875200000001</v>
      </c>
      <c r="AZ136" s="23">
        <v>173.57773177999999</v>
      </c>
    </row>
    <row r="137" spans="2:52" x14ac:dyDescent="0.25">
      <c r="B137" s="10" t="s">
        <v>50</v>
      </c>
      <c r="C137" s="23">
        <v>33.028819560000002</v>
      </c>
      <c r="D137" s="23">
        <v>18.456289350000002</v>
      </c>
      <c r="E137" s="23">
        <v>3.13727344</v>
      </c>
      <c r="F137" s="23">
        <v>14.517307109999999</v>
      </c>
      <c r="G137" s="23">
        <v>0.8017088</v>
      </c>
      <c r="H137" s="23">
        <v>14.57253021</v>
      </c>
      <c r="I137" s="23">
        <v>3.6660636499999999</v>
      </c>
      <c r="J137" s="23">
        <v>0.58653500000000003</v>
      </c>
      <c r="K137" s="23">
        <v>8.2158347599999999</v>
      </c>
      <c r="L137" s="23">
        <v>2.1040967999999998</v>
      </c>
      <c r="M137" s="23">
        <v>118.61634769999999</v>
      </c>
      <c r="N137" s="23">
        <v>80.42004</v>
      </c>
      <c r="O137" s="23">
        <v>35.801845630000003</v>
      </c>
      <c r="P137" s="23">
        <v>2.3944620699999999</v>
      </c>
      <c r="Q137" s="23">
        <v>0</v>
      </c>
      <c r="R137" s="23">
        <v>151.64516725999999</v>
      </c>
      <c r="S137" s="23">
        <v>40.662304420000005</v>
      </c>
      <c r="T137" s="23">
        <v>0.70108201000000003</v>
      </c>
      <c r="U137" s="23">
        <v>9.3447610500000007</v>
      </c>
      <c r="V137" s="23">
        <v>0</v>
      </c>
      <c r="W137" s="23">
        <v>2.01613204</v>
      </c>
      <c r="X137" s="23">
        <v>2.7309250699999996</v>
      </c>
      <c r="Y137" s="23">
        <v>13.554490189999999</v>
      </c>
      <c r="Z137" s="23">
        <v>2.6135474700000003</v>
      </c>
      <c r="AA137" s="23">
        <v>71.623242250000004</v>
      </c>
      <c r="AB137" s="23">
        <v>80.021925010000004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8.1315354000000006</v>
      </c>
      <c r="AK137" s="23">
        <v>8.1315354000000006</v>
      </c>
      <c r="AL137" s="23">
        <v>60.757568310000003</v>
      </c>
      <c r="AM137" s="23">
        <v>60.757568310000003</v>
      </c>
      <c r="AN137" s="23">
        <v>0</v>
      </c>
      <c r="AO137" s="23">
        <v>0</v>
      </c>
      <c r="AP137" s="23">
        <v>8.0636259599999995</v>
      </c>
      <c r="AQ137" s="23">
        <v>8.0636259599999995</v>
      </c>
      <c r="AR137" s="23">
        <v>0</v>
      </c>
      <c r="AS137" s="23">
        <v>8.6107500000000003E-3</v>
      </c>
      <c r="AT137" s="23">
        <v>68.829805019999995</v>
      </c>
      <c r="AU137" s="23">
        <v>19.323655389999999</v>
      </c>
      <c r="AV137" s="23">
        <v>24.73338223</v>
      </c>
      <c r="AW137" s="23">
        <v>44.057037620000003</v>
      </c>
      <c r="AX137" s="23">
        <v>0.71590189999999998</v>
      </c>
      <c r="AY137" s="23">
        <v>0.91727725000000004</v>
      </c>
      <c r="AZ137" s="23">
        <v>42.423858469999999</v>
      </c>
    </row>
    <row r="138" spans="2:52" x14ac:dyDescent="0.25">
      <c r="B138" s="10" t="s">
        <v>31</v>
      </c>
      <c r="C138" s="23">
        <v>3.0867562099999999</v>
      </c>
      <c r="D138" s="23">
        <v>1.0537843399999998</v>
      </c>
      <c r="E138" s="23">
        <v>0.56540139</v>
      </c>
      <c r="F138" s="23">
        <v>0.27492354999999996</v>
      </c>
      <c r="G138" s="23">
        <v>0.21345939999999999</v>
      </c>
      <c r="H138" s="23">
        <v>2.0329718699999999</v>
      </c>
      <c r="I138" s="23">
        <v>0.45080598999999999</v>
      </c>
      <c r="J138" s="23">
        <v>0.37662250000000003</v>
      </c>
      <c r="K138" s="23">
        <v>0.14024335000000002</v>
      </c>
      <c r="L138" s="23">
        <v>1.06530003</v>
      </c>
      <c r="M138" s="23">
        <v>254.75459933000002</v>
      </c>
      <c r="N138" s="23">
        <v>46.057639000000002</v>
      </c>
      <c r="O138" s="23">
        <v>208.309416</v>
      </c>
      <c r="P138" s="23">
        <v>0</v>
      </c>
      <c r="Q138" s="23">
        <v>0.38754432999999999</v>
      </c>
      <c r="R138" s="23">
        <v>257.84135554</v>
      </c>
      <c r="S138" s="23">
        <v>39.185413400000002</v>
      </c>
      <c r="T138" s="23">
        <v>0.72642909</v>
      </c>
      <c r="U138" s="23">
        <v>3.78357484</v>
      </c>
      <c r="V138" s="23">
        <v>0</v>
      </c>
      <c r="W138" s="23">
        <v>0</v>
      </c>
      <c r="X138" s="23">
        <v>1.7759645100000001</v>
      </c>
      <c r="Y138" s="23">
        <v>4.6302004500000002</v>
      </c>
      <c r="Z138" s="23">
        <v>0</v>
      </c>
      <c r="AA138" s="23">
        <v>50.101582289999996</v>
      </c>
      <c r="AB138" s="23">
        <v>207.73977325000001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23.311712309999997</v>
      </c>
      <c r="AM138" s="23">
        <v>23.311712309999997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>
        <v>23.311712309999997</v>
      </c>
      <c r="AU138" s="23">
        <v>184.42806094000002</v>
      </c>
      <c r="AV138" s="23">
        <v>58.301867899999998</v>
      </c>
      <c r="AW138" s="23">
        <v>242.72992884000001</v>
      </c>
      <c r="AX138" s="23">
        <v>3.2843029399999999</v>
      </c>
      <c r="AY138" s="23">
        <v>0</v>
      </c>
      <c r="AZ138" s="23">
        <v>239.44562590000001</v>
      </c>
    </row>
    <row r="139" spans="2:52" x14ac:dyDescent="0.25">
      <c r="B139" s="10" t="s">
        <v>51</v>
      </c>
      <c r="C139" s="23">
        <v>23.450630269999998</v>
      </c>
      <c r="D139" s="23">
        <v>7.9588691900000006</v>
      </c>
      <c r="E139" s="23">
        <v>1.96903479</v>
      </c>
      <c r="F139" s="23">
        <v>5.7027764400000001</v>
      </c>
      <c r="G139" s="23">
        <v>0.28705796</v>
      </c>
      <c r="H139" s="23">
        <v>15.49176108</v>
      </c>
      <c r="I139" s="23">
        <v>2.1004494300000003</v>
      </c>
      <c r="J139" s="23">
        <v>1.4334978</v>
      </c>
      <c r="K139" s="23">
        <v>9.8420550000000002</v>
      </c>
      <c r="L139" s="23">
        <v>2.1157588500000002</v>
      </c>
      <c r="M139" s="23">
        <v>434.11922111000001</v>
      </c>
      <c r="N139" s="23">
        <v>84.435175000000001</v>
      </c>
      <c r="O139" s="23">
        <v>349.68404611</v>
      </c>
      <c r="P139" s="23">
        <v>0</v>
      </c>
      <c r="Q139" s="23">
        <v>0</v>
      </c>
      <c r="R139" s="23">
        <v>457.56985137999999</v>
      </c>
      <c r="S139" s="23">
        <v>51.308421709999998</v>
      </c>
      <c r="T139" s="23">
        <v>0.71816371999999995</v>
      </c>
      <c r="U139" s="23">
        <v>3.5622785099999996</v>
      </c>
      <c r="V139" s="23">
        <v>0</v>
      </c>
      <c r="W139" s="23">
        <v>0</v>
      </c>
      <c r="X139" s="23">
        <v>4.1127231000000002</v>
      </c>
      <c r="Y139" s="23">
        <v>54.414410400000001</v>
      </c>
      <c r="Z139" s="23">
        <v>1.4337931499999998</v>
      </c>
      <c r="AA139" s="23">
        <v>115.54979059</v>
      </c>
      <c r="AB139" s="23">
        <v>342.02006079</v>
      </c>
      <c r="AC139" s="23">
        <v>0.34946666999999998</v>
      </c>
      <c r="AD139" s="23">
        <v>0</v>
      </c>
      <c r="AE139" s="23">
        <v>0</v>
      </c>
      <c r="AF139" s="23">
        <v>0.34946666999999998</v>
      </c>
      <c r="AG139" s="23">
        <v>0</v>
      </c>
      <c r="AH139" s="23">
        <v>0</v>
      </c>
      <c r="AI139" s="23">
        <v>0</v>
      </c>
      <c r="AJ139" s="23">
        <v>14.18524143</v>
      </c>
      <c r="AK139" s="23">
        <v>14.5347081</v>
      </c>
      <c r="AL139" s="23">
        <v>139.68692913999999</v>
      </c>
      <c r="AM139" s="23">
        <v>139.68692913999999</v>
      </c>
      <c r="AN139" s="23">
        <v>0</v>
      </c>
      <c r="AO139" s="23">
        <v>0</v>
      </c>
      <c r="AP139" s="23">
        <v>4.6269124800000005</v>
      </c>
      <c r="AQ139" s="23">
        <v>4.6269124800000005</v>
      </c>
      <c r="AR139" s="23">
        <v>0</v>
      </c>
      <c r="AS139" s="23">
        <v>9.7905634600000013</v>
      </c>
      <c r="AT139" s="23">
        <v>154.10440507999999</v>
      </c>
      <c r="AU139" s="23">
        <v>202.45036381</v>
      </c>
      <c r="AV139" s="23">
        <v>126.44220639</v>
      </c>
      <c r="AW139" s="23">
        <v>328.89257019999997</v>
      </c>
      <c r="AX139" s="23">
        <v>3.46890565</v>
      </c>
      <c r="AY139" s="23">
        <v>72.253189910000003</v>
      </c>
      <c r="AZ139" s="23">
        <v>253.17047463999998</v>
      </c>
    </row>
    <row r="140" spans="2:52" x14ac:dyDescent="0.25">
      <c r="B140" s="10" t="s">
        <v>52</v>
      </c>
      <c r="C140" s="23">
        <v>5.07350134</v>
      </c>
      <c r="D140" s="23">
        <v>1.3599889700000003</v>
      </c>
      <c r="E140" s="23">
        <v>0.54570828000000005</v>
      </c>
      <c r="F140" s="23">
        <v>0.71878412999999997</v>
      </c>
      <c r="G140" s="23">
        <v>9.5496559999999994E-2</v>
      </c>
      <c r="H140" s="23">
        <v>3.7135123699999997</v>
      </c>
      <c r="I140" s="23">
        <v>0.58091344999999994</v>
      </c>
      <c r="J140" s="23">
        <v>0.55256627000000003</v>
      </c>
      <c r="K140" s="23">
        <v>2.51549092</v>
      </c>
      <c r="L140" s="23">
        <v>6.4541730000000005E-2</v>
      </c>
      <c r="M140" s="23">
        <v>92.800439189999992</v>
      </c>
      <c r="N140" s="23">
        <v>52.198003</v>
      </c>
      <c r="O140" s="23">
        <v>33.868519999999997</v>
      </c>
      <c r="P140" s="23">
        <v>9.2916189999999996E-2</v>
      </c>
      <c r="Q140" s="23">
        <v>6.641</v>
      </c>
      <c r="R140" s="23">
        <v>97.873940529999999</v>
      </c>
      <c r="S140" s="23">
        <v>27.20349895</v>
      </c>
      <c r="T140" s="23">
        <v>0.20340520000000001</v>
      </c>
      <c r="U140" s="23">
        <v>4.4338775099999994</v>
      </c>
      <c r="V140" s="23">
        <v>0</v>
      </c>
      <c r="W140" s="23">
        <v>0.21918872</v>
      </c>
      <c r="X140" s="23">
        <v>1.90111038</v>
      </c>
      <c r="Y140" s="23">
        <v>11.960060009999999</v>
      </c>
      <c r="Z140" s="23">
        <v>2.1940703399999997</v>
      </c>
      <c r="AA140" s="23">
        <v>48.115211109999997</v>
      </c>
      <c r="AB140" s="23">
        <v>49.758729420000002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1.43062051</v>
      </c>
      <c r="AK140" s="23">
        <v>1.43062051</v>
      </c>
      <c r="AL140" s="23">
        <v>12.564198359999999</v>
      </c>
      <c r="AM140" s="23">
        <v>12.564198359999999</v>
      </c>
      <c r="AN140" s="23">
        <v>0</v>
      </c>
      <c r="AO140" s="23">
        <v>0</v>
      </c>
      <c r="AP140" s="23">
        <v>0.9919250799999999</v>
      </c>
      <c r="AQ140" s="23">
        <v>0.9919250799999999</v>
      </c>
      <c r="AR140" s="23">
        <v>0</v>
      </c>
      <c r="AS140" s="23">
        <v>9.0377589</v>
      </c>
      <c r="AT140" s="23">
        <v>22.59388234</v>
      </c>
      <c r="AU140" s="23">
        <v>28.595467589999998</v>
      </c>
      <c r="AV140" s="23">
        <v>10.80699839</v>
      </c>
      <c r="AW140" s="23">
        <v>39.402465980000002</v>
      </c>
      <c r="AX140" s="23">
        <v>6.1996947100000002</v>
      </c>
      <c r="AY140" s="23">
        <v>1.7369557799999999</v>
      </c>
      <c r="AZ140" s="23">
        <v>31.465815489999997</v>
      </c>
    </row>
    <row r="141" spans="2:52" x14ac:dyDescent="0.25">
      <c r="B141" s="10" t="s">
        <v>53</v>
      </c>
      <c r="C141" s="23">
        <v>7.0616340100000006</v>
      </c>
      <c r="D141" s="23">
        <v>2.7370450200000005</v>
      </c>
      <c r="E141" s="23">
        <v>0.80522082000000006</v>
      </c>
      <c r="F141" s="23">
        <v>1.7778048700000002</v>
      </c>
      <c r="G141" s="23">
        <v>0.15401932999999998</v>
      </c>
      <c r="H141" s="23">
        <v>4.3245889900000005</v>
      </c>
      <c r="I141" s="23">
        <v>0.83297399999999999</v>
      </c>
      <c r="J141" s="23">
        <v>1.1658839999999999</v>
      </c>
      <c r="K141" s="23">
        <v>1.786772</v>
      </c>
      <c r="L141" s="23">
        <v>0.53895899000000003</v>
      </c>
      <c r="M141" s="23">
        <v>135.90558680000001</v>
      </c>
      <c r="N141" s="23">
        <v>75.510018000000002</v>
      </c>
      <c r="O141" s="23">
        <v>40.420217000000001</v>
      </c>
      <c r="P141" s="23">
        <v>0</v>
      </c>
      <c r="Q141" s="23">
        <v>19.975351800000002</v>
      </c>
      <c r="R141" s="23">
        <v>142.96722081000001</v>
      </c>
      <c r="S141" s="23">
        <v>47.656623429999996</v>
      </c>
      <c r="T141" s="23">
        <v>0.87874675000000002</v>
      </c>
      <c r="U141" s="23">
        <v>7.2746937699999998</v>
      </c>
      <c r="V141" s="23">
        <v>0</v>
      </c>
      <c r="W141" s="23">
        <v>0</v>
      </c>
      <c r="X141" s="23">
        <v>5.5850624599999996</v>
      </c>
      <c r="Y141" s="23">
        <v>11.476104279999999</v>
      </c>
      <c r="Z141" s="23">
        <v>1.1158829399999999</v>
      </c>
      <c r="AA141" s="23">
        <v>73.987113629999996</v>
      </c>
      <c r="AB141" s="23">
        <v>68.98010717999999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0.27608477000000003</v>
      </c>
      <c r="AK141" s="23">
        <v>0.27608477000000003</v>
      </c>
      <c r="AL141" s="23">
        <v>40.950766180000002</v>
      </c>
      <c r="AM141" s="23">
        <v>40.950766180000002</v>
      </c>
      <c r="AN141" s="23">
        <v>0</v>
      </c>
      <c r="AO141" s="23">
        <v>0</v>
      </c>
      <c r="AP141" s="23">
        <v>2.7750089999999998</v>
      </c>
      <c r="AQ141" s="23">
        <v>2.7750089999999998</v>
      </c>
      <c r="AR141" s="23">
        <v>0</v>
      </c>
      <c r="AS141" s="23">
        <v>0</v>
      </c>
      <c r="AT141" s="23">
        <v>43.725775179999999</v>
      </c>
      <c r="AU141" s="23">
        <v>25.530416769999999</v>
      </c>
      <c r="AV141" s="23">
        <v>14.63607189</v>
      </c>
      <c r="AW141" s="23">
        <v>40.166488660000006</v>
      </c>
      <c r="AX141" s="23">
        <v>1.3384183999999999</v>
      </c>
      <c r="AY141" s="23">
        <v>3.5040570899999999</v>
      </c>
      <c r="AZ141" s="23">
        <v>35.324013170000001</v>
      </c>
    </row>
    <row r="142" spans="2:52" x14ac:dyDescent="0.25">
      <c r="B142" s="10" t="s">
        <v>54</v>
      </c>
      <c r="C142" s="23">
        <v>2.2022859299999999</v>
      </c>
      <c r="D142" s="23">
        <v>1.02955767</v>
      </c>
      <c r="E142" s="23">
        <v>0.65771134000000009</v>
      </c>
      <c r="F142" s="23">
        <v>0.25416474999999999</v>
      </c>
      <c r="G142" s="23">
        <v>0.11768158000000001</v>
      </c>
      <c r="H142" s="23">
        <v>1.17272826</v>
      </c>
      <c r="I142" s="23">
        <v>0.66150964000000001</v>
      </c>
      <c r="J142" s="23">
        <v>0.10675</v>
      </c>
      <c r="K142" s="23">
        <v>0.14746000000000001</v>
      </c>
      <c r="L142" s="23">
        <v>0.25700862000000002</v>
      </c>
      <c r="M142" s="23">
        <v>181.23909699999999</v>
      </c>
      <c r="N142" s="23">
        <v>42.731895000000002</v>
      </c>
      <c r="O142" s="23">
        <v>138.50720200000001</v>
      </c>
      <c r="P142" s="23">
        <v>0</v>
      </c>
      <c r="Q142" s="23">
        <v>0</v>
      </c>
      <c r="R142" s="23">
        <v>183.44138293</v>
      </c>
      <c r="S142" s="23">
        <v>27.9621423</v>
      </c>
      <c r="T142" s="23">
        <v>4.3999999999999997E-2</v>
      </c>
      <c r="U142" s="23">
        <v>4.4333611799999995</v>
      </c>
      <c r="V142" s="23">
        <v>0</v>
      </c>
      <c r="W142" s="23">
        <v>0</v>
      </c>
      <c r="X142" s="23">
        <v>6.7313191699999999</v>
      </c>
      <c r="Y142" s="23">
        <v>3.8559597200000004</v>
      </c>
      <c r="Z142" s="23">
        <v>0</v>
      </c>
      <c r="AA142" s="23">
        <v>43.026782369999999</v>
      </c>
      <c r="AB142" s="23">
        <v>140.41460056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63.954698039999997</v>
      </c>
      <c r="AM142" s="23">
        <v>63.954698039999997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63.954698039999997</v>
      </c>
      <c r="AU142" s="23">
        <v>76.45990252</v>
      </c>
      <c r="AV142" s="23">
        <v>63.616452100000004</v>
      </c>
      <c r="AW142" s="23">
        <v>140.07635462000002</v>
      </c>
      <c r="AX142" s="23">
        <v>0</v>
      </c>
      <c r="AY142" s="23">
        <v>0</v>
      </c>
      <c r="AZ142" s="23">
        <v>140.07635462000002</v>
      </c>
    </row>
    <row r="143" spans="2:52" x14ac:dyDescent="0.25">
      <c r="B143" s="10" t="s">
        <v>55</v>
      </c>
      <c r="C143" s="23">
        <v>0.8968463000000001</v>
      </c>
      <c r="D143" s="23">
        <v>0.39146440000000005</v>
      </c>
      <c r="E143" s="23">
        <v>0.29040137999999999</v>
      </c>
      <c r="F143" s="23">
        <v>5.7637000000000001E-2</v>
      </c>
      <c r="G143" s="23">
        <v>4.3426019999999996E-2</v>
      </c>
      <c r="H143" s="23">
        <v>0.50538190000000005</v>
      </c>
      <c r="I143" s="23">
        <v>0.10226328</v>
      </c>
      <c r="J143" s="23">
        <v>4.7393999999999999E-2</v>
      </c>
      <c r="K143" s="23">
        <v>0</v>
      </c>
      <c r="L143" s="23">
        <v>0.35572461999999999</v>
      </c>
      <c r="M143" s="23">
        <v>152.17593500000001</v>
      </c>
      <c r="N143" s="23">
        <v>35.792935</v>
      </c>
      <c r="O143" s="23">
        <v>116.383</v>
      </c>
      <c r="P143" s="23">
        <v>0</v>
      </c>
      <c r="Q143" s="23">
        <v>0</v>
      </c>
      <c r="R143" s="23">
        <v>153.0727813</v>
      </c>
      <c r="S143" s="23">
        <v>22.10028762</v>
      </c>
      <c r="T143" s="23">
        <v>0.05</v>
      </c>
      <c r="U143" s="23">
        <v>1.9353273200000001</v>
      </c>
      <c r="V143" s="23">
        <v>0</v>
      </c>
      <c r="W143" s="23">
        <v>0</v>
      </c>
      <c r="X143" s="23">
        <v>2.5388812700000001</v>
      </c>
      <c r="Y143" s="23">
        <v>5.8388472900000004</v>
      </c>
      <c r="Z143" s="23">
        <v>0</v>
      </c>
      <c r="AA143" s="23">
        <v>32.463343500000001</v>
      </c>
      <c r="AB143" s="23">
        <v>120.60943779999999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0.17434111999999999</v>
      </c>
      <c r="AK143" s="23">
        <v>0.17434111999999999</v>
      </c>
      <c r="AL143" s="23">
        <v>33.53070546</v>
      </c>
      <c r="AM143" s="23">
        <v>33.53070546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33.53070546</v>
      </c>
      <c r="AU143" s="23">
        <v>87.253073459999996</v>
      </c>
      <c r="AV143" s="23">
        <v>34.385169370000007</v>
      </c>
      <c r="AW143" s="23">
        <v>121.63824283</v>
      </c>
      <c r="AX143" s="23">
        <v>0</v>
      </c>
      <c r="AY143" s="23">
        <v>0</v>
      </c>
      <c r="AZ143" s="23">
        <v>121.63824283</v>
      </c>
    </row>
    <row r="144" spans="2:52" x14ac:dyDescent="0.25">
      <c r="B144" s="10" t="s">
        <v>56</v>
      </c>
      <c r="C144" s="23">
        <v>1.8056097600000001</v>
      </c>
      <c r="D144" s="23">
        <v>0.42440503000000002</v>
      </c>
      <c r="E144" s="23">
        <v>0.31497344999999999</v>
      </c>
      <c r="F144" s="23">
        <v>7.0196999999999996E-2</v>
      </c>
      <c r="G144" s="23">
        <v>3.9234580000000005E-2</v>
      </c>
      <c r="H144" s="23">
        <v>1.3812047299999999</v>
      </c>
      <c r="I144" s="23">
        <v>0.24583450000000001</v>
      </c>
      <c r="J144" s="23">
        <v>0.133689</v>
      </c>
      <c r="K144" s="23">
        <v>0.13848951999999998</v>
      </c>
      <c r="L144" s="23">
        <v>0.86319170999999995</v>
      </c>
      <c r="M144" s="23">
        <v>116.304472</v>
      </c>
      <c r="N144" s="23">
        <v>34.900683999999998</v>
      </c>
      <c r="O144" s="23">
        <v>81.403788000000006</v>
      </c>
      <c r="P144" s="23">
        <v>0</v>
      </c>
      <c r="Q144" s="23">
        <v>0</v>
      </c>
      <c r="R144" s="23">
        <v>118.11008176</v>
      </c>
      <c r="S144" s="23">
        <v>21.556259280000003</v>
      </c>
      <c r="T144" s="23">
        <v>0.23460182000000002</v>
      </c>
      <c r="U144" s="23">
        <v>2.5745462799999999</v>
      </c>
      <c r="V144" s="23">
        <v>0</v>
      </c>
      <c r="W144" s="23">
        <v>0</v>
      </c>
      <c r="X144" s="23">
        <v>1.7501048000000001</v>
      </c>
      <c r="Y144" s="23">
        <v>2.1026333399999997</v>
      </c>
      <c r="Z144" s="23">
        <v>0</v>
      </c>
      <c r="AA144" s="23">
        <v>28.218145520000004</v>
      </c>
      <c r="AB144" s="23">
        <v>89.891936240000007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3">
        <v>0</v>
      </c>
      <c r="AJ144" s="23">
        <v>10.040908829999999</v>
      </c>
      <c r="AK144" s="23">
        <v>10.040908829999999</v>
      </c>
      <c r="AL144" s="23">
        <v>9.1942344899999995</v>
      </c>
      <c r="AM144" s="23">
        <v>8.6649844900000002</v>
      </c>
      <c r="AN144" s="23">
        <v>0</v>
      </c>
      <c r="AO144" s="23">
        <v>0.52925</v>
      </c>
      <c r="AP144" s="23">
        <v>0</v>
      </c>
      <c r="AQ144" s="23">
        <v>0</v>
      </c>
      <c r="AR144" s="23">
        <v>0</v>
      </c>
      <c r="AS144" s="23">
        <v>10.32750265</v>
      </c>
      <c r="AT144" s="23">
        <v>19.521737139999999</v>
      </c>
      <c r="AU144" s="23">
        <v>80.411107930000014</v>
      </c>
      <c r="AV144" s="23">
        <v>14.575892459999999</v>
      </c>
      <c r="AW144" s="23">
        <v>94.987000390000006</v>
      </c>
      <c r="AX144" s="23">
        <v>0.85319852000000007</v>
      </c>
      <c r="AY144" s="23">
        <v>5.63423841</v>
      </c>
      <c r="AZ144" s="23">
        <v>88.499563460000005</v>
      </c>
    </row>
    <row r="145" spans="2:52" x14ac:dyDescent="0.25">
      <c r="B145" s="10" t="s">
        <v>57</v>
      </c>
      <c r="C145" s="23">
        <v>12.244003549999999</v>
      </c>
      <c r="D145" s="23">
        <v>3.4245999499999997</v>
      </c>
      <c r="E145" s="23">
        <v>1.6962996299999999</v>
      </c>
      <c r="F145" s="23">
        <v>1.5555464699999999</v>
      </c>
      <c r="G145" s="23">
        <v>0.17275385000000001</v>
      </c>
      <c r="H145" s="23">
        <v>8.8194035999999993</v>
      </c>
      <c r="I145" s="23">
        <v>1.5800635600000001</v>
      </c>
      <c r="J145" s="23">
        <v>0.87167700000000004</v>
      </c>
      <c r="K145" s="23">
        <v>6.1673423099999996</v>
      </c>
      <c r="L145" s="23">
        <v>0.20032073</v>
      </c>
      <c r="M145" s="23">
        <v>266.38554920000001</v>
      </c>
      <c r="N145" s="23">
        <v>73.399969999999996</v>
      </c>
      <c r="O145" s="23">
        <v>192.98557919999999</v>
      </c>
      <c r="P145" s="23">
        <v>0</v>
      </c>
      <c r="Q145" s="23">
        <v>0</v>
      </c>
      <c r="R145" s="23">
        <v>278.62955275000002</v>
      </c>
      <c r="S145" s="23">
        <v>41.415607090000002</v>
      </c>
      <c r="T145" s="23">
        <v>0.70276523000000002</v>
      </c>
      <c r="U145" s="23">
        <v>6.69446253</v>
      </c>
      <c r="V145" s="23">
        <v>0</v>
      </c>
      <c r="W145" s="23">
        <v>0</v>
      </c>
      <c r="X145" s="23">
        <v>3.9195814900000001</v>
      </c>
      <c r="Y145" s="23">
        <v>7.6973313499999998</v>
      </c>
      <c r="Z145" s="23">
        <v>2.5022930099999998</v>
      </c>
      <c r="AA145" s="23">
        <v>62.932040700000002</v>
      </c>
      <c r="AB145" s="23">
        <v>215.69751205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158.05134231</v>
      </c>
      <c r="AM145" s="23">
        <v>158.05134231</v>
      </c>
      <c r="AN145" s="23">
        <v>0</v>
      </c>
      <c r="AO145" s="23">
        <v>0</v>
      </c>
      <c r="AP145" s="23">
        <v>7.1765307599999995</v>
      </c>
      <c r="AQ145" s="23">
        <v>7.1765307599999995</v>
      </c>
      <c r="AR145" s="23">
        <v>0</v>
      </c>
      <c r="AS145" s="23">
        <v>0</v>
      </c>
      <c r="AT145" s="23">
        <v>165.22787306999999</v>
      </c>
      <c r="AU145" s="23">
        <v>50.469638980000006</v>
      </c>
      <c r="AV145" s="23">
        <v>93.40848819</v>
      </c>
      <c r="AW145" s="23">
        <v>143.87812717</v>
      </c>
      <c r="AX145" s="23">
        <v>0</v>
      </c>
      <c r="AY145" s="23">
        <v>1.57159151</v>
      </c>
      <c r="AZ145" s="23">
        <v>142.30653566000001</v>
      </c>
    </row>
    <row r="146" spans="2:52" x14ac:dyDescent="0.25">
      <c r="B146" s="10" t="s">
        <v>58</v>
      </c>
      <c r="C146" s="23">
        <v>0.67956875000000005</v>
      </c>
      <c r="D146" s="23">
        <v>0.34079104000000005</v>
      </c>
      <c r="E146" s="23">
        <v>0.25897902</v>
      </c>
      <c r="F146" s="23">
        <v>1.486E-2</v>
      </c>
      <c r="G146" s="23">
        <v>6.6952020000000001E-2</v>
      </c>
      <c r="H146" s="23">
        <v>0.33877771000000001</v>
      </c>
      <c r="I146" s="23">
        <v>0.14668348</v>
      </c>
      <c r="J146" s="23">
        <v>0.15308223000000001</v>
      </c>
      <c r="K146" s="23">
        <v>3.3950000000000001E-2</v>
      </c>
      <c r="L146" s="23">
        <v>5.0619999999999997E-3</v>
      </c>
      <c r="M146" s="23">
        <v>38.382796549999995</v>
      </c>
      <c r="N146" s="23">
        <v>37.092444</v>
      </c>
      <c r="O146" s="23">
        <v>0</v>
      </c>
      <c r="P146" s="23">
        <v>1.26535255</v>
      </c>
      <c r="Q146" s="23">
        <v>2.5000000000000001E-2</v>
      </c>
      <c r="R146" s="23">
        <v>39.062365299999996</v>
      </c>
      <c r="S146" s="23">
        <v>23.41633057</v>
      </c>
      <c r="T146" s="23">
        <v>0.11861449</v>
      </c>
      <c r="U146" s="23">
        <v>2.2968479999999998</v>
      </c>
      <c r="V146" s="23">
        <v>0</v>
      </c>
      <c r="W146" s="23">
        <v>8.2453182199999997</v>
      </c>
      <c r="X146" s="23">
        <v>3.8136858500000002</v>
      </c>
      <c r="Y146" s="23">
        <v>2.58352498</v>
      </c>
      <c r="Z146" s="23">
        <v>0</v>
      </c>
      <c r="AA146" s="23">
        <v>40.474322110000003</v>
      </c>
      <c r="AB146" s="23">
        <v>-1.41195681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0.29499999999999998</v>
      </c>
      <c r="AM146" s="23">
        <v>0.29499999999999998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3">
        <v>0</v>
      </c>
      <c r="AT146" s="23">
        <v>0.29499999999999998</v>
      </c>
      <c r="AU146" s="23">
        <v>-1.7069568100000001</v>
      </c>
      <c r="AV146" s="23">
        <v>5.413367899999999</v>
      </c>
      <c r="AW146" s="23">
        <v>3.70641109</v>
      </c>
      <c r="AX146" s="23">
        <v>0</v>
      </c>
      <c r="AY146" s="23">
        <v>0</v>
      </c>
      <c r="AZ146" s="23">
        <v>3.70641109</v>
      </c>
    </row>
    <row r="147" spans="2:52" x14ac:dyDescent="0.25">
      <c r="B147" s="10" t="s">
        <v>59</v>
      </c>
      <c r="C147" s="23">
        <v>36.705104110000001</v>
      </c>
      <c r="D147" s="23">
        <v>9.0564535700000004</v>
      </c>
      <c r="E147" s="23">
        <v>2.5705281699999998</v>
      </c>
      <c r="F147" s="23">
        <v>6.3032862300000003</v>
      </c>
      <c r="G147" s="23">
        <v>0.18263917000000002</v>
      </c>
      <c r="H147" s="23">
        <v>27.648650539999998</v>
      </c>
      <c r="I147" s="23">
        <v>2.6289065899999997</v>
      </c>
      <c r="J147" s="23">
        <v>4.2679534199999996</v>
      </c>
      <c r="K147" s="23">
        <v>20.751790530000001</v>
      </c>
      <c r="L147" s="23">
        <v>0</v>
      </c>
      <c r="M147" s="23">
        <v>545.27529743000002</v>
      </c>
      <c r="N147" s="23">
        <v>96.898477999999997</v>
      </c>
      <c r="O147" s="23">
        <v>295.48121099999997</v>
      </c>
      <c r="P147" s="23">
        <v>0</v>
      </c>
      <c r="Q147" s="23">
        <v>152.89560843000001</v>
      </c>
      <c r="R147" s="23">
        <v>581.98040154000012</v>
      </c>
      <c r="S147" s="23">
        <v>163.855401</v>
      </c>
      <c r="T147" s="23">
        <v>0.74243499999999996</v>
      </c>
      <c r="U147" s="23">
        <v>8.3518834000000002</v>
      </c>
      <c r="V147" s="23">
        <v>0</v>
      </c>
      <c r="W147" s="23">
        <v>11.13634588</v>
      </c>
      <c r="X147" s="23">
        <v>9.4853611600000001</v>
      </c>
      <c r="Y147" s="23">
        <v>26.71580084</v>
      </c>
      <c r="Z147" s="23">
        <v>3.1408929799999998</v>
      </c>
      <c r="AA147" s="23">
        <v>223.42812025999999</v>
      </c>
      <c r="AB147" s="23">
        <v>358.55228127999999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58.900394159999998</v>
      </c>
      <c r="AM147" s="23">
        <v>58.900394159999998</v>
      </c>
      <c r="AN147" s="23">
        <v>0</v>
      </c>
      <c r="AO147" s="23">
        <v>0</v>
      </c>
      <c r="AP147" s="23">
        <v>8.4556007200000014</v>
      </c>
      <c r="AQ147" s="23">
        <v>8.4556007200000014</v>
      </c>
      <c r="AR147" s="23">
        <v>0</v>
      </c>
      <c r="AS147" s="23">
        <v>0</v>
      </c>
      <c r="AT147" s="23">
        <v>67.355994879999997</v>
      </c>
      <c r="AU147" s="23">
        <v>291.19628639999996</v>
      </c>
      <c r="AV147" s="23">
        <v>12.082442969999999</v>
      </c>
      <c r="AW147" s="23">
        <v>303.27872936999995</v>
      </c>
      <c r="AX147" s="23">
        <v>0</v>
      </c>
      <c r="AY147" s="23">
        <v>0</v>
      </c>
      <c r="AZ147" s="23">
        <v>303.27872936999995</v>
      </c>
    </row>
    <row r="148" spans="2:52" x14ac:dyDescent="0.25">
      <c r="B148" s="10" t="s">
        <v>60</v>
      </c>
      <c r="C148" s="23">
        <v>3.9607123699999995</v>
      </c>
      <c r="D148" s="23">
        <v>0.66978738999999998</v>
      </c>
      <c r="E148" s="23">
        <v>0.24624823999999998</v>
      </c>
      <c r="F148" s="23">
        <v>0.33822425</v>
      </c>
      <c r="G148" s="23">
        <v>8.5314899999999999E-2</v>
      </c>
      <c r="H148" s="23">
        <v>3.2909249799999993</v>
      </c>
      <c r="I148" s="23">
        <v>0.23417560999999998</v>
      </c>
      <c r="J148" s="23">
        <v>2.3898898399999999</v>
      </c>
      <c r="K148" s="23">
        <v>0.28026600000000002</v>
      </c>
      <c r="L148" s="23">
        <v>0.38659353000000002</v>
      </c>
      <c r="M148" s="23">
        <v>167.22287800000001</v>
      </c>
      <c r="N148" s="23">
        <v>65.309488000000002</v>
      </c>
      <c r="O148" s="23">
        <v>67.027085999999997</v>
      </c>
      <c r="P148" s="23">
        <v>0</v>
      </c>
      <c r="Q148" s="23">
        <v>34.886304000000003</v>
      </c>
      <c r="R148" s="23">
        <v>171.18359037000002</v>
      </c>
      <c r="S148" s="23">
        <v>32.774000770000001</v>
      </c>
      <c r="T148" s="23">
        <v>2.5634302299999998</v>
      </c>
      <c r="U148" s="23">
        <v>11.450119239999999</v>
      </c>
      <c r="V148" s="23">
        <v>0</v>
      </c>
      <c r="W148" s="23">
        <v>0.3</v>
      </c>
      <c r="X148" s="23">
        <v>2.0660388599999999</v>
      </c>
      <c r="Y148" s="23">
        <v>9.1543566900000002</v>
      </c>
      <c r="Z148" s="23">
        <v>0.23969782000000001</v>
      </c>
      <c r="AA148" s="23">
        <v>58.547643610000002</v>
      </c>
      <c r="AB148" s="23">
        <v>112.63594676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93.829458299999999</v>
      </c>
      <c r="AM148" s="23">
        <v>93.829458299999999</v>
      </c>
      <c r="AN148" s="23">
        <v>0</v>
      </c>
      <c r="AO148" s="23">
        <v>0</v>
      </c>
      <c r="AP148" s="23">
        <v>0.22384842000000002</v>
      </c>
      <c r="AQ148" s="23">
        <v>0.22384842000000002</v>
      </c>
      <c r="AR148" s="23">
        <v>0</v>
      </c>
      <c r="AS148" s="23">
        <v>0</v>
      </c>
      <c r="AT148" s="23">
        <v>94.053306719999995</v>
      </c>
      <c r="AU148" s="23">
        <v>18.582640039999998</v>
      </c>
      <c r="AV148" s="23">
        <v>14.87147876</v>
      </c>
      <c r="AW148" s="23">
        <v>33.454118800000003</v>
      </c>
      <c r="AX148" s="23">
        <v>1.5276525600000002</v>
      </c>
      <c r="AY148" s="23">
        <v>0</v>
      </c>
      <c r="AZ148" s="23">
        <v>31.926466240000003</v>
      </c>
    </row>
    <row r="149" spans="2:52" x14ac:dyDescent="0.25">
      <c r="B149" s="10" t="s">
        <v>61</v>
      </c>
      <c r="C149" s="23">
        <v>3.9222654499999998</v>
      </c>
      <c r="D149" s="23">
        <v>0.84135910999999997</v>
      </c>
      <c r="E149" s="23">
        <v>0.67348624999999995</v>
      </c>
      <c r="F149" s="23">
        <v>7.9726969999999994E-2</v>
      </c>
      <c r="G149" s="23">
        <v>8.8145890000000005E-2</v>
      </c>
      <c r="H149" s="23">
        <v>3.0809063399999999</v>
      </c>
      <c r="I149" s="23">
        <v>0.50838939000000005</v>
      </c>
      <c r="J149" s="23">
        <v>0.29386000000000001</v>
      </c>
      <c r="K149" s="23">
        <v>1.213209</v>
      </c>
      <c r="L149" s="23">
        <v>1.06544795</v>
      </c>
      <c r="M149" s="23">
        <v>206.725202</v>
      </c>
      <c r="N149" s="23">
        <v>52.362025000000003</v>
      </c>
      <c r="O149" s="23">
        <v>154.36317700000001</v>
      </c>
      <c r="P149" s="23">
        <v>0</v>
      </c>
      <c r="Q149" s="23">
        <v>0</v>
      </c>
      <c r="R149" s="23">
        <v>210.64746744999999</v>
      </c>
      <c r="S149" s="23">
        <v>32.084340160000004</v>
      </c>
      <c r="T149" s="23">
        <v>0.15964900000000001</v>
      </c>
      <c r="U149" s="23">
        <v>4.0674914100000006</v>
      </c>
      <c r="V149" s="23">
        <v>0</v>
      </c>
      <c r="W149" s="23">
        <v>0</v>
      </c>
      <c r="X149" s="23">
        <v>5.3823349500000006</v>
      </c>
      <c r="Y149" s="23">
        <v>5.6688451500000001</v>
      </c>
      <c r="Z149" s="23">
        <v>0</v>
      </c>
      <c r="AA149" s="23">
        <v>47.362660670000004</v>
      </c>
      <c r="AB149" s="23">
        <v>163.28480678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19.470887910000002</v>
      </c>
      <c r="AM149" s="23">
        <v>19.470887910000002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19.470887910000002</v>
      </c>
      <c r="AU149" s="23">
        <v>143.81391887000001</v>
      </c>
      <c r="AV149" s="23">
        <v>59.870413190000001</v>
      </c>
      <c r="AW149" s="23">
        <v>203.68433206</v>
      </c>
      <c r="AX149" s="23">
        <v>3.3267954799999999</v>
      </c>
      <c r="AY149" s="23">
        <v>15.370040810000001</v>
      </c>
      <c r="AZ149" s="23">
        <v>184.98749577000001</v>
      </c>
    </row>
    <row r="150" spans="2:52" x14ac:dyDescent="0.25">
      <c r="B150" s="10" t="s">
        <v>62</v>
      </c>
      <c r="C150" s="23">
        <v>4.13110234</v>
      </c>
      <c r="D150" s="23">
        <v>0.57616475</v>
      </c>
      <c r="E150" s="23">
        <v>0.30525451000000003</v>
      </c>
      <c r="F150" s="23">
        <v>0.14899554999999998</v>
      </c>
      <c r="G150" s="23">
        <v>0.12191469000000001</v>
      </c>
      <c r="H150" s="23">
        <v>3.5549375899999998</v>
      </c>
      <c r="I150" s="23">
        <v>0.113445</v>
      </c>
      <c r="J150" s="23">
        <v>1.3305212099999999</v>
      </c>
      <c r="K150" s="23">
        <v>0.156745</v>
      </c>
      <c r="L150" s="23">
        <v>1.9542263800000002</v>
      </c>
      <c r="M150" s="23">
        <v>219.79834399999999</v>
      </c>
      <c r="N150" s="23">
        <v>52.110156000000003</v>
      </c>
      <c r="O150" s="23">
        <v>167.688188</v>
      </c>
      <c r="P150" s="23">
        <v>0</v>
      </c>
      <c r="Q150" s="23">
        <v>0</v>
      </c>
      <c r="R150" s="23">
        <v>223.92944634</v>
      </c>
      <c r="S150" s="23">
        <v>34.447076070000001</v>
      </c>
      <c r="T150" s="23">
        <v>0.18634522000000001</v>
      </c>
      <c r="U150" s="23">
        <v>3.8620288599999997</v>
      </c>
      <c r="V150" s="23">
        <v>0</v>
      </c>
      <c r="W150" s="23">
        <v>0</v>
      </c>
      <c r="X150" s="23">
        <v>1.7220962799999999</v>
      </c>
      <c r="Y150" s="23">
        <v>2.5292300699999997</v>
      </c>
      <c r="Z150" s="23">
        <v>0.88900280000000009</v>
      </c>
      <c r="AA150" s="23">
        <v>43.635779299999996</v>
      </c>
      <c r="AB150" s="23">
        <v>180.29366704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3">
        <v>58.455559749999999</v>
      </c>
      <c r="AM150" s="23">
        <v>58.455559749999999</v>
      </c>
      <c r="AN150" s="23">
        <v>0</v>
      </c>
      <c r="AO150" s="23">
        <v>0</v>
      </c>
      <c r="AP150" s="23">
        <v>2.7879999600000001</v>
      </c>
      <c r="AQ150" s="23">
        <v>2.7879999600000001</v>
      </c>
      <c r="AR150" s="23">
        <v>0</v>
      </c>
      <c r="AS150" s="23">
        <v>0</v>
      </c>
      <c r="AT150" s="23">
        <v>61.24355971</v>
      </c>
      <c r="AU150" s="23">
        <v>119.05010733</v>
      </c>
      <c r="AV150" s="23">
        <v>101.84383039999999</v>
      </c>
      <c r="AW150" s="23">
        <v>220.89393773000003</v>
      </c>
      <c r="AX150" s="23">
        <v>0.64942968000000001</v>
      </c>
      <c r="AY150" s="23">
        <v>0.29299999999999998</v>
      </c>
      <c r="AZ150" s="23">
        <v>219.95150805</v>
      </c>
    </row>
    <row r="151" spans="2:52" x14ac:dyDescent="0.25">
      <c r="B151" s="10" t="s">
        <v>63</v>
      </c>
      <c r="C151" s="23">
        <v>4.32931869</v>
      </c>
      <c r="D151" s="23">
        <v>1.5755217800000001</v>
      </c>
      <c r="E151" s="23">
        <v>0.67998980000000009</v>
      </c>
      <c r="F151" s="23">
        <v>0.66691693000000007</v>
      </c>
      <c r="G151" s="23">
        <v>0.22861504999999999</v>
      </c>
      <c r="H151" s="23">
        <v>2.7537969100000002</v>
      </c>
      <c r="I151" s="23">
        <v>0.5395837</v>
      </c>
      <c r="J151" s="23">
        <v>0.54763700000000004</v>
      </c>
      <c r="K151" s="23">
        <v>0.51569429999999994</v>
      </c>
      <c r="L151" s="23">
        <v>1.1508819099999998</v>
      </c>
      <c r="M151" s="23">
        <v>142.99750800000001</v>
      </c>
      <c r="N151" s="23">
        <v>38.364544000000002</v>
      </c>
      <c r="O151" s="23">
        <v>104.63186399999999</v>
      </c>
      <c r="P151" s="23">
        <v>0</v>
      </c>
      <c r="Q151" s="23">
        <v>1.1000000000000001E-3</v>
      </c>
      <c r="R151" s="23">
        <v>147.32682668999999</v>
      </c>
      <c r="S151" s="23">
        <v>26.293940620000001</v>
      </c>
      <c r="T151" s="23">
        <v>0.44092100000000001</v>
      </c>
      <c r="U151" s="23">
        <v>3.5901660400000002</v>
      </c>
      <c r="V151" s="23">
        <v>0</v>
      </c>
      <c r="W151" s="23">
        <v>0</v>
      </c>
      <c r="X151" s="23">
        <v>1.0793752299999999</v>
      </c>
      <c r="Y151" s="23">
        <v>2.4356805099999996</v>
      </c>
      <c r="Z151" s="23">
        <v>0</v>
      </c>
      <c r="AA151" s="23">
        <v>33.840083399999997</v>
      </c>
      <c r="AB151" s="23">
        <v>113.48674329000001</v>
      </c>
      <c r="AC151" s="23">
        <v>0</v>
      </c>
      <c r="AD151" s="23">
        <v>0</v>
      </c>
      <c r="AE151" s="23">
        <v>0</v>
      </c>
      <c r="AF151" s="23">
        <v>0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3.3428567200000003</v>
      </c>
      <c r="AM151" s="23">
        <v>3.3428567200000003</v>
      </c>
      <c r="AN151" s="23">
        <v>0</v>
      </c>
      <c r="AO151" s="23">
        <v>0</v>
      </c>
      <c r="AP151" s="23">
        <v>0</v>
      </c>
      <c r="AQ151" s="23">
        <v>0</v>
      </c>
      <c r="AR151" s="23">
        <v>0</v>
      </c>
      <c r="AS151" s="23">
        <v>30.376636619999999</v>
      </c>
      <c r="AT151" s="23">
        <v>33.719493340000007</v>
      </c>
      <c r="AU151" s="23">
        <v>79.767249950000007</v>
      </c>
      <c r="AV151" s="23">
        <v>7.9259721499999998</v>
      </c>
      <c r="AW151" s="23">
        <v>87.6932221</v>
      </c>
      <c r="AX151" s="23">
        <v>0</v>
      </c>
      <c r="AY151" s="23">
        <v>0</v>
      </c>
      <c r="AZ151" s="23">
        <v>87.6932221</v>
      </c>
    </row>
    <row r="152" spans="2:52" x14ac:dyDescent="0.25">
      <c r="B152" s="10" t="s">
        <v>64</v>
      </c>
      <c r="C152" s="23">
        <v>2.3305155300000004</v>
      </c>
      <c r="D152" s="23">
        <v>1.0551221499999999</v>
      </c>
      <c r="E152" s="23">
        <v>0.46819565000000002</v>
      </c>
      <c r="F152" s="23">
        <v>0.43736437</v>
      </c>
      <c r="G152" s="23">
        <v>0.14956213000000002</v>
      </c>
      <c r="H152" s="23">
        <v>1.2753933800000001</v>
      </c>
      <c r="I152" s="23">
        <v>0.32684924999999998</v>
      </c>
      <c r="J152" s="23">
        <v>0.18190229999999999</v>
      </c>
      <c r="K152" s="23">
        <v>0.65208803000000004</v>
      </c>
      <c r="L152" s="23">
        <v>0.1145538</v>
      </c>
      <c r="M152" s="23">
        <v>71.854782999999998</v>
      </c>
      <c r="N152" s="23">
        <v>36.086263000000002</v>
      </c>
      <c r="O152" s="23">
        <v>35.768520000000002</v>
      </c>
      <c r="P152" s="23">
        <v>0</v>
      </c>
      <c r="Q152" s="23">
        <v>0</v>
      </c>
      <c r="R152" s="23">
        <v>74.185298529999997</v>
      </c>
      <c r="S152" s="23">
        <v>19.855908670000002</v>
      </c>
      <c r="T152" s="23">
        <v>0.18914855</v>
      </c>
      <c r="U152" s="23">
        <v>2.5576621099999999</v>
      </c>
      <c r="V152" s="23">
        <v>0</v>
      </c>
      <c r="W152" s="23">
        <v>0</v>
      </c>
      <c r="X152" s="23">
        <v>3.4607181200000001</v>
      </c>
      <c r="Y152" s="23">
        <v>5.6033016699999996</v>
      </c>
      <c r="Z152" s="23">
        <v>0</v>
      </c>
      <c r="AA152" s="23">
        <v>31.666739120000006</v>
      </c>
      <c r="AB152" s="23">
        <v>42.518559409999995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7.4189749999999997</v>
      </c>
      <c r="AK152" s="23">
        <v>7.4189749999999997</v>
      </c>
      <c r="AL152" s="23">
        <v>1.7485368999999999</v>
      </c>
      <c r="AM152" s="23">
        <v>1.7485368999999999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3">
        <v>8.0423749999999998</v>
      </c>
      <c r="AT152" s="23">
        <v>9.7909119000000011</v>
      </c>
      <c r="AU152" s="23">
        <v>40.14662251</v>
      </c>
      <c r="AV152" s="23">
        <v>29.011520340000001</v>
      </c>
      <c r="AW152" s="23">
        <v>69.158142850000004</v>
      </c>
      <c r="AX152" s="23">
        <v>4.7354783400000002</v>
      </c>
      <c r="AY152" s="23">
        <v>14.01397242</v>
      </c>
      <c r="AZ152" s="23">
        <v>50.408692090000002</v>
      </c>
    </row>
    <row r="153" spans="2:52" x14ac:dyDescent="0.25">
      <c r="B153" s="10" t="s">
        <v>65</v>
      </c>
      <c r="C153" s="23">
        <v>9.6803099899999996</v>
      </c>
      <c r="D153" s="23">
        <v>3.1201901899999998</v>
      </c>
      <c r="E153" s="23">
        <v>1.41241668</v>
      </c>
      <c r="F153" s="23">
        <v>1.5527386200000002</v>
      </c>
      <c r="G153" s="23">
        <v>0.15503489000000001</v>
      </c>
      <c r="H153" s="23">
        <v>6.5601197999999998</v>
      </c>
      <c r="I153" s="23">
        <v>1.1887543899999999</v>
      </c>
      <c r="J153" s="23">
        <v>0.89704300000000003</v>
      </c>
      <c r="K153" s="23">
        <v>2.0223200000000001</v>
      </c>
      <c r="L153" s="23">
        <v>2.45200241</v>
      </c>
      <c r="M153" s="23">
        <v>335.53696300000001</v>
      </c>
      <c r="N153" s="23">
        <v>66.754035000000002</v>
      </c>
      <c r="O153" s="23">
        <v>268.78292800000003</v>
      </c>
      <c r="P153" s="23">
        <v>0</v>
      </c>
      <c r="Q153" s="23">
        <v>0</v>
      </c>
      <c r="R153" s="23">
        <v>345.21727299000003</v>
      </c>
      <c r="S153" s="23">
        <v>27.55396129</v>
      </c>
      <c r="T153" s="23">
        <v>0.99390935999999996</v>
      </c>
      <c r="U153" s="23">
        <v>2.9907817900000002</v>
      </c>
      <c r="V153" s="23">
        <v>0</v>
      </c>
      <c r="W153" s="23">
        <v>5.5329237000000004</v>
      </c>
      <c r="X153" s="23">
        <v>1.89589466</v>
      </c>
      <c r="Y153" s="23">
        <v>6.5753278399999999</v>
      </c>
      <c r="Z153" s="23">
        <v>1.6153231299999999</v>
      </c>
      <c r="AA153" s="23">
        <v>47.158121770000001</v>
      </c>
      <c r="AB153" s="23">
        <v>298.05915122000005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84.046539209999992</v>
      </c>
      <c r="AM153" s="23">
        <v>84.046539209999992</v>
      </c>
      <c r="AN153" s="23">
        <v>0</v>
      </c>
      <c r="AO153" s="23">
        <v>0</v>
      </c>
      <c r="AP153" s="23">
        <v>6.8731089599999997</v>
      </c>
      <c r="AQ153" s="23">
        <v>6.8731089599999997</v>
      </c>
      <c r="AR153" s="23">
        <v>0</v>
      </c>
      <c r="AS153" s="23">
        <v>0</v>
      </c>
      <c r="AT153" s="23">
        <v>90.919648169999988</v>
      </c>
      <c r="AU153" s="23">
        <v>207.13950304999997</v>
      </c>
      <c r="AV153" s="23">
        <v>87.850835050000001</v>
      </c>
      <c r="AW153" s="23">
        <v>294.99033810000003</v>
      </c>
      <c r="AX153" s="23">
        <v>67.185522079999998</v>
      </c>
      <c r="AY153" s="23">
        <v>2.0065545400000002</v>
      </c>
      <c r="AZ153" s="23">
        <v>225.79826148000001</v>
      </c>
    </row>
    <row r="154" spans="2:52" x14ac:dyDescent="0.25">
      <c r="B154" s="10" t="s">
        <v>66</v>
      </c>
      <c r="C154" s="23">
        <v>4.5872880200000008</v>
      </c>
      <c r="D154" s="23">
        <v>1.7414436900000001</v>
      </c>
      <c r="E154" s="23">
        <v>1.2235426800000002</v>
      </c>
      <c r="F154" s="23">
        <v>0.39545865999999996</v>
      </c>
      <c r="G154" s="23">
        <v>0.12244235000000001</v>
      </c>
      <c r="H154" s="23">
        <v>2.8458443300000003</v>
      </c>
      <c r="I154" s="23">
        <v>1.3582373300000001</v>
      </c>
      <c r="J154" s="23">
        <v>0.14662700000000001</v>
      </c>
      <c r="K154" s="23">
        <v>1.3409800000000001</v>
      </c>
      <c r="L154" s="23">
        <v>0</v>
      </c>
      <c r="M154" s="23">
        <v>78.171339000000003</v>
      </c>
      <c r="N154" s="23">
        <v>42.402819000000001</v>
      </c>
      <c r="O154" s="23">
        <v>35.768520000000002</v>
      </c>
      <c r="P154" s="23">
        <v>0</v>
      </c>
      <c r="Q154" s="23">
        <v>0</v>
      </c>
      <c r="R154" s="23">
        <v>82.758627019999992</v>
      </c>
      <c r="S154" s="23">
        <v>24.187038780000002</v>
      </c>
      <c r="T154" s="23">
        <v>0</v>
      </c>
      <c r="U154" s="23">
        <v>3.7394240499999998</v>
      </c>
      <c r="V154" s="23">
        <v>0</v>
      </c>
      <c r="W154" s="23">
        <v>0</v>
      </c>
      <c r="X154" s="23">
        <v>5.0314292199999997</v>
      </c>
      <c r="Y154" s="23">
        <v>4.2531881399999998</v>
      </c>
      <c r="Z154" s="23">
        <v>0</v>
      </c>
      <c r="AA154" s="23">
        <v>37.211080189999997</v>
      </c>
      <c r="AB154" s="23">
        <v>45.547546830000002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3">
        <v>35.678915920000001</v>
      </c>
      <c r="AM154" s="23">
        <v>35.678915920000001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3">
        <v>0</v>
      </c>
      <c r="AT154" s="23">
        <v>35.678915920000001</v>
      </c>
      <c r="AU154" s="23">
        <v>9.8686309100000003</v>
      </c>
      <c r="AV154" s="23">
        <v>43.250913170000004</v>
      </c>
      <c r="AW154" s="23">
        <v>53.119544079999997</v>
      </c>
      <c r="AX154" s="23">
        <v>0</v>
      </c>
      <c r="AY154" s="23">
        <v>0</v>
      </c>
      <c r="AZ154" s="23">
        <v>53.119544079999997</v>
      </c>
    </row>
    <row r="155" spans="2:52" x14ac:dyDescent="0.25">
      <c r="B155" s="10" t="s">
        <v>67</v>
      </c>
      <c r="C155" s="23">
        <v>4.3476929100000001</v>
      </c>
      <c r="D155" s="23">
        <v>2.1597332300000001</v>
      </c>
      <c r="E155" s="23">
        <v>0.86006145999999994</v>
      </c>
      <c r="F155" s="23">
        <v>1.1783809599999999</v>
      </c>
      <c r="G155" s="23">
        <v>0.12129081</v>
      </c>
      <c r="H155" s="23">
        <v>2.1879596800000001</v>
      </c>
      <c r="I155" s="23">
        <v>0.65919399999999995</v>
      </c>
      <c r="J155" s="23">
        <v>0.62407127000000007</v>
      </c>
      <c r="K155" s="23">
        <v>0.50478000000000001</v>
      </c>
      <c r="L155" s="23">
        <v>0.39991441</v>
      </c>
      <c r="M155" s="23">
        <v>94.428116310000007</v>
      </c>
      <c r="N155" s="23">
        <v>58.455568</v>
      </c>
      <c r="O155" s="23">
        <v>35.768520000000002</v>
      </c>
      <c r="P155" s="23">
        <v>0</v>
      </c>
      <c r="Q155" s="23">
        <v>0.20402830999999999</v>
      </c>
      <c r="R155" s="23">
        <v>98.775809219999999</v>
      </c>
      <c r="S155" s="23">
        <v>29.794771559999997</v>
      </c>
      <c r="T155" s="23">
        <v>1.63819395</v>
      </c>
      <c r="U155" s="23">
        <v>6.5350894000000004</v>
      </c>
      <c r="V155" s="23">
        <v>0</v>
      </c>
      <c r="W155" s="23">
        <v>0</v>
      </c>
      <c r="X155" s="23">
        <v>10.01045163</v>
      </c>
      <c r="Y155" s="23">
        <v>29.0804227</v>
      </c>
      <c r="Z155" s="23">
        <v>0</v>
      </c>
      <c r="AA155" s="23">
        <v>77.058929239999998</v>
      </c>
      <c r="AB155" s="23">
        <v>21.716879980000002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3">
        <v>13.20994007</v>
      </c>
      <c r="AM155" s="23">
        <v>13.20994007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3">
        <v>0</v>
      </c>
      <c r="AT155" s="23">
        <v>13.20994007</v>
      </c>
      <c r="AU155" s="23">
        <v>8.5069399099999998</v>
      </c>
      <c r="AV155" s="23">
        <v>11.498067390000001</v>
      </c>
      <c r="AW155" s="23">
        <v>20.005007299999999</v>
      </c>
      <c r="AX155" s="23">
        <v>0.42287784</v>
      </c>
      <c r="AY155" s="23">
        <v>0.70598665999999999</v>
      </c>
      <c r="AZ155" s="23">
        <v>18.8761428</v>
      </c>
    </row>
    <row r="156" spans="2:52" x14ac:dyDescent="0.25">
      <c r="B156" s="10" t="s">
        <v>68</v>
      </c>
      <c r="C156" s="23">
        <v>2.9535352000000001</v>
      </c>
      <c r="D156" s="23">
        <v>1.7305346900000003</v>
      </c>
      <c r="E156" s="23">
        <v>0.87629511999999998</v>
      </c>
      <c r="F156" s="23">
        <v>0.75344854000000006</v>
      </c>
      <c r="G156" s="23">
        <v>0.10079103</v>
      </c>
      <c r="H156" s="23">
        <v>1.2230005100000001</v>
      </c>
      <c r="I156" s="23">
        <v>0.60286808999999997</v>
      </c>
      <c r="J156" s="23">
        <v>0.46510040000000002</v>
      </c>
      <c r="K156" s="23">
        <v>0</v>
      </c>
      <c r="L156" s="23">
        <v>0.15503201999999999</v>
      </c>
      <c r="M156" s="23">
        <v>80.371436000000003</v>
      </c>
      <c r="N156" s="23">
        <v>44.602916</v>
      </c>
      <c r="O156" s="23">
        <v>35.768520000000002</v>
      </c>
      <c r="P156" s="23">
        <v>0</v>
      </c>
      <c r="Q156" s="23">
        <v>0</v>
      </c>
      <c r="R156" s="23">
        <v>83.324971200000007</v>
      </c>
      <c r="S156" s="23">
        <v>27.450368489999999</v>
      </c>
      <c r="T156" s="23">
        <v>0.55090823999999994</v>
      </c>
      <c r="U156" s="23">
        <v>3.14014886</v>
      </c>
      <c r="V156" s="23">
        <v>0</v>
      </c>
      <c r="W156" s="23">
        <v>0</v>
      </c>
      <c r="X156" s="23">
        <v>2.2216864300000001</v>
      </c>
      <c r="Y156" s="23">
        <v>5.2420336500000007</v>
      </c>
      <c r="Z156" s="23">
        <v>0.81715852</v>
      </c>
      <c r="AA156" s="23">
        <v>39.422304189999998</v>
      </c>
      <c r="AB156" s="23">
        <v>43.902667009999995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5.1900000000000002E-2</v>
      </c>
      <c r="AK156" s="23">
        <v>5.1900000000000002E-2</v>
      </c>
      <c r="AL156" s="23">
        <v>3.7341252200000001</v>
      </c>
      <c r="AM156" s="23">
        <v>3.7341252200000001</v>
      </c>
      <c r="AN156" s="23">
        <v>0</v>
      </c>
      <c r="AO156" s="23">
        <v>0</v>
      </c>
      <c r="AP156" s="23">
        <v>1.18284148</v>
      </c>
      <c r="AQ156" s="23">
        <v>1.18284148</v>
      </c>
      <c r="AR156" s="23">
        <v>0</v>
      </c>
      <c r="AS156" s="23">
        <v>0</v>
      </c>
      <c r="AT156" s="23">
        <v>4.9169667000000006</v>
      </c>
      <c r="AU156" s="23">
        <v>39.037600310000002</v>
      </c>
      <c r="AV156" s="23">
        <v>101.92454711000001</v>
      </c>
      <c r="AW156" s="23">
        <v>140.96214741999998</v>
      </c>
      <c r="AX156" s="23">
        <v>0</v>
      </c>
      <c r="AY156" s="23">
        <v>43.788362649999996</v>
      </c>
      <c r="AZ156" s="23">
        <v>97.173784769999997</v>
      </c>
    </row>
    <row r="157" spans="2:52" x14ac:dyDescent="0.25">
      <c r="B157" s="10" t="s">
        <v>69</v>
      </c>
      <c r="C157" s="23">
        <v>23.302357490000002</v>
      </c>
      <c r="D157" s="23">
        <v>5.0038051500000007</v>
      </c>
      <c r="E157" s="23">
        <v>2.18810174</v>
      </c>
      <c r="F157" s="23">
        <v>2.4950331499999998</v>
      </c>
      <c r="G157" s="23">
        <v>0.32067025999999998</v>
      </c>
      <c r="H157" s="23">
        <v>18.298552340000001</v>
      </c>
      <c r="I157" s="23">
        <v>2.42005275</v>
      </c>
      <c r="J157" s="23">
        <v>2.5323855000000002</v>
      </c>
      <c r="K157" s="23">
        <v>12.46288625</v>
      </c>
      <c r="L157" s="23">
        <v>0.88322783999999999</v>
      </c>
      <c r="M157" s="23">
        <v>352.06878644</v>
      </c>
      <c r="N157" s="23">
        <v>86.165555999999995</v>
      </c>
      <c r="O157" s="23">
        <v>264.49211200000002</v>
      </c>
      <c r="P157" s="23">
        <v>1.4111184399999999</v>
      </c>
      <c r="Q157" s="23">
        <v>0</v>
      </c>
      <c r="R157" s="23">
        <v>375.37114393000002</v>
      </c>
      <c r="S157" s="23">
        <v>49.972848110000001</v>
      </c>
      <c r="T157" s="23">
        <v>0.84389446999999995</v>
      </c>
      <c r="U157" s="23">
        <v>10.11572821</v>
      </c>
      <c r="V157" s="23">
        <v>0</v>
      </c>
      <c r="W157" s="23">
        <v>0</v>
      </c>
      <c r="X157" s="23">
        <v>2.0143945900000002</v>
      </c>
      <c r="Y157" s="23">
        <v>21.398514600000002</v>
      </c>
      <c r="Z157" s="23">
        <v>0</v>
      </c>
      <c r="AA157" s="23">
        <v>84.345379980000004</v>
      </c>
      <c r="AB157" s="23">
        <v>291.02576395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8.2955782599999992</v>
      </c>
      <c r="AK157" s="23">
        <v>8.2955782599999992</v>
      </c>
      <c r="AL157" s="23">
        <v>141.87732555000002</v>
      </c>
      <c r="AM157" s="23">
        <v>141.87732555000002</v>
      </c>
      <c r="AN157" s="23">
        <v>0</v>
      </c>
      <c r="AO157" s="23">
        <v>0</v>
      </c>
      <c r="AP157" s="23">
        <v>0</v>
      </c>
      <c r="AQ157" s="23">
        <v>0</v>
      </c>
      <c r="AR157" s="23">
        <v>0</v>
      </c>
      <c r="AS157" s="23">
        <v>0</v>
      </c>
      <c r="AT157" s="23">
        <v>141.87732555000002</v>
      </c>
      <c r="AU157" s="23">
        <v>157.44401666000002</v>
      </c>
      <c r="AV157" s="23">
        <v>119.65185419999999</v>
      </c>
      <c r="AW157" s="23">
        <v>277.09587085999999</v>
      </c>
      <c r="AX157" s="23">
        <v>1.38437601</v>
      </c>
      <c r="AY157" s="23">
        <v>0</v>
      </c>
      <c r="AZ157" s="23">
        <v>275.71149485000001</v>
      </c>
    </row>
    <row r="158" spans="2:52" x14ac:dyDescent="0.25">
      <c r="B158" s="10" t="s">
        <v>70</v>
      </c>
      <c r="C158" s="23">
        <v>13.23682546</v>
      </c>
      <c r="D158" s="23">
        <v>2.8751370000000001</v>
      </c>
      <c r="E158" s="23">
        <v>1.8175024</v>
      </c>
      <c r="F158" s="23">
        <v>0.87709199999999998</v>
      </c>
      <c r="G158" s="23">
        <v>0.1805426</v>
      </c>
      <c r="H158" s="23">
        <v>10.361688460000002</v>
      </c>
      <c r="I158" s="23">
        <v>2.6937473999999999</v>
      </c>
      <c r="J158" s="23">
        <v>0.87695000000000001</v>
      </c>
      <c r="K158" s="23">
        <v>6.0288870000000001</v>
      </c>
      <c r="L158" s="23">
        <v>0.76210406000000008</v>
      </c>
      <c r="M158" s="23">
        <v>64.74967577000001</v>
      </c>
      <c r="N158" s="23">
        <v>64.689941000000005</v>
      </c>
      <c r="O158" s="23">
        <v>5.973477E-2</v>
      </c>
      <c r="P158" s="23">
        <v>0</v>
      </c>
      <c r="Q158" s="23">
        <v>0</v>
      </c>
      <c r="R158" s="23">
        <v>77.986501230000002</v>
      </c>
      <c r="S158" s="23">
        <v>35.76091358</v>
      </c>
      <c r="T158" s="23">
        <v>0.20983144000000001</v>
      </c>
      <c r="U158" s="23">
        <v>4.5453595899999995</v>
      </c>
      <c r="V158" s="23">
        <v>0</v>
      </c>
      <c r="W158" s="23">
        <v>0</v>
      </c>
      <c r="X158" s="23">
        <v>2.8480564900000003</v>
      </c>
      <c r="Y158" s="23">
        <v>10.453565470000001</v>
      </c>
      <c r="Z158" s="23">
        <v>0.48391581</v>
      </c>
      <c r="AA158" s="23">
        <v>54.301642380000004</v>
      </c>
      <c r="AB158" s="23">
        <v>23.684858850000001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1.1794224</v>
      </c>
      <c r="AQ158" s="23">
        <v>1.1794224</v>
      </c>
      <c r="AR158" s="23">
        <v>0</v>
      </c>
      <c r="AS158" s="23">
        <v>0.31462436999999999</v>
      </c>
      <c r="AT158" s="23">
        <v>1.49404677</v>
      </c>
      <c r="AU158" s="23">
        <v>22.190812080000001</v>
      </c>
      <c r="AV158" s="23">
        <v>131.88381682000002</v>
      </c>
      <c r="AW158" s="23">
        <v>154.07462889999999</v>
      </c>
      <c r="AX158" s="23">
        <v>0</v>
      </c>
      <c r="AY158" s="23">
        <v>0</v>
      </c>
      <c r="AZ158" s="23">
        <v>154.07462889999999</v>
      </c>
    </row>
    <row r="159" spans="2:52" x14ac:dyDescent="0.25">
      <c r="B159" s="10" t="s">
        <v>71</v>
      </c>
      <c r="C159" s="23">
        <v>20.000514509999999</v>
      </c>
      <c r="D159" s="23">
        <v>5.3603058699999995</v>
      </c>
      <c r="E159" s="23">
        <v>1.42291889</v>
      </c>
      <c r="F159" s="23">
        <v>3.6695926299999999</v>
      </c>
      <c r="G159" s="23">
        <v>0.26779434999999996</v>
      </c>
      <c r="H159" s="23">
        <v>14.640208640000001</v>
      </c>
      <c r="I159" s="23">
        <v>2.0225026000000002</v>
      </c>
      <c r="J159" s="23">
        <v>1.574452</v>
      </c>
      <c r="K159" s="23">
        <v>9.0182179999999992</v>
      </c>
      <c r="L159" s="23">
        <v>2.0250360400000003</v>
      </c>
      <c r="M159" s="23">
        <v>362.10284582999998</v>
      </c>
      <c r="N159" s="23">
        <v>71.247287999999998</v>
      </c>
      <c r="O159" s="23">
        <v>7.9908190000000004E-2</v>
      </c>
      <c r="P159" s="23">
        <v>1.15193857</v>
      </c>
      <c r="Q159" s="23">
        <v>289.62371107000001</v>
      </c>
      <c r="R159" s="23">
        <v>382.10336033999999</v>
      </c>
      <c r="S159" s="23">
        <v>34.226854189999997</v>
      </c>
      <c r="T159" s="23">
        <v>0</v>
      </c>
      <c r="U159" s="23">
        <v>4.8110351600000003</v>
      </c>
      <c r="V159" s="23">
        <v>0</v>
      </c>
      <c r="W159" s="23">
        <v>0</v>
      </c>
      <c r="X159" s="23">
        <v>3.0756071899999999</v>
      </c>
      <c r="Y159" s="23">
        <v>12.60266302</v>
      </c>
      <c r="Z159" s="23">
        <v>0</v>
      </c>
      <c r="AA159" s="23">
        <v>54.716159559999987</v>
      </c>
      <c r="AB159" s="23">
        <v>327.38720078000006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0</v>
      </c>
      <c r="AI159" s="23">
        <v>0</v>
      </c>
      <c r="AJ159" s="23">
        <v>0</v>
      </c>
      <c r="AK159" s="23">
        <v>0</v>
      </c>
      <c r="AL159" s="23">
        <v>14.23819656</v>
      </c>
      <c r="AM159" s="23">
        <v>14.23819656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3">
        <v>0</v>
      </c>
      <c r="AT159" s="23">
        <v>14.23819656</v>
      </c>
      <c r="AU159" s="23">
        <v>313.14900421999999</v>
      </c>
      <c r="AV159" s="23">
        <v>67.40106815</v>
      </c>
      <c r="AW159" s="23">
        <v>380.55007237000001</v>
      </c>
      <c r="AX159" s="23">
        <v>0</v>
      </c>
      <c r="AY159" s="23">
        <v>127.10542495999999</v>
      </c>
      <c r="AZ159" s="23">
        <v>253.44464740999999</v>
      </c>
    </row>
    <row r="160" spans="2:52" x14ac:dyDescent="0.25">
      <c r="B160" s="10" t="s">
        <v>72</v>
      </c>
      <c r="C160" s="23">
        <v>3.7828841300000002</v>
      </c>
      <c r="D160" s="23">
        <v>1.4834852200000002</v>
      </c>
      <c r="E160" s="23">
        <v>0.87787263999999998</v>
      </c>
      <c r="F160" s="23">
        <v>0.47027820000000004</v>
      </c>
      <c r="G160" s="23">
        <v>0.13533438</v>
      </c>
      <c r="H160" s="23">
        <v>2.2993989100000003</v>
      </c>
      <c r="I160" s="23">
        <v>0.86627799999999999</v>
      </c>
      <c r="J160" s="23">
        <v>0.45419799999999999</v>
      </c>
      <c r="K160" s="23">
        <v>0.23671</v>
      </c>
      <c r="L160" s="23">
        <v>0.74221291</v>
      </c>
      <c r="M160" s="23">
        <v>287.49907751999996</v>
      </c>
      <c r="N160" s="23">
        <v>54.725448999999998</v>
      </c>
      <c r="O160" s="23">
        <v>232.77362852000002</v>
      </c>
      <c r="P160" s="23">
        <v>0</v>
      </c>
      <c r="Q160" s="23">
        <v>0</v>
      </c>
      <c r="R160" s="23">
        <v>291.28196164999997</v>
      </c>
      <c r="S160" s="23">
        <v>39.841741840000005</v>
      </c>
      <c r="T160" s="23">
        <v>0.185669</v>
      </c>
      <c r="U160" s="23">
        <v>4.2807039000000007</v>
      </c>
      <c r="V160" s="23">
        <v>0</v>
      </c>
      <c r="W160" s="23">
        <v>0</v>
      </c>
      <c r="X160" s="23">
        <v>1.73086864</v>
      </c>
      <c r="Y160" s="23">
        <v>2.5068582699999999</v>
      </c>
      <c r="Z160" s="23">
        <v>0.16371998000000001</v>
      </c>
      <c r="AA160" s="23">
        <v>48.709561630000003</v>
      </c>
      <c r="AB160" s="23">
        <v>242.57240002</v>
      </c>
      <c r="AC160" s="23">
        <v>0</v>
      </c>
      <c r="AD160" s="23">
        <v>0</v>
      </c>
      <c r="AE160" s="23">
        <v>0</v>
      </c>
      <c r="AF160" s="23">
        <v>0</v>
      </c>
      <c r="AG160" s="23">
        <v>4.8103999999999996</v>
      </c>
      <c r="AH160" s="23">
        <v>4.8103999999999996</v>
      </c>
      <c r="AI160" s="23">
        <v>0</v>
      </c>
      <c r="AJ160" s="23">
        <v>0</v>
      </c>
      <c r="AK160" s="23">
        <v>4.8103999999999996</v>
      </c>
      <c r="AL160" s="23">
        <v>86.058941700000005</v>
      </c>
      <c r="AM160" s="23">
        <v>86.058941700000005</v>
      </c>
      <c r="AN160" s="23">
        <v>0</v>
      </c>
      <c r="AO160" s="23">
        <v>0</v>
      </c>
      <c r="AP160" s="23">
        <v>1.5</v>
      </c>
      <c r="AQ160" s="23">
        <v>1.5</v>
      </c>
      <c r="AR160" s="23">
        <v>0</v>
      </c>
      <c r="AS160" s="23">
        <v>0</v>
      </c>
      <c r="AT160" s="23">
        <v>87.558941700000005</v>
      </c>
      <c r="AU160" s="23">
        <v>159.82385832</v>
      </c>
      <c r="AV160" s="23">
        <v>28.349002199999997</v>
      </c>
      <c r="AW160" s="23">
        <v>188.17286052</v>
      </c>
      <c r="AX160" s="23">
        <v>0</v>
      </c>
      <c r="AY160" s="23">
        <v>0</v>
      </c>
      <c r="AZ160" s="23">
        <v>188.17286052</v>
      </c>
    </row>
    <row r="161" spans="2:52" x14ac:dyDescent="0.25">
      <c r="B161" s="10" t="s">
        <v>73</v>
      </c>
      <c r="C161" s="23">
        <v>15.797957780000001</v>
      </c>
      <c r="D161" s="23">
        <v>4.1639211999999999</v>
      </c>
      <c r="E161" s="23">
        <v>1.13347698</v>
      </c>
      <c r="F161" s="23">
        <v>2.76621877</v>
      </c>
      <c r="G161" s="23">
        <v>0.26422545000000003</v>
      </c>
      <c r="H161" s="23">
        <v>11.63403658</v>
      </c>
      <c r="I161" s="23">
        <v>2.99270046</v>
      </c>
      <c r="J161" s="23">
        <v>1.62772129</v>
      </c>
      <c r="K161" s="23">
        <v>6.2926112099999996</v>
      </c>
      <c r="L161" s="23">
        <v>0.72100361999999996</v>
      </c>
      <c r="M161" s="23">
        <v>140.83042399999999</v>
      </c>
      <c r="N161" s="23">
        <v>68.954186000000007</v>
      </c>
      <c r="O161" s="23">
        <v>71.876238000000001</v>
      </c>
      <c r="P161" s="23">
        <v>0</v>
      </c>
      <c r="Q161" s="23">
        <v>0</v>
      </c>
      <c r="R161" s="23">
        <v>156.62838178000001</v>
      </c>
      <c r="S161" s="23">
        <v>38.754934479999996</v>
      </c>
      <c r="T161" s="23">
        <v>0.53355892000000005</v>
      </c>
      <c r="U161" s="23">
        <v>4.0743478099999999</v>
      </c>
      <c r="V161" s="23">
        <v>0</v>
      </c>
      <c r="W161" s="23">
        <v>0</v>
      </c>
      <c r="X161" s="23">
        <v>9.507956720000001</v>
      </c>
      <c r="Y161" s="23">
        <v>5.3671323700000002</v>
      </c>
      <c r="Z161" s="23">
        <v>0</v>
      </c>
      <c r="AA161" s="23">
        <v>58.237930299999995</v>
      </c>
      <c r="AB161" s="23">
        <v>98.390451479999996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0</v>
      </c>
      <c r="AI161" s="23">
        <v>0</v>
      </c>
      <c r="AJ161" s="23">
        <v>0</v>
      </c>
      <c r="AK161" s="23">
        <v>0</v>
      </c>
      <c r="AL161" s="23">
        <v>48.061644630000004</v>
      </c>
      <c r="AM161" s="23">
        <v>48.061644630000004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3">
        <v>0</v>
      </c>
      <c r="AT161" s="23">
        <v>48.061644630000004</v>
      </c>
      <c r="AU161" s="23">
        <v>50.328806849999999</v>
      </c>
      <c r="AV161" s="23">
        <v>31.130886530000001</v>
      </c>
      <c r="AW161" s="23">
        <v>81.459693380000004</v>
      </c>
      <c r="AX161" s="23">
        <v>0.29263032999999999</v>
      </c>
      <c r="AY161" s="23">
        <v>9.7686529100000001</v>
      </c>
      <c r="AZ161" s="23">
        <v>71.398410139999996</v>
      </c>
    </row>
    <row r="162" spans="2:52" x14ac:dyDescent="0.25">
      <c r="B162" s="10" t="s">
        <v>74</v>
      </c>
      <c r="C162" s="23">
        <v>0.62013499999999999</v>
      </c>
      <c r="D162" s="23">
        <v>0.36773454000000005</v>
      </c>
      <c r="E162" s="23">
        <v>0.19387373999999999</v>
      </c>
      <c r="F162" s="23">
        <v>0.14074739999999999</v>
      </c>
      <c r="G162" s="23">
        <v>3.3113400000000001E-2</v>
      </c>
      <c r="H162" s="23">
        <v>0.25240046000000005</v>
      </c>
      <c r="I162" s="23">
        <v>6.7335999999999993E-2</v>
      </c>
      <c r="J162" s="23">
        <v>3.8558000000000002E-2</v>
      </c>
      <c r="K162" s="23">
        <v>1.8022E-2</v>
      </c>
      <c r="L162" s="23">
        <v>0.12848445999999999</v>
      </c>
      <c r="M162" s="23">
        <v>37.950097</v>
      </c>
      <c r="N162" s="23">
        <v>37.950097</v>
      </c>
      <c r="O162" s="23">
        <v>0</v>
      </c>
      <c r="P162" s="23">
        <v>0</v>
      </c>
      <c r="Q162" s="23">
        <v>0</v>
      </c>
      <c r="R162" s="23">
        <v>38.570231999999997</v>
      </c>
      <c r="S162" s="23">
        <v>20.238221489999997</v>
      </c>
      <c r="T162" s="23">
        <v>2.4590270000000001E-2</v>
      </c>
      <c r="U162" s="23">
        <v>3.1271740399999999</v>
      </c>
      <c r="V162" s="23">
        <v>0</v>
      </c>
      <c r="W162" s="23">
        <v>0</v>
      </c>
      <c r="X162" s="23">
        <v>1.6720258600000002</v>
      </c>
      <c r="Y162" s="23">
        <v>6.2226053800000001</v>
      </c>
      <c r="Z162" s="23">
        <v>0</v>
      </c>
      <c r="AA162" s="23">
        <v>31.284617039999997</v>
      </c>
      <c r="AB162" s="23">
        <v>7.2856149600000002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0</v>
      </c>
      <c r="AI162" s="23">
        <v>0</v>
      </c>
      <c r="AJ162" s="23">
        <v>0</v>
      </c>
      <c r="AK162" s="23">
        <v>0</v>
      </c>
      <c r="AL162" s="23">
        <v>0.34231800000000001</v>
      </c>
      <c r="AM162" s="23">
        <v>0.34231800000000001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3">
        <v>0</v>
      </c>
      <c r="AT162" s="23">
        <v>0.34231800000000001</v>
      </c>
      <c r="AU162" s="23">
        <v>6.9432969599999996</v>
      </c>
      <c r="AV162" s="23">
        <v>19.292340339999999</v>
      </c>
      <c r="AW162" s="23">
        <v>26.235637299999997</v>
      </c>
      <c r="AX162" s="23">
        <v>0</v>
      </c>
      <c r="AY162" s="23">
        <v>3.21158229</v>
      </c>
      <c r="AZ162" s="23">
        <v>23.024055009999998</v>
      </c>
    </row>
    <row r="163" spans="2:52" x14ac:dyDescent="0.25">
      <c r="B163" s="10" t="s">
        <v>75</v>
      </c>
      <c r="C163" s="23">
        <v>15.717160300000002</v>
      </c>
      <c r="D163" s="23">
        <v>4.8643867900000002</v>
      </c>
      <c r="E163" s="23">
        <v>2.4097449399999999</v>
      </c>
      <c r="F163" s="23">
        <v>2.2133766499999998</v>
      </c>
      <c r="G163" s="23">
        <v>0.24126520000000001</v>
      </c>
      <c r="H163" s="23">
        <v>10.85277351</v>
      </c>
      <c r="I163" s="23">
        <v>2.6116362299999998</v>
      </c>
      <c r="J163" s="23">
        <v>0.707125</v>
      </c>
      <c r="K163" s="23">
        <v>6.2558949999999998</v>
      </c>
      <c r="L163" s="23">
        <v>1.27811728</v>
      </c>
      <c r="M163" s="23">
        <v>292.73851664</v>
      </c>
      <c r="N163" s="23">
        <v>67.325615999999997</v>
      </c>
      <c r="O163" s="23">
        <v>208.292045</v>
      </c>
      <c r="P163" s="23">
        <v>0</v>
      </c>
      <c r="Q163" s="23">
        <v>17.120855640000002</v>
      </c>
      <c r="R163" s="23">
        <v>308.45567693999999</v>
      </c>
      <c r="S163" s="23">
        <v>46.149985399999998</v>
      </c>
      <c r="T163" s="23">
        <v>0.42778333000000002</v>
      </c>
      <c r="U163" s="23">
        <v>4.50647778</v>
      </c>
      <c r="V163" s="23">
        <v>0</v>
      </c>
      <c r="W163" s="23">
        <v>0</v>
      </c>
      <c r="X163" s="23">
        <v>8.20144451</v>
      </c>
      <c r="Y163" s="23">
        <v>13.137438</v>
      </c>
      <c r="Z163" s="23">
        <v>0</v>
      </c>
      <c r="AA163" s="23">
        <v>72.42312901999999</v>
      </c>
      <c r="AB163" s="23">
        <v>236.03254791999998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0</v>
      </c>
      <c r="AI163" s="23">
        <v>0</v>
      </c>
      <c r="AJ163" s="23">
        <v>0</v>
      </c>
      <c r="AK163" s="23">
        <v>0</v>
      </c>
      <c r="AL163" s="23">
        <v>30.970279329999997</v>
      </c>
      <c r="AM163" s="23">
        <v>30.970279329999997</v>
      </c>
      <c r="AN163" s="23">
        <v>0</v>
      </c>
      <c r="AO163" s="23">
        <v>0</v>
      </c>
      <c r="AP163" s="23">
        <v>0</v>
      </c>
      <c r="AQ163" s="23">
        <v>0</v>
      </c>
      <c r="AR163" s="23">
        <v>0</v>
      </c>
      <c r="AS163" s="23">
        <v>0</v>
      </c>
      <c r="AT163" s="23">
        <v>30.970279329999997</v>
      </c>
      <c r="AU163" s="23">
        <v>205.06226859</v>
      </c>
      <c r="AV163" s="23">
        <v>109.12231539</v>
      </c>
      <c r="AW163" s="23">
        <v>314.18458398000001</v>
      </c>
      <c r="AX163" s="23">
        <v>0</v>
      </c>
      <c r="AY163" s="23">
        <v>5.0778212800000002</v>
      </c>
      <c r="AZ163" s="23">
        <v>309.10676269999999</v>
      </c>
    </row>
    <row r="164" spans="2:52" x14ac:dyDescent="0.25">
      <c r="B164" s="10" t="s">
        <v>76</v>
      </c>
      <c r="C164" s="23">
        <v>0.87515365999999994</v>
      </c>
      <c r="D164" s="23">
        <v>0.36070535999999997</v>
      </c>
      <c r="E164" s="23">
        <v>0.25443010999999999</v>
      </c>
      <c r="F164" s="23">
        <v>5.5072000000000003E-2</v>
      </c>
      <c r="G164" s="23">
        <v>5.1203249999999999E-2</v>
      </c>
      <c r="H164" s="23">
        <v>0.51444829999999997</v>
      </c>
      <c r="I164" s="23">
        <v>6.4254679999999995E-2</v>
      </c>
      <c r="J164" s="23">
        <v>0.18724964000000002</v>
      </c>
      <c r="K164" s="23">
        <v>3.1696000000000002E-2</v>
      </c>
      <c r="L164" s="23">
        <v>0.23124797999999999</v>
      </c>
      <c r="M164" s="23">
        <v>75.720522000000003</v>
      </c>
      <c r="N164" s="23">
        <v>36.911676</v>
      </c>
      <c r="O164" s="23">
        <v>38.808846000000003</v>
      </c>
      <c r="P164" s="23">
        <v>0</v>
      </c>
      <c r="Q164" s="23">
        <v>0</v>
      </c>
      <c r="R164" s="23">
        <v>76.595675659999998</v>
      </c>
      <c r="S164" s="23">
        <v>18.663461429999998</v>
      </c>
      <c r="T164" s="23">
        <v>7.6301250000000001E-2</v>
      </c>
      <c r="U164" s="23">
        <v>2.2995117700000001</v>
      </c>
      <c r="V164" s="23">
        <v>0</v>
      </c>
      <c r="W164" s="23">
        <v>0</v>
      </c>
      <c r="X164" s="23">
        <v>1.7489077099999999</v>
      </c>
      <c r="Y164" s="23">
        <v>3.7737506400000003</v>
      </c>
      <c r="Z164" s="23">
        <v>0</v>
      </c>
      <c r="AA164" s="23">
        <v>26.561932800000001</v>
      </c>
      <c r="AB164" s="23">
        <v>50.033742859999997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0</v>
      </c>
      <c r="AI164" s="23">
        <v>0</v>
      </c>
      <c r="AJ164" s="23">
        <v>0</v>
      </c>
      <c r="AK164" s="23">
        <v>0</v>
      </c>
      <c r="AL164" s="23">
        <v>5.7154830000000004E-2</v>
      </c>
      <c r="AM164" s="23">
        <v>5.7154830000000004E-2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3">
        <v>0</v>
      </c>
      <c r="AT164" s="23">
        <v>5.7154830000000004E-2</v>
      </c>
      <c r="AU164" s="23">
        <v>49.976588030000002</v>
      </c>
      <c r="AV164" s="23">
        <v>61.086574809999995</v>
      </c>
      <c r="AW164" s="23">
        <v>111.06316284</v>
      </c>
      <c r="AX164" s="23">
        <v>1.2054631599999999</v>
      </c>
      <c r="AY164" s="23">
        <v>17.90214731</v>
      </c>
      <c r="AZ164" s="23">
        <v>91.955552370000007</v>
      </c>
    </row>
    <row r="165" spans="2:52" x14ac:dyDescent="0.25">
      <c r="B165" s="10" t="s">
        <v>77</v>
      </c>
      <c r="C165" s="23">
        <v>4.1369665800000002</v>
      </c>
      <c r="D165" s="23">
        <v>0.83220680000000002</v>
      </c>
      <c r="E165" s="23">
        <v>0.46534912</v>
      </c>
      <c r="F165" s="23">
        <v>0.24877236999999999</v>
      </c>
      <c r="G165" s="23">
        <v>0.11808531</v>
      </c>
      <c r="H165" s="23">
        <v>3.3047597799999999</v>
      </c>
      <c r="I165" s="23">
        <v>0.43354779999999998</v>
      </c>
      <c r="J165" s="23">
        <v>0.53895300000000002</v>
      </c>
      <c r="K165" s="23">
        <v>2.0873496199999999</v>
      </c>
      <c r="L165" s="23">
        <v>0.24490936000000002</v>
      </c>
      <c r="M165" s="23">
        <v>95.262031859999993</v>
      </c>
      <c r="N165" s="23">
        <v>54.221020000000003</v>
      </c>
      <c r="O165" s="23">
        <v>41.041011859999998</v>
      </c>
      <c r="P165" s="23">
        <v>0</v>
      </c>
      <c r="Q165" s="23">
        <v>0</v>
      </c>
      <c r="R165" s="23">
        <v>99.39899844</v>
      </c>
      <c r="S165" s="23">
        <v>40.428855460000001</v>
      </c>
      <c r="T165" s="23">
        <v>0.20745801999999999</v>
      </c>
      <c r="U165" s="23">
        <v>4.1258751399999998</v>
      </c>
      <c r="V165" s="23">
        <v>0</v>
      </c>
      <c r="W165" s="23">
        <v>0</v>
      </c>
      <c r="X165" s="23">
        <v>3.9587059300000003</v>
      </c>
      <c r="Y165" s="23">
        <v>26.145776190000003</v>
      </c>
      <c r="Z165" s="23">
        <v>0</v>
      </c>
      <c r="AA165" s="23">
        <v>74.866670740000004</v>
      </c>
      <c r="AB165" s="23">
        <v>24.5323277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  <c r="AH165" s="23">
        <v>0</v>
      </c>
      <c r="AI165" s="23">
        <v>0</v>
      </c>
      <c r="AJ165" s="23">
        <v>0</v>
      </c>
      <c r="AK165" s="23">
        <v>0</v>
      </c>
      <c r="AL165" s="23">
        <v>0.662138</v>
      </c>
      <c r="AM165" s="23">
        <v>0.662138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3">
        <v>0</v>
      </c>
      <c r="AT165" s="23">
        <v>0.662138</v>
      </c>
      <c r="AU165" s="23">
        <v>23.870189700000001</v>
      </c>
      <c r="AV165" s="23">
        <v>14.84824959</v>
      </c>
      <c r="AW165" s="23">
        <v>38.718439290000006</v>
      </c>
      <c r="AX165" s="23">
        <v>0</v>
      </c>
      <c r="AY165" s="23">
        <v>3.33409149</v>
      </c>
      <c r="AZ165" s="23">
        <v>35.384347800000008</v>
      </c>
    </row>
    <row r="166" spans="2:52" x14ac:dyDescent="0.25">
      <c r="B166" s="10" t="s">
        <v>78</v>
      </c>
      <c r="C166" s="23">
        <v>25.286163030000001</v>
      </c>
      <c r="D166" s="23">
        <v>6.4390585699999994</v>
      </c>
      <c r="E166" s="23">
        <v>2.5246412500000002</v>
      </c>
      <c r="F166" s="23">
        <v>3.4104340199999998</v>
      </c>
      <c r="G166" s="23">
        <v>0.50398330000000002</v>
      </c>
      <c r="H166" s="23">
        <v>18.847104460000001</v>
      </c>
      <c r="I166" s="23">
        <v>2.5611249799999998</v>
      </c>
      <c r="J166" s="23">
        <v>2.739846</v>
      </c>
      <c r="K166" s="23">
        <v>12.418627150000001</v>
      </c>
      <c r="L166" s="23">
        <v>1.1275063300000001</v>
      </c>
      <c r="M166" s="23">
        <v>176.01417761000002</v>
      </c>
      <c r="N166" s="23">
        <v>94.109843999999995</v>
      </c>
      <c r="O166" s="23">
        <v>71.742001360000003</v>
      </c>
      <c r="P166" s="23">
        <v>6.1</v>
      </c>
      <c r="Q166" s="23">
        <v>4.0623322499999999</v>
      </c>
      <c r="R166" s="23">
        <v>201.30034064</v>
      </c>
      <c r="S166" s="23">
        <v>106.52600407</v>
      </c>
      <c r="T166" s="23">
        <v>1.0071495400000001</v>
      </c>
      <c r="U166" s="23">
        <v>5.5219730800000004</v>
      </c>
      <c r="V166" s="23">
        <v>0</v>
      </c>
      <c r="W166" s="23">
        <v>0</v>
      </c>
      <c r="X166" s="23">
        <v>5.0582158099999992</v>
      </c>
      <c r="Y166" s="23">
        <v>12.75522673</v>
      </c>
      <c r="Z166" s="23">
        <v>0.80148525999999998</v>
      </c>
      <c r="AA166" s="23">
        <v>131.67005449000001</v>
      </c>
      <c r="AB166" s="23">
        <v>69.630286149999989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0</v>
      </c>
      <c r="AI166" s="23">
        <v>0</v>
      </c>
      <c r="AJ166" s="23">
        <v>8.3536000399999999</v>
      </c>
      <c r="AK166" s="23">
        <v>8.3536000399999999</v>
      </c>
      <c r="AL166" s="23">
        <v>38.017453709999998</v>
      </c>
      <c r="AM166" s="23">
        <v>38.017453709999998</v>
      </c>
      <c r="AN166" s="23">
        <v>0</v>
      </c>
      <c r="AO166" s="23">
        <v>0</v>
      </c>
      <c r="AP166" s="23">
        <v>4.9572095599999999</v>
      </c>
      <c r="AQ166" s="23">
        <v>4.9572095599999999</v>
      </c>
      <c r="AR166" s="23">
        <v>0</v>
      </c>
      <c r="AS166" s="23">
        <v>0</v>
      </c>
      <c r="AT166" s="23">
        <v>42.974663270000001</v>
      </c>
      <c r="AU166" s="23">
        <v>35.009222919999999</v>
      </c>
      <c r="AV166" s="23">
        <v>45.756184699999999</v>
      </c>
      <c r="AW166" s="23">
        <v>80.765407619999991</v>
      </c>
      <c r="AX166" s="23">
        <v>0</v>
      </c>
      <c r="AY166" s="23">
        <v>0</v>
      </c>
      <c r="AZ166" s="23">
        <v>80.765407619999991</v>
      </c>
    </row>
    <row r="167" spans="2:52" x14ac:dyDescent="0.25">
      <c r="B167" s="20" t="s">
        <v>1582</v>
      </c>
      <c r="C167" s="21">
        <f t="shared" ref="C167:AZ167" si="13">SUM(C135:C166)</f>
        <v>296.63119401000006</v>
      </c>
      <c r="D167" s="21">
        <f t="shared" si="13"/>
        <v>95.740002000000018</v>
      </c>
      <c r="E167" s="21">
        <f t="shared" si="13"/>
        <v>34.351592280000006</v>
      </c>
      <c r="F167" s="21">
        <f t="shared" si="13"/>
        <v>55.771239210000005</v>
      </c>
      <c r="G167" s="21">
        <f t="shared" si="13"/>
        <v>5.6171705100000002</v>
      </c>
      <c r="H167" s="21">
        <f t="shared" si="13"/>
        <v>200.89119201</v>
      </c>
      <c r="I167" s="21">
        <f t="shared" si="13"/>
        <v>36.265621530000004</v>
      </c>
      <c r="J167" s="21">
        <f t="shared" si="13"/>
        <v>28.293957970000008</v>
      </c>
      <c r="K167" s="21">
        <f t="shared" si="13"/>
        <v>111.72313295000001</v>
      </c>
      <c r="L167" s="21">
        <f t="shared" si="13"/>
        <v>24.608479559999999</v>
      </c>
      <c r="M167" s="21">
        <f t="shared" si="13"/>
        <v>5911.508071289999</v>
      </c>
      <c r="N167" s="21">
        <f t="shared" si="13"/>
        <v>1838.9421600000001</v>
      </c>
      <c r="O167" s="21">
        <f t="shared" si="13"/>
        <v>3534.2772876399999</v>
      </c>
      <c r="P167" s="21">
        <f t="shared" si="13"/>
        <v>12.465787819999999</v>
      </c>
      <c r="Q167" s="21">
        <f t="shared" si="13"/>
        <v>525.82283583000003</v>
      </c>
      <c r="R167" s="21">
        <f t="shared" si="13"/>
        <v>6208.1392652999984</v>
      </c>
      <c r="S167" s="21">
        <f t="shared" si="13"/>
        <v>1240.3971720900001</v>
      </c>
      <c r="T167" s="21">
        <f t="shared" si="13"/>
        <v>15.564095980000003</v>
      </c>
      <c r="U167" s="21">
        <f t="shared" si="13"/>
        <v>151.72674921000004</v>
      </c>
      <c r="V167" s="21">
        <f t="shared" si="13"/>
        <v>0</v>
      </c>
      <c r="W167" s="21">
        <f t="shared" si="13"/>
        <v>27.449908560000004</v>
      </c>
      <c r="X167" s="21">
        <f t="shared" si="13"/>
        <v>121.82579204999999</v>
      </c>
      <c r="Y167" s="21">
        <f t="shared" si="13"/>
        <v>339.61819364000002</v>
      </c>
      <c r="Z167" s="21">
        <f t="shared" si="13"/>
        <v>18.070926709999998</v>
      </c>
      <c r="AA167" s="21">
        <f t="shared" si="13"/>
        <v>1914.6528382400002</v>
      </c>
      <c r="AB167" s="21">
        <f t="shared" si="13"/>
        <v>4293.4864270600001</v>
      </c>
      <c r="AC167" s="21">
        <f t="shared" si="13"/>
        <v>0.34946666999999998</v>
      </c>
      <c r="AD167" s="21">
        <f t="shared" si="13"/>
        <v>0</v>
      </c>
      <c r="AE167" s="21">
        <f t="shared" si="13"/>
        <v>0</v>
      </c>
      <c r="AF167" s="21">
        <f t="shared" si="13"/>
        <v>0.34946666999999998</v>
      </c>
      <c r="AG167" s="21">
        <f t="shared" si="13"/>
        <v>4.8103999999999996</v>
      </c>
      <c r="AH167" s="21">
        <f t="shared" si="13"/>
        <v>4.8103999999999996</v>
      </c>
      <c r="AI167" s="21">
        <f t="shared" si="13"/>
        <v>0</v>
      </c>
      <c r="AJ167" s="21">
        <f t="shared" si="13"/>
        <v>58.548375360000009</v>
      </c>
      <c r="AK167" s="21">
        <f t="shared" si="13"/>
        <v>63.708242030000008</v>
      </c>
      <c r="AL167" s="21">
        <f t="shared" si="13"/>
        <v>1320.5638163399999</v>
      </c>
      <c r="AM167" s="21">
        <f t="shared" si="13"/>
        <v>1320.0345663399999</v>
      </c>
      <c r="AN167" s="21">
        <f t="shared" si="13"/>
        <v>0</v>
      </c>
      <c r="AO167" s="21">
        <f t="shared" si="13"/>
        <v>0.52925</v>
      </c>
      <c r="AP167" s="21">
        <f t="shared" si="13"/>
        <v>51.302208350000008</v>
      </c>
      <c r="AQ167" s="21">
        <f t="shared" si="13"/>
        <v>51.302208350000008</v>
      </c>
      <c r="AR167" s="21">
        <f t="shared" si="13"/>
        <v>0</v>
      </c>
      <c r="AS167" s="21">
        <f t="shared" si="13"/>
        <v>67.89807175</v>
      </c>
      <c r="AT167" s="21">
        <f t="shared" si="13"/>
        <v>1439.76409644</v>
      </c>
      <c r="AU167" s="21">
        <f t="shared" si="13"/>
        <v>2917.4305726500002</v>
      </c>
      <c r="AV167" s="21">
        <f t="shared" si="13"/>
        <v>1647.0117068399998</v>
      </c>
      <c r="AW167" s="21">
        <f t="shared" si="13"/>
        <v>4564.4422794899992</v>
      </c>
      <c r="AX167" s="21">
        <f t="shared" si="13"/>
        <v>98.199115559999981</v>
      </c>
      <c r="AY167" s="21">
        <f t="shared" si="13"/>
        <v>338.25899640000006</v>
      </c>
      <c r="AZ167" s="21">
        <f t="shared" si="13"/>
        <v>4127.9841675299995</v>
      </c>
    </row>
    <row r="168" spans="2:5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x14ac:dyDescent="0.25">
      <c r="B169" s="9" t="s">
        <v>14</v>
      </c>
    </row>
    <row r="170" spans="2:52" x14ac:dyDescent="0.25">
      <c r="B170" s="10" t="s">
        <v>79</v>
      </c>
      <c r="C170" s="23">
        <v>111.12803638</v>
      </c>
      <c r="D170" s="23">
        <v>52.467901380000001</v>
      </c>
      <c r="E170" s="23">
        <v>11.961223010000001</v>
      </c>
      <c r="F170" s="23">
        <v>38.109762549999999</v>
      </c>
      <c r="G170" s="23">
        <v>2.3969158199999998</v>
      </c>
      <c r="H170" s="23">
        <v>58.660134999999997</v>
      </c>
      <c r="I170" s="23">
        <v>11.14435252</v>
      </c>
      <c r="J170" s="23">
        <v>5.0694790999999997</v>
      </c>
      <c r="K170" s="23">
        <v>39.683984590000001</v>
      </c>
      <c r="L170" s="23">
        <v>2.7623187900000001</v>
      </c>
      <c r="M170" s="23">
        <v>187.47270030999999</v>
      </c>
      <c r="N170" s="23">
        <v>112.40831900000001</v>
      </c>
      <c r="O170" s="23">
        <v>75.064381310000002</v>
      </c>
      <c r="P170" s="23">
        <v>0</v>
      </c>
      <c r="Q170" s="23">
        <v>0</v>
      </c>
      <c r="R170" s="23">
        <v>298.60073669000002</v>
      </c>
      <c r="S170" s="23">
        <v>70.313166790000011</v>
      </c>
      <c r="T170" s="23">
        <v>3.6503922799999997</v>
      </c>
      <c r="U170" s="23">
        <v>6.9479052000000001</v>
      </c>
      <c r="V170" s="23">
        <v>0</v>
      </c>
      <c r="W170" s="23">
        <v>6.1289696200000003</v>
      </c>
      <c r="X170" s="23">
        <v>3.0549799800000002</v>
      </c>
      <c r="Y170" s="23">
        <v>27.988890780000002</v>
      </c>
      <c r="Z170" s="23">
        <v>7.3660704400000006</v>
      </c>
      <c r="AA170" s="23">
        <v>125.45037509000002</v>
      </c>
      <c r="AB170" s="23">
        <v>173.1503616</v>
      </c>
      <c r="AC170" s="23">
        <v>0</v>
      </c>
      <c r="AD170" s="23">
        <v>0</v>
      </c>
      <c r="AE170" s="23">
        <v>0</v>
      </c>
      <c r="AF170" s="23">
        <v>0</v>
      </c>
      <c r="AG170" s="23">
        <v>0</v>
      </c>
      <c r="AH170" s="23">
        <v>0</v>
      </c>
      <c r="AI170" s="23">
        <v>0</v>
      </c>
      <c r="AJ170" s="23">
        <v>0</v>
      </c>
      <c r="AK170" s="23">
        <v>0</v>
      </c>
      <c r="AL170" s="23">
        <v>75.219225829999999</v>
      </c>
      <c r="AM170" s="23">
        <v>75.219225829999999</v>
      </c>
      <c r="AN170" s="23">
        <v>0</v>
      </c>
      <c r="AO170" s="23">
        <v>0</v>
      </c>
      <c r="AP170" s="23">
        <v>26.157451989999998</v>
      </c>
      <c r="AQ170" s="23">
        <v>26.157451989999998</v>
      </c>
      <c r="AR170" s="23">
        <v>0</v>
      </c>
      <c r="AS170" s="23">
        <v>0</v>
      </c>
      <c r="AT170" s="23">
        <v>101.37667782</v>
      </c>
      <c r="AU170" s="23">
        <v>71.773683779999999</v>
      </c>
      <c r="AV170" s="23">
        <v>107.18911410000001</v>
      </c>
      <c r="AW170" s="23">
        <v>178.96279788000004</v>
      </c>
      <c r="AX170" s="23">
        <v>10.12671321</v>
      </c>
      <c r="AY170" s="23">
        <v>9.0187699600000002</v>
      </c>
      <c r="AZ170" s="23">
        <v>159.81731470999998</v>
      </c>
    </row>
    <row r="171" spans="2:52" x14ac:dyDescent="0.25">
      <c r="B171" s="10" t="s">
        <v>80</v>
      </c>
      <c r="C171" s="23">
        <v>23.952753359999999</v>
      </c>
      <c r="D171" s="23">
        <v>8.0723390500000001</v>
      </c>
      <c r="E171" s="23">
        <v>4.0258664099999999</v>
      </c>
      <c r="F171" s="23">
        <v>3.3450927300000002</v>
      </c>
      <c r="G171" s="23">
        <v>0.70137991</v>
      </c>
      <c r="H171" s="23">
        <v>15.880414310000001</v>
      </c>
      <c r="I171" s="23">
        <v>3.1091709300000003</v>
      </c>
      <c r="J171" s="23">
        <v>2.1851959999999999</v>
      </c>
      <c r="K171" s="23">
        <v>6.4875358700000003</v>
      </c>
      <c r="L171" s="23">
        <v>4.0985115099999998</v>
      </c>
      <c r="M171" s="23">
        <v>151.69684024</v>
      </c>
      <c r="N171" s="23">
        <v>95.243892000000002</v>
      </c>
      <c r="O171" s="23">
        <v>41.322254960000002</v>
      </c>
      <c r="P171" s="23">
        <v>0</v>
      </c>
      <c r="Q171" s="23">
        <v>15.130693279999999</v>
      </c>
      <c r="R171" s="23">
        <v>175.64959360000003</v>
      </c>
      <c r="S171" s="23">
        <v>45.0745529</v>
      </c>
      <c r="T171" s="23">
        <v>2.2075486</v>
      </c>
      <c r="U171" s="23">
        <v>8.9797339899999997</v>
      </c>
      <c r="V171" s="23">
        <v>0</v>
      </c>
      <c r="W171" s="23">
        <v>40.057284150000001</v>
      </c>
      <c r="X171" s="23">
        <v>12.366274890000001</v>
      </c>
      <c r="Y171" s="23">
        <v>13.82412892</v>
      </c>
      <c r="Z171" s="23">
        <v>0</v>
      </c>
      <c r="AA171" s="23">
        <v>122.50952345</v>
      </c>
      <c r="AB171" s="23">
        <v>53.14007015</v>
      </c>
      <c r="AC171" s="23">
        <v>0</v>
      </c>
      <c r="AD171" s="23">
        <v>0</v>
      </c>
      <c r="AE171" s="23">
        <v>0</v>
      </c>
      <c r="AF171" s="23">
        <v>0</v>
      </c>
      <c r="AG171" s="23">
        <v>27.86202806</v>
      </c>
      <c r="AH171" s="23">
        <v>27.86202806</v>
      </c>
      <c r="AI171" s="23">
        <v>0</v>
      </c>
      <c r="AJ171" s="23">
        <v>0</v>
      </c>
      <c r="AK171" s="23">
        <v>27.86202806</v>
      </c>
      <c r="AL171" s="23">
        <v>30.19794065</v>
      </c>
      <c r="AM171" s="23">
        <v>30.19794065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3">
        <v>0</v>
      </c>
      <c r="AT171" s="23">
        <v>30.19794065</v>
      </c>
      <c r="AU171" s="23">
        <v>50.80415756</v>
      </c>
      <c r="AV171" s="23">
        <v>29.518010359999998</v>
      </c>
      <c r="AW171" s="23">
        <v>80.322167919999998</v>
      </c>
      <c r="AX171" s="23">
        <v>1.17926278</v>
      </c>
      <c r="AY171" s="23">
        <v>5.7008902699999995</v>
      </c>
      <c r="AZ171" s="23">
        <v>73.442014870000008</v>
      </c>
    </row>
    <row r="172" spans="2:52" x14ac:dyDescent="0.25">
      <c r="B172" s="10" t="s">
        <v>81</v>
      </c>
      <c r="C172" s="23">
        <v>55.157069640000003</v>
      </c>
      <c r="D172" s="23">
        <v>34.643061930000002</v>
      </c>
      <c r="E172" s="23">
        <v>17.706322539999999</v>
      </c>
      <c r="F172" s="23">
        <v>15.533899419999999</v>
      </c>
      <c r="G172" s="23">
        <v>1.40283997</v>
      </c>
      <c r="H172" s="23">
        <v>20.514007710000001</v>
      </c>
      <c r="I172" s="23">
        <v>4.8219191100000005</v>
      </c>
      <c r="J172" s="23">
        <v>2.172085</v>
      </c>
      <c r="K172" s="23">
        <v>12.65495338</v>
      </c>
      <c r="L172" s="23">
        <v>0.86505021999999998</v>
      </c>
      <c r="M172" s="23">
        <v>190.57008892000002</v>
      </c>
      <c r="N172" s="23">
        <v>88.297758000000002</v>
      </c>
      <c r="O172" s="23">
        <v>82.791532500000002</v>
      </c>
      <c r="P172" s="23">
        <v>0</v>
      </c>
      <c r="Q172" s="23">
        <v>19.480798420000003</v>
      </c>
      <c r="R172" s="23">
        <v>245.72715855999999</v>
      </c>
      <c r="S172" s="23">
        <v>60.685603460000003</v>
      </c>
      <c r="T172" s="23">
        <v>4.0548642499999996</v>
      </c>
      <c r="U172" s="23">
        <v>6.3811062500000002</v>
      </c>
      <c r="V172" s="23">
        <v>0</v>
      </c>
      <c r="W172" s="23">
        <v>2.3088132999999997</v>
      </c>
      <c r="X172" s="23">
        <v>9.1212529700000005</v>
      </c>
      <c r="Y172" s="23">
        <v>10.3511025</v>
      </c>
      <c r="Z172" s="23">
        <v>3.44831508</v>
      </c>
      <c r="AA172" s="23">
        <v>96.35105781</v>
      </c>
      <c r="AB172" s="23">
        <v>149.37610075000001</v>
      </c>
      <c r="AC172" s="23">
        <v>0</v>
      </c>
      <c r="AD172" s="23">
        <v>0</v>
      </c>
      <c r="AE172" s="23">
        <v>0</v>
      </c>
      <c r="AF172" s="23">
        <v>0</v>
      </c>
      <c r="AG172" s="23">
        <v>0</v>
      </c>
      <c r="AH172" s="23">
        <v>0</v>
      </c>
      <c r="AI172" s="23">
        <v>0</v>
      </c>
      <c r="AJ172" s="23">
        <v>0</v>
      </c>
      <c r="AK172" s="23">
        <v>0</v>
      </c>
      <c r="AL172" s="23">
        <v>6.3663750299999995</v>
      </c>
      <c r="AM172" s="23">
        <v>6.3663750299999995</v>
      </c>
      <c r="AN172" s="23">
        <v>0</v>
      </c>
      <c r="AO172" s="23">
        <v>0</v>
      </c>
      <c r="AP172" s="23">
        <v>10.275</v>
      </c>
      <c r="AQ172" s="23">
        <v>10.275</v>
      </c>
      <c r="AR172" s="23">
        <v>0</v>
      </c>
      <c r="AS172" s="23">
        <v>15.16908959</v>
      </c>
      <c r="AT172" s="23">
        <v>31.810464619999998</v>
      </c>
      <c r="AU172" s="23">
        <v>117.56563613</v>
      </c>
      <c r="AV172" s="23">
        <v>90.003040299999995</v>
      </c>
      <c r="AW172" s="23">
        <v>207.56867643000001</v>
      </c>
      <c r="AX172" s="23">
        <v>15.421658580000001</v>
      </c>
      <c r="AY172" s="23">
        <v>10.183617289999999</v>
      </c>
      <c r="AZ172" s="23">
        <v>181.96340056</v>
      </c>
    </row>
    <row r="173" spans="2:52" x14ac:dyDescent="0.25">
      <c r="B173" s="10" t="s">
        <v>82</v>
      </c>
      <c r="C173" s="23">
        <v>2.5227603899999997</v>
      </c>
      <c r="D173" s="23">
        <v>1.4296876099999998</v>
      </c>
      <c r="E173" s="23">
        <v>0.93264687999999984</v>
      </c>
      <c r="F173" s="23">
        <v>0.39069141999999996</v>
      </c>
      <c r="G173" s="23">
        <v>0.10634931</v>
      </c>
      <c r="H173" s="23">
        <v>1.09307278</v>
      </c>
      <c r="I173" s="23">
        <v>0.2502682</v>
      </c>
      <c r="J173" s="23">
        <v>0.30023</v>
      </c>
      <c r="K173" s="23">
        <v>0.33089750000000001</v>
      </c>
      <c r="L173" s="23">
        <v>0.21167707999999999</v>
      </c>
      <c r="M173" s="23">
        <v>71.712421000000006</v>
      </c>
      <c r="N173" s="23">
        <v>54.776040999999999</v>
      </c>
      <c r="O173" s="23">
        <v>16.93638</v>
      </c>
      <c r="P173" s="23">
        <v>0</v>
      </c>
      <c r="Q173" s="23">
        <v>0</v>
      </c>
      <c r="R173" s="23">
        <v>74.235181389999994</v>
      </c>
      <c r="S173" s="23">
        <v>29.781004079999999</v>
      </c>
      <c r="T173" s="23">
        <v>0.48010512999999999</v>
      </c>
      <c r="U173" s="23">
        <v>4.7014814200000004</v>
      </c>
      <c r="V173" s="23">
        <v>0</v>
      </c>
      <c r="W173" s="23">
        <v>0</v>
      </c>
      <c r="X173" s="23">
        <v>3.4437661400000001</v>
      </c>
      <c r="Y173" s="23">
        <v>3.9713368399999998</v>
      </c>
      <c r="Z173" s="23">
        <v>0</v>
      </c>
      <c r="AA173" s="23">
        <v>42.377693610000001</v>
      </c>
      <c r="AB173" s="23">
        <v>31.85748778</v>
      </c>
      <c r="AC173" s="23">
        <v>0</v>
      </c>
      <c r="AD173" s="23">
        <v>0</v>
      </c>
      <c r="AE173" s="23">
        <v>0</v>
      </c>
      <c r="AF173" s="23">
        <v>0</v>
      </c>
      <c r="AG173" s="23">
        <v>0</v>
      </c>
      <c r="AH173" s="23">
        <v>0</v>
      </c>
      <c r="AI173" s="23">
        <v>0</v>
      </c>
      <c r="AJ173" s="23">
        <v>0</v>
      </c>
      <c r="AK173" s="23">
        <v>0</v>
      </c>
      <c r="AL173" s="23">
        <v>5.2773698099999997</v>
      </c>
      <c r="AM173" s="23">
        <v>5.2773698099999997</v>
      </c>
      <c r="AN173" s="23">
        <v>0</v>
      </c>
      <c r="AO173" s="23">
        <v>0</v>
      </c>
      <c r="AP173" s="23">
        <v>0</v>
      </c>
      <c r="AQ173" s="23">
        <v>0</v>
      </c>
      <c r="AR173" s="23">
        <v>0</v>
      </c>
      <c r="AS173" s="23">
        <v>0</v>
      </c>
      <c r="AT173" s="23">
        <v>5.2773698099999997</v>
      </c>
      <c r="AU173" s="23">
        <v>26.580117970000003</v>
      </c>
      <c r="AV173" s="23">
        <v>17.606820829999997</v>
      </c>
      <c r="AW173" s="23">
        <v>44.1869388</v>
      </c>
      <c r="AX173" s="23">
        <v>0.56346578000000003</v>
      </c>
      <c r="AY173" s="23">
        <v>0</v>
      </c>
      <c r="AZ173" s="23">
        <v>43.623473020000006</v>
      </c>
    </row>
    <row r="174" spans="2:52" x14ac:dyDescent="0.25">
      <c r="B174" s="10" t="s">
        <v>83</v>
      </c>
      <c r="C174" s="23">
        <v>30.611688090000001</v>
      </c>
      <c r="D174" s="23">
        <v>10.218728519999999</v>
      </c>
      <c r="E174" s="23">
        <v>2.5910400400000002</v>
      </c>
      <c r="F174" s="23">
        <v>6.5114949800000002</v>
      </c>
      <c r="G174" s="23">
        <v>1.1161935000000001</v>
      </c>
      <c r="H174" s="23">
        <v>20.392959569999999</v>
      </c>
      <c r="I174" s="23">
        <v>4.6417769900000003</v>
      </c>
      <c r="J174" s="23">
        <v>0.96440000000000003</v>
      </c>
      <c r="K174" s="23">
        <v>10.484975720000001</v>
      </c>
      <c r="L174" s="23">
        <v>4.3018068600000001</v>
      </c>
      <c r="M174" s="23">
        <v>258.12930118000003</v>
      </c>
      <c r="N174" s="23">
        <v>84.035477999999998</v>
      </c>
      <c r="O174" s="23">
        <v>174.09382318000002</v>
      </c>
      <c r="P174" s="23">
        <v>0</v>
      </c>
      <c r="Q174" s="23">
        <v>0</v>
      </c>
      <c r="R174" s="23">
        <v>288.74098927</v>
      </c>
      <c r="S174" s="23">
        <v>58.039597979999996</v>
      </c>
      <c r="T174" s="23">
        <v>1.1162160000000001</v>
      </c>
      <c r="U174" s="23">
        <v>6.6159993699999999</v>
      </c>
      <c r="V174" s="23">
        <v>0</v>
      </c>
      <c r="W174" s="23">
        <v>0</v>
      </c>
      <c r="X174" s="23">
        <v>3.5154962999999997</v>
      </c>
      <c r="Y174" s="23">
        <v>16.869004090000001</v>
      </c>
      <c r="Z174" s="23">
        <v>1.1101944799999999</v>
      </c>
      <c r="AA174" s="23">
        <v>87.266508220000006</v>
      </c>
      <c r="AB174" s="23">
        <v>201.47448104999998</v>
      </c>
      <c r="AC174" s="23">
        <v>0.75085007999999998</v>
      </c>
      <c r="AD174" s="23">
        <v>0.75085007999999998</v>
      </c>
      <c r="AE174" s="23">
        <v>0</v>
      </c>
      <c r="AF174" s="23">
        <v>0</v>
      </c>
      <c r="AG174" s="23">
        <v>0</v>
      </c>
      <c r="AH174" s="23">
        <v>0</v>
      </c>
      <c r="AI174" s="23">
        <v>0</v>
      </c>
      <c r="AJ174" s="23">
        <v>212.09037583</v>
      </c>
      <c r="AK174" s="23">
        <v>212.84122591000002</v>
      </c>
      <c r="AL174" s="23">
        <v>157.90766290000002</v>
      </c>
      <c r="AM174" s="23">
        <v>157.90766290000002</v>
      </c>
      <c r="AN174" s="23">
        <v>0</v>
      </c>
      <c r="AO174" s="23">
        <v>0</v>
      </c>
      <c r="AP174" s="23">
        <v>3.5714285600000002</v>
      </c>
      <c r="AQ174" s="23">
        <v>3.5714285600000002</v>
      </c>
      <c r="AR174" s="23">
        <v>0</v>
      </c>
      <c r="AS174" s="23">
        <v>0</v>
      </c>
      <c r="AT174" s="23">
        <v>161.47909146000001</v>
      </c>
      <c r="AU174" s="23">
        <v>252.83661549999999</v>
      </c>
      <c r="AV174" s="23">
        <v>127.66137939999999</v>
      </c>
      <c r="AW174" s="23">
        <v>380.49799489999998</v>
      </c>
      <c r="AX174" s="23">
        <v>0.71647081000000001</v>
      </c>
      <c r="AY174" s="23">
        <v>1.724405</v>
      </c>
      <c r="AZ174" s="23">
        <v>378.05711908999996</v>
      </c>
    </row>
    <row r="175" spans="2:52" x14ac:dyDescent="0.25">
      <c r="B175" s="10" t="s">
        <v>84</v>
      </c>
      <c r="C175" s="23">
        <v>20.763204179999999</v>
      </c>
      <c r="D175" s="23">
        <v>8.5379147</v>
      </c>
      <c r="E175" s="23">
        <v>2.9393904699999998</v>
      </c>
      <c r="F175" s="23">
        <v>4.9488760000000003</v>
      </c>
      <c r="G175" s="23">
        <v>0.64964822999999994</v>
      </c>
      <c r="H175" s="23">
        <v>12.225289480000001</v>
      </c>
      <c r="I175" s="23">
        <v>2.05431952</v>
      </c>
      <c r="J175" s="23">
        <v>1.105259</v>
      </c>
      <c r="K175" s="23">
        <v>8.4949449999999995</v>
      </c>
      <c r="L175" s="23">
        <v>0.57076596000000002</v>
      </c>
      <c r="M175" s="23">
        <v>75.678809000000001</v>
      </c>
      <c r="N175" s="23">
        <v>75.678809000000001</v>
      </c>
      <c r="O175" s="23">
        <v>0</v>
      </c>
      <c r="P175" s="23">
        <v>0</v>
      </c>
      <c r="Q175" s="23">
        <v>0</v>
      </c>
      <c r="R175" s="23">
        <v>96.442013180000004</v>
      </c>
      <c r="S175" s="23">
        <v>41.476738590000004</v>
      </c>
      <c r="T175" s="23">
        <v>1.01149124</v>
      </c>
      <c r="U175" s="23">
        <v>5.5430896799999996</v>
      </c>
      <c r="V175" s="23">
        <v>0</v>
      </c>
      <c r="W175" s="23">
        <v>0</v>
      </c>
      <c r="X175" s="23">
        <v>4.9483141599999998</v>
      </c>
      <c r="Y175" s="23">
        <v>7.1926544800000007</v>
      </c>
      <c r="Z175" s="23">
        <v>0</v>
      </c>
      <c r="AA175" s="23">
        <v>60.172288150000007</v>
      </c>
      <c r="AB175" s="23">
        <v>36.269725030000004</v>
      </c>
      <c r="AC175" s="23">
        <v>0</v>
      </c>
      <c r="AD175" s="23">
        <v>0</v>
      </c>
      <c r="AE175" s="23">
        <v>0</v>
      </c>
      <c r="AF175" s="23">
        <v>0</v>
      </c>
      <c r="AG175" s="23">
        <v>0</v>
      </c>
      <c r="AH175" s="23">
        <v>0</v>
      </c>
      <c r="AI175" s="23">
        <v>0</v>
      </c>
      <c r="AJ175" s="23">
        <v>0</v>
      </c>
      <c r="AK175" s="23">
        <v>0</v>
      </c>
      <c r="AL175" s="23">
        <v>0.55557000000000001</v>
      </c>
      <c r="AM175" s="23">
        <v>0.55557000000000001</v>
      </c>
      <c r="AN175" s="23">
        <v>0</v>
      </c>
      <c r="AO175" s="23">
        <v>0</v>
      </c>
      <c r="AP175" s="23">
        <v>0</v>
      </c>
      <c r="AQ175" s="23">
        <v>0</v>
      </c>
      <c r="AR175" s="23">
        <v>0</v>
      </c>
      <c r="AS175" s="23">
        <v>7.7717314000000002</v>
      </c>
      <c r="AT175" s="23">
        <v>8.3273013999999996</v>
      </c>
      <c r="AU175" s="23">
        <v>27.94242363</v>
      </c>
      <c r="AV175" s="23">
        <v>93.999922430000012</v>
      </c>
      <c r="AW175" s="23">
        <v>121.94234606000001</v>
      </c>
      <c r="AX175" s="23">
        <v>0</v>
      </c>
      <c r="AY175" s="23">
        <v>0</v>
      </c>
      <c r="AZ175" s="23">
        <v>121.94234606000001</v>
      </c>
    </row>
    <row r="176" spans="2:52" x14ac:dyDescent="0.25">
      <c r="B176" s="10" t="s">
        <v>85</v>
      </c>
      <c r="C176" s="23">
        <v>127.25253595000001</v>
      </c>
      <c r="D176" s="23">
        <v>92.56856701000001</v>
      </c>
      <c r="E176" s="23">
        <v>69.587865340000008</v>
      </c>
      <c r="F176" s="23">
        <v>21.591116510000003</v>
      </c>
      <c r="G176" s="23">
        <v>1.38958516</v>
      </c>
      <c r="H176" s="23">
        <v>34.68396894</v>
      </c>
      <c r="I176" s="23">
        <v>10.0331153</v>
      </c>
      <c r="J176" s="23">
        <v>3.0736265</v>
      </c>
      <c r="K176" s="23">
        <v>12.880149660000001</v>
      </c>
      <c r="L176" s="23">
        <v>8.6970774800000008</v>
      </c>
      <c r="M176" s="23">
        <v>171.19088042999996</v>
      </c>
      <c r="N176" s="23">
        <v>127.956108</v>
      </c>
      <c r="O176" s="23">
        <v>41.116200579999997</v>
      </c>
      <c r="P176" s="23">
        <v>2.1185718499999999</v>
      </c>
      <c r="Q176" s="23">
        <v>0</v>
      </c>
      <c r="R176" s="23">
        <v>298.44341637999997</v>
      </c>
      <c r="S176" s="23">
        <v>101.93885331999999</v>
      </c>
      <c r="T176" s="23">
        <v>26.641069309999999</v>
      </c>
      <c r="U176" s="23">
        <v>10.48246857</v>
      </c>
      <c r="V176" s="23">
        <v>0</v>
      </c>
      <c r="W176" s="23">
        <v>3.1615682000000001</v>
      </c>
      <c r="X176" s="23">
        <v>9.4373885000000008</v>
      </c>
      <c r="Y176" s="23">
        <v>23.817682079999997</v>
      </c>
      <c r="Z176" s="23">
        <v>4.5247807699999996</v>
      </c>
      <c r="AA176" s="23">
        <v>180.00381074999996</v>
      </c>
      <c r="AB176" s="23">
        <v>118.43960563000002</v>
      </c>
      <c r="AC176" s="23">
        <v>0</v>
      </c>
      <c r="AD176" s="23">
        <v>0</v>
      </c>
      <c r="AE176" s="23">
        <v>0</v>
      </c>
      <c r="AF176" s="23">
        <v>0</v>
      </c>
      <c r="AG176" s="23">
        <v>0</v>
      </c>
      <c r="AH176" s="23">
        <v>0</v>
      </c>
      <c r="AI176" s="23">
        <v>0</v>
      </c>
      <c r="AJ176" s="23">
        <v>33.186664759999999</v>
      </c>
      <c r="AK176" s="23">
        <v>33.186664759999999</v>
      </c>
      <c r="AL176" s="23">
        <v>36.173331329999996</v>
      </c>
      <c r="AM176" s="23">
        <v>36.173331329999996</v>
      </c>
      <c r="AN176" s="23">
        <v>0</v>
      </c>
      <c r="AO176" s="23">
        <v>0</v>
      </c>
      <c r="AP176" s="23">
        <v>15.75480885</v>
      </c>
      <c r="AQ176" s="23">
        <v>15.75480885</v>
      </c>
      <c r="AR176" s="23">
        <v>0</v>
      </c>
      <c r="AS176" s="23">
        <v>60.915221200000005</v>
      </c>
      <c r="AT176" s="23">
        <v>112.84336137999999</v>
      </c>
      <c r="AU176" s="23">
        <v>38.782909009999997</v>
      </c>
      <c r="AV176" s="23">
        <v>142.06800662999999</v>
      </c>
      <c r="AW176" s="23">
        <v>180.85091563999998</v>
      </c>
      <c r="AX176" s="23">
        <v>12.257067409999999</v>
      </c>
      <c r="AY176" s="23">
        <v>4.3234433099999992</v>
      </c>
      <c r="AZ176" s="23">
        <v>164.27040492</v>
      </c>
    </row>
    <row r="177" spans="2:52" x14ac:dyDescent="0.25">
      <c r="B177" s="10" t="s">
        <v>31</v>
      </c>
      <c r="C177" s="23">
        <v>3.5240508300000002</v>
      </c>
      <c r="D177" s="23">
        <v>1.6672472300000001</v>
      </c>
      <c r="E177" s="23">
        <v>0.69202262999999997</v>
      </c>
      <c r="F177" s="23">
        <v>0.84904221999999996</v>
      </c>
      <c r="G177" s="23">
        <v>0.12618238000000001</v>
      </c>
      <c r="H177" s="23">
        <v>1.8568036000000001</v>
      </c>
      <c r="I177" s="23">
        <v>0.57942756000000006</v>
      </c>
      <c r="J177" s="23">
        <v>0.43638104999999999</v>
      </c>
      <c r="K177" s="23">
        <v>0.69311825999999999</v>
      </c>
      <c r="L177" s="23">
        <v>0.14787672999999998</v>
      </c>
      <c r="M177" s="23">
        <v>61.088124000000001</v>
      </c>
      <c r="N177" s="23">
        <v>44.151443999999998</v>
      </c>
      <c r="O177" s="23">
        <v>16.936679999999999</v>
      </c>
      <c r="P177" s="23">
        <v>0</v>
      </c>
      <c r="Q177" s="23">
        <v>0</v>
      </c>
      <c r="R177" s="23">
        <v>64.612174830000001</v>
      </c>
      <c r="S177" s="23">
        <v>25.997564399999998</v>
      </c>
      <c r="T177" s="23">
        <v>0.17337225000000001</v>
      </c>
      <c r="U177" s="23">
        <v>5.0486906300000003</v>
      </c>
      <c r="V177" s="23">
        <v>0</v>
      </c>
      <c r="W177" s="23">
        <v>0.15347</v>
      </c>
      <c r="X177" s="23">
        <v>1.5977702499999999</v>
      </c>
      <c r="Y177" s="23">
        <v>2.9770149900000002</v>
      </c>
      <c r="Z177" s="23">
        <v>0</v>
      </c>
      <c r="AA177" s="23">
        <v>35.947882519999993</v>
      </c>
      <c r="AB177" s="23">
        <v>28.664292309999997</v>
      </c>
      <c r="AC177" s="23">
        <v>0</v>
      </c>
      <c r="AD177" s="23">
        <v>0</v>
      </c>
      <c r="AE177" s="23">
        <v>0</v>
      </c>
      <c r="AF177" s="23">
        <v>0</v>
      </c>
      <c r="AG177" s="23">
        <v>0</v>
      </c>
      <c r="AH177" s="23">
        <v>0</v>
      </c>
      <c r="AI177" s="23">
        <v>0</v>
      </c>
      <c r="AJ177" s="23">
        <v>24.560107859999999</v>
      </c>
      <c r="AK177" s="23">
        <v>24.560107859999999</v>
      </c>
      <c r="AL177" s="23">
        <v>14.818407880000001</v>
      </c>
      <c r="AM177" s="23">
        <v>14.818407880000001</v>
      </c>
      <c r="AN177" s="23">
        <v>0</v>
      </c>
      <c r="AO177" s="23">
        <v>0</v>
      </c>
      <c r="AP177" s="23">
        <v>0</v>
      </c>
      <c r="AQ177" s="23">
        <v>0</v>
      </c>
      <c r="AR177" s="23">
        <v>0</v>
      </c>
      <c r="AS177" s="23">
        <v>14.03652101</v>
      </c>
      <c r="AT177" s="23">
        <v>28.85492889</v>
      </c>
      <c r="AU177" s="23">
        <v>24.369471280000003</v>
      </c>
      <c r="AV177" s="23">
        <v>24.301482570000001</v>
      </c>
      <c r="AW177" s="23">
        <v>48.670953850000004</v>
      </c>
      <c r="AX177" s="23">
        <v>0.38889971999999995</v>
      </c>
      <c r="AY177" s="23">
        <v>2.93430116</v>
      </c>
      <c r="AZ177" s="23">
        <v>45.347752970000009</v>
      </c>
    </row>
    <row r="178" spans="2:52" x14ac:dyDescent="0.25">
      <c r="B178" s="10" t="s">
        <v>86</v>
      </c>
      <c r="C178" s="23">
        <v>6.3288871099999993</v>
      </c>
      <c r="D178" s="23">
        <v>2.94131513</v>
      </c>
      <c r="E178" s="23">
        <v>2.0615246099999998</v>
      </c>
      <c r="F178" s="23">
        <v>0.73672943999999996</v>
      </c>
      <c r="G178" s="23">
        <v>0.14306107999999998</v>
      </c>
      <c r="H178" s="23">
        <v>3.3875719800000001</v>
      </c>
      <c r="I178" s="23">
        <v>0.82013293000000009</v>
      </c>
      <c r="J178" s="23">
        <v>0.37869790000000003</v>
      </c>
      <c r="K178" s="23">
        <v>1.9996553500000001</v>
      </c>
      <c r="L178" s="23">
        <v>0.1890858</v>
      </c>
      <c r="M178" s="23">
        <v>102.284125</v>
      </c>
      <c r="N178" s="23">
        <v>58.954175999999997</v>
      </c>
      <c r="O178" s="23">
        <v>43.329948999999999</v>
      </c>
      <c r="P178" s="23">
        <v>0</v>
      </c>
      <c r="Q178" s="23">
        <v>0</v>
      </c>
      <c r="R178" s="23">
        <v>108.61301211</v>
      </c>
      <c r="S178" s="23">
        <v>30.199955920000001</v>
      </c>
      <c r="T178" s="23">
        <v>2.1029091499999999</v>
      </c>
      <c r="U178" s="23">
        <v>3.46671204</v>
      </c>
      <c r="V178" s="23">
        <v>0</v>
      </c>
      <c r="W178" s="23">
        <v>13.68267226</v>
      </c>
      <c r="X178" s="23">
        <v>1.8885127099999999</v>
      </c>
      <c r="Y178" s="23">
        <v>4.1061556399999999</v>
      </c>
      <c r="Z178" s="23">
        <v>0.33773390999999997</v>
      </c>
      <c r="AA178" s="23">
        <v>55.784651629999992</v>
      </c>
      <c r="AB178" s="23">
        <v>52.828360479999994</v>
      </c>
      <c r="AC178" s="23">
        <v>0</v>
      </c>
      <c r="AD178" s="23">
        <v>0</v>
      </c>
      <c r="AE178" s="23">
        <v>0</v>
      </c>
      <c r="AF178" s="23">
        <v>0</v>
      </c>
      <c r="AG178" s="23">
        <v>0</v>
      </c>
      <c r="AH178" s="23">
        <v>0</v>
      </c>
      <c r="AI178" s="23">
        <v>0</v>
      </c>
      <c r="AJ178" s="23">
        <v>0</v>
      </c>
      <c r="AK178" s="23">
        <v>0</v>
      </c>
      <c r="AL178" s="23">
        <v>45.210003380000003</v>
      </c>
      <c r="AM178" s="23">
        <v>45.210003380000003</v>
      </c>
      <c r="AN178" s="23">
        <v>0</v>
      </c>
      <c r="AO178" s="23">
        <v>0</v>
      </c>
      <c r="AP178" s="23">
        <v>3.6205259600000002</v>
      </c>
      <c r="AQ178" s="23">
        <v>3.6205259600000002</v>
      </c>
      <c r="AR178" s="23">
        <v>0</v>
      </c>
      <c r="AS178" s="23">
        <v>0</v>
      </c>
      <c r="AT178" s="23">
        <v>48.830529340000005</v>
      </c>
      <c r="AU178" s="23">
        <v>3.9978311399999997</v>
      </c>
      <c r="AV178" s="23">
        <v>41.890704230000004</v>
      </c>
      <c r="AW178" s="23">
        <v>45.88853537</v>
      </c>
      <c r="AX178" s="23">
        <v>0.10204555999999999</v>
      </c>
      <c r="AY178" s="23">
        <v>16.956301079999999</v>
      </c>
      <c r="AZ178" s="23">
        <v>28.83018873</v>
      </c>
    </row>
    <row r="179" spans="2:52" x14ac:dyDescent="0.25">
      <c r="B179" s="10" t="s">
        <v>87</v>
      </c>
      <c r="C179" s="23">
        <v>13.125673919999999</v>
      </c>
      <c r="D179" s="23">
        <v>6.1239075799999991</v>
      </c>
      <c r="E179" s="23">
        <v>2.9047503499999996</v>
      </c>
      <c r="F179" s="23">
        <v>2.2445682999999996</v>
      </c>
      <c r="G179" s="23">
        <v>0.97458893000000002</v>
      </c>
      <c r="H179" s="23">
        <v>7.0017663399999996</v>
      </c>
      <c r="I179" s="23">
        <v>2.53365054</v>
      </c>
      <c r="J179" s="23">
        <v>0.92154999999999998</v>
      </c>
      <c r="K179" s="23">
        <v>3.3393368699999999</v>
      </c>
      <c r="L179" s="23">
        <v>0.20722893000000001</v>
      </c>
      <c r="M179" s="23">
        <v>98.997983000000005</v>
      </c>
      <c r="N179" s="23">
        <v>77.662156999999993</v>
      </c>
      <c r="O179" s="23">
        <v>21.295826000000002</v>
      </c>
      <c r="P179" s="23">
        <v>0.04</v>
      </c>
      <c r="Q179" s="23">
        <v>0</v>
      </c>
      <c r="R179" s="23">
        <v>112.12365692</v>
      </c>
      <c r="S179" s="23">
        <v>30.33968582</v>
      </c>
      <c r="T179" s="23">
        <v>0.80623551000000004</v>
      </c>
      <c r="U179" s="23">
        <v>6.7726288499999994</v>
      </c>
      <c r="V179" s="23">
        <v>0</v>
      </c>
      <c r="W179" s="23">
        <v>0.86909580000000008</v>
      </c>
      <c r="X179" s="23">
        <v>4.4392857599999997</v>
      </c>
      <c r="Y179" s="23">
        <v>6.5005430599999992</v>
      </c>
      <c r="Z179" s="23">
        <v>0</v>
      </c>
      <c r="AA179" s="23">
        <v>49.727474799999996</v>
      </c>
      <c r="AB179" s="23">
        <v>62.396182119999999</v>
      </c>
      <c r="AC179" s="23">
        <v>0</v>
      </c>
      <c r="AD179" s="23">
        <v>0</v>
      </c>
      <c r="AE179" s="23">
        <v>0</v>
      </c>
      <c r="AF179" s="23">
        <v>0</v>
      </c>
      <c r="AG179" s="23">
        <v>0</v>
      </c>
      <c r="AH179" s="23">
        <v>0</v>
      </c>
      <c r="AI179" s="23">
        <v>0</v>
      </c>
      <c r="AJ179" s="23">
        <v>0</v>
      </c>
      <c r="AK179" s="23">
        <v>0</v>
      </c>
      <c r="AL179" s="23">
        <v>7.5193435600000003</v>
      </c>
      <c r="AM179" s="23">
        <v>7.5193435600000003</v>
      </c>
      <c r="AN179" s="23">
        <v>0</v>
      </c>
      <c r="AO179" s="23">
        <v>0</v>
      </c>
      <c r="AP179" s="23">
        <v>0</v>
      </c>
      <c r="AQ179" s="23">
        <v>0</v>
      </c>
      <c r="AR179" s="23">
        <v>0</v>
      </c>
      <c r="AS179" s="23">
        <v>16.251667779999998</v>
      </c>
      <c r="AT179" s="23">
        <v>23.771011340000001</v>
      </c>
      <c r="AU179" s="23">
        <v>38.625170779999998</v>
      </c>
      <c r="AV179" s="23">
        <v>41.318014789999999</v>
      </c>
      <c r="AW179" s="23">
        <v>79.943185570000011</v>
      </c>
      <c r="AX179" s="23">
        <v>0.36111188</v>
      </c>
      <c r="AY179" s="23">
        <v>8.3915263599999985</v>
      </c>
      <c r="AZ179" s="23">
        <v>71.190547330000001</v>
      </c>
    </row>
    <row r="180" spans="2:52" x14ac:dyDescent="0.25">
      <c r="B180" s="10" t="s">
        <v>88</v>
      </c>
      <c r="C180" s="23">
        <v>59.936092509999995</v>
      </c>
      <c r="D180" s="23">
        <v>15.802948819999999</v>
      </c>
      <c r="E180" s="23">
        <v>4.6075402099999998</v>
      </c>
      <c r="F180" s="23">
        <v>10.412945369999999</v>
      </c>
      <c r="G180" s="23">
        <v>0.78246324</v>
      </c>
      <c r="H180" s="23">
        <v>44.133143689999997</v>
      </c>
      <c r="I180" s="23">
        <v>9.8149746799999988</v>
      </c>
      <c r="J180" s="23">
        <v>6.1059130000000001</v>
      </c>
      <c r="K180" s="23">
        <v>12.84553375</v>
      </c>
      <c r="L180" s="23">
        <v>15.36672226</v>
      </c>
      <c r="M180" s="23">
        <v>163.04364377000002</v>
      </c>
      <c r="N180" s="23">
        <v>101.868684</v>
      </c>
      <c r="O180" s="23">
        <v>61.094959770000003</v>
      </c>
      <c r="P180" s="23">
        <v>0</v>
      </c>
      <c r="Q180" s="23">
        <v>0.08</v>
      </c>
      <c r="R180" s="23">
        <v>222.97973628</v>
      </c>
      <c r="S180" s="23">
        <v>53.783110740000005</v>
      </c>
      <c r="T180" s="23">
        <v>4.49133651</v>
      </c>
      <c r="U180" s="23">
        <v>14.298280070000001</v>
      </c>
      <c r="V180" s="23">
        <v>0</v>
      </c>
      <c r="W180" s="23">
        <v>23.037492910000001</v>
      </c>
      <c r="X180" s="23">
        <v>3.7069695499999997</v>
      </c>
      <c r="Y180" s="23">
        <v>16.319998980000001</v>
      </c>
      <c r="Z180" s="23">
        <v>3.8624607200000001</v>
      </c>
      <c r="AA180" s="23">
        <v>119.49964947999999</v>
      </c>
      <c r="AB180" s="23">
        <v>103.4800868</v>
      </c>
      <c r="AC180" s="23">
        <v>0</v>
      </c>
      <c r="AD180" s="23">
        <v>0</v>
      </c>
      <c r="AE180" s="23">
        <v>0</v>
      </c>
      <c r="AF180" s="23">
        <v>0</v>
      </c>
      <c r="AG180" s="23">
        <v>0</v>
      </c>
      <c r="AH180" s="23">
        <v>0</v>
      </c>
      <c r="AI180" s="23">
        <v>0</v>
      </c>
      <c r="AJ180" s="23">
        <v>0</v>
      </c>
      <c r="AK180" s="23">
        <v>0</v>
      </c>
      <c r="AL180" s="23">
        <v>25.260101479999999</v>
      </c>
      <c r="AM180" s="23">
        <v>25.260101479999999</v>
      </c>
      <c r="AN180" s="23">
        <v>0</v>
      </c>
      <c r="AO180" s="23">
        <v>0</v>
      </c>
      <c r="AP180" s="23">
        <v>10.00302737</v>
      </c>
      <c r="AQ180" s="23">
        <v>10.00302737</v>
      </c>
      <c r="AR180" s="23">
        <v>0</v>
      </c>
      <c r="AS180" s="23">
        <v>0</v>
      </c>
      <c r="AT180" s="23">
        <v>35.263128850000001</v>
      </c>
      <c r="AU180" s="23">
        <v>68.216957950000008</v>
      </c>
      <c r="AV180" s="23">
        <v>23.17617143</v>
      </c>
      <c r="AW180" s="23">
        <v>91.393129379999991</v>
      </c>
      <c r="AX180" s="23">
        <v>0</v>
      </c>
      <c r="AY180" s="23">
        <v>0</v>
      </c>
      <c r="AZ180" s="23">
        <v>91.393129379999991</v>
      </c>
    </row>
    <row r="181" spans="2:52" x14ac:dyDescent="0.25">
      <c r="B181" s="10" t="s">
        <v>89</v>
      </c>
      <c r="C181" s="23">
        <v>6.6700264300000001</v>
      </c>
      <c r="D181" s="23">
        <v>3.0072077899999994</v>
      </c>
      <c r="E181" s="23">
        <v>1.8269410899999998</v>
      </c>
      <c r="F181" s="23">
        <v>1.0277098600000001</v>
      </c>
      <c r="G181" s="23">
        <v>0.15255684</v>
      </c>
      <c r="H181" s="23">
        <v>3.6628186400000002</v>
      </c>
      <c r="I181" s="23">
        <v>0.7116287</v>
      </c>
      <c r="J181" s="23">
        <v>0.48905324999999999</v>
      </c>
      <c r="K181" s="23">
        <v>1.50550425</v>
      </c>
      <c r="L181" s="23">
        <v>0.95663243999999992</v>
      </c>
      <c r="M181" s="23">
        <v>71.770129870000005</v>
      </c>
      <c r="N181" s="23">
        <v>54.731734000000003</v>
      </c>
      <c r="O181" s="23">
        <v>16.94339587</v>
      </c>
      <c r="P181" s="23">
        <v>9.5000000000000001E-2</v>
      </c>
      <c r="Q181" s="23">
        <v>0</v>
      </c>
      <c r="R181" s="23">
        <v>78.440156300000012</v>
      </c>
      <c r="S181" s="23">
        <v>38.238961279999998</v>
      </c>
      <c r="T181" s="23">
        <v>0.58582851000000002</v>
      </c>
      <c r="U181" s="23">
        <v>4.0639812400000004</v>
      </c>
      <c r="V181" s="23">
        <v>0</v>
      </c>
      <c r="W181" s="23">
        <v>0</v>
      </c>
      <c r="X181" s="23">
        <v>2.3138925399999999</v>
      </c>
      <c r="Y181" s="23">
        <v>3.4303140299999999</v>
      </c>
      <c r="Z181" s="23">
        <v>0</v>
      </c>
      <c r="AA181" s="23">
        <v>48.632977600000004</v>
      </c>
      <c r="AB181" s="23">
        <v>29.807178699999998</v>
      </c>
      <c r="AC181" s="23">
        <v>5.2650000000000002E-2</v>
      </c>
      <c r="AD181" s="23">
        <v>0</v>
      </c>
      <c r="AE181" s="23">
        <v>0</v>
      </c>
      <c r="AF181" s="23">
        <v>5.2650000000000002E-2</v>
      </c>
      <c r="AG181" s="23">
        <v>0</v>
      </c>
      <c r="AH181" s="23">
        <v>0</v>
      </c>
      <c r="AI181" s="23">
        <v>0</v>
      </c>
      <c r="AJ181" s="23">
        <v>0</v>
      </c>
      <c r="AK181" s="23">
        <v>5.2650000000000002E-2</v>
      </c>
      <c r="AL181" s="23">
        <v>0.51703302000000007</v>
      </c>
      <c r="AM181" s="23">
        <v>0.51703302000000007</v>
      </c>
      <c r="AN181" s="23">
        <v>0</v>
      </c>
      <c r="AO181" s="23">
        <v>0</v>
      </c>
      <c r="AP181" s="23">
        <v>0</v>
      </c>
      <c r="AQ181" s="23">
        <v>0</v>
      </c>
      <c r="AR181" s="23">
        <v>0</v>
      </c>
      <c r="AS181" s="23">
        <v>8.0248020800000006</v>
      </c>
      <c r="AT181" s="23">
        <v>8.5418351000000001</v>
      </c>
      <c r="AU181" s="23">
        <v>21.317993599999998</v>
      </c>
      <c r="AV181" s="23">
        <v>54.61674197</v>
      </c>
      <c r="AW181" s="23">
        <v>75.934735569999987</v>
      </c>
      <c r="AX181" s="23">
        <v>0</v>
      </c>
      <c r="AY181" s="23">
        <v>0</v>
      </c>
      <c r="AZ181" s="23">
        <v>75.934735569999987</v>
      </c>
    </row>
    <row r="182" spans="2:52" x14ac:dyDescent="0.25">
      <c r="B182" s="10" t="s">
        <v>90</v>
      </c>
      <c r="C182" s="23">
        <v>79.086040979999993</v>
      </c>
      <c r="D182" s="23">
        <v>37.708024309999992</v>
      </c>
      <c r="E182" s="23">
        <v>16.38035155</v>
      </c>
      <c r="F182" s="23">
        <v>20.291479640000002</v>
      </c>
      <c r="G182" s="23">
        <v>1.0361931200000001</v>
      </c>
      <c r="H182" s="23">
        <v>41.378016669999994</v>
      </c>
      <c r="I182" s="23">
        <v>5.2094126100000002</v>
      </c>
      <c r="J182" s="23">
        <v>5.7731779300000001</v>
      </c>
      <c r="K182" s="23">
        <v>30.166761480000002</v>
      </c>
      <c r="L182" s="23">
        <v>0.22866465</v>
      </c>
      <c r="M182" s="23">
        <v>127.22819559</v>
      </c>
      <c r="N182" s="23">
        <v>103.94815699999999</v>
      </c>
      <c r="O182" s="23">
        <v>22.972496589999999</v>
      </c>
      <c r="P182" s="23">
        <v>0</v>
      </c>
      <c r="Q182" s="23">
        <v>0.30754199999999998</v>
      </c>
      <c r="R182" s="23">
        <v>206.31423656999999</v>
      </c>
      <c r="S182" s="23">
        <v>73.557721139999998</v>
      </c>
      <c r="T182" s="23">
        <v>4.6901620300000006</v>
      </c>
      <c r="U182" s="23">
        <v>6.4098699899999998</v>
      </c>
      <c r="V182" s="23">
        <v>0</v>
      </c>
      <c r="W182" s="23">
        <v>1.3195089899999999</v>
      </c>
      <c r="X182" s="23">
        <v>7.4889695199999995</v>
      </c>
      <c r="Y182" s="23">
        <v>17.187151660000001</v>
      </c>
      <c r="Z182" s="23">
        <v>2.5530211899999999</v>
      </c>
      <c r="AA182" s="23">
        <v>113.20640451999998</v>
      </c>
      <c r="AB182" s="23">
        <v>93.107832049999999</v>
      </c>
      <c r="AC182" s="23">
        <v>0</v>
      </c>
      <c r="AD182" s="23">
        <v>0</v>
      </c>
      <c r="AE182" s="23">
        <v>0</v>
      </c>
      <c r="AF182" s="23">
        <v>0</v>
      </c>
      <c r="AG182" s="23">
        <v>0</v>
      </c>
      <c r="AH182" s="23">
        <v>0</v>
      </c>
      <c r="AI182" s="23">
        <v>0</v>
      </c>
      <c r="AJ182" s="23">
        <v>15.672670570000001</v>
      </c>
      <c r="AK182" s="23">
        <v>15.672670570000001</v>
      </c>
      <c r="AL182" s="23">
        <v>15.810690289999998</v>
      </c>
      <c r="AM182" s="23">
        <v>15.810690289999998</v>
      </c>
      <c r="AN182" s="23">
        <v>0</v>
      </c>
      <c r="AO182" s="23">
        <v>0</v>
      </c>
      <c r="AP182" s="23">
        <v>11.722222199999999</v>
      </c>
      <c r="AQ182" s="23">
        <v>11.722222199999999</v>
      </c>
      <c r="AR182" s="23">
        <v>0</v>
      </c>
      <c r="AS182" s="23">
        <v>24.722885059999999</v>
      </c>
      <c r="AT182" s="23">
        <v>52.255797549999997</v>
      </c>
      <c r="AU182" s="23">
        <v>56.524705070000003</v>
      </c>
      <c r="AV182" s="23">
        <v>65.048841469999999</v>
      </c>
      <c r="AW182" s="23">
        <v>121.57354654000001</v>
      </c>
      <c r="AX182" s="23">
        <v>21.188805970000004</v>
      </c>
      <c r="AY182" s="23">
        <v>36.419394780000005</v>
      </c>
      <c r="AZ182" s="23">
        <v>63.965345790000001</v>
      </c>
    </row>
    <row r="183" spans="2:52" x14ac:dyDescent="0.25">
      <c r="B183" s="10" t="s">
        <v>91</v>
      </c>
      <c r="C183" s="23">
        <v>6.2769217099999999</v>
      </c>
      <c r="D183" s="23">
        <v>2.4100857900000001</v>
      </c>
      <c r="E183" s="23">
        <v>1.3932073900000002</v>
      </c>
      <c r="F183" s="23">
        <v>0.82639328000000001</v>
      </c>
      <c r="G183" s="23">
        <v>0.19048512000000001</v>
      </c>
      <c r="H183" s="23">
        <v>3.8668359199999998</v>
      </c>
      <c r="I183" s="23">
        <v>0.81625502999999999</v>
      </c>
      <c r="J183" s="23">
        <v>0.8291345</v>
      </c>
      <c r="K183" s="23">
        <v>1.9674589899999999</v>
      </c>
      <c r="L183" s="23">
        <v>0.25398739999999997</v>
      </c>
      <c r="M183" s="23">
        <v>80.623421500000006</v>
      </c>
      <c r="N183" s="23">
        <v>62.920172000000001</v>
      </c>
      <c r="O183" s="23">
        <v>17.703249499999998</v>
      </c>
      <c r="P183" s="23">
        <v>0</v>
      </c>
      <c r="Q183" s="23">
        <v>0</v>
      </c>
      <c r="R183" s="23">
        <v>86.900343209999988</v>
      </c>
      <c r="S183" s="23">
        <v>28.690338100000002</v>
      </c>
      <c r="T183" s="23">
        <v>0.233766</v>
      </c>
      <c r="U183" s="23">
        <v>6.2655736600000003</v>
      </c>
      <c r="V183" s="23">
        <v>0</v>
      </c>
      <c r="W183" s="23">
        <v>0</v>
      </c>
      <c r="X183" s="23">
        <v>6.0794318700000005</v>
      </c>
      <c r="Y183" s="23">
        <v>3.5523305999999999</v>
      </c>
      <c r="Z183" s="23">
        <v>0</v>
      </c>
      <c r="AA183" s="23">
        <v>44.821440230000007</v>
      </c>
      <c r="AB183" s="23">
        <v>42.078902979999995</v>
      </c>
      <c r="AC183" s="23">
        <v>0</v>
      </c>
      <c r="AD183" s="23">
        <v>0</v>
      </c>
      <c r="AE183" s="23">
        <v>0</v>
      </c>
      <c r="AF183" s="23">
        <v>0</v>
      </c>
      <c r="AG183" s="23">
        <v>0</v>
      </c>
      <c r="AH183" s="23">
        <v>0</v>
      </c>
      <c r="AI183" s="23">
        <v>0</v>
      </c>
      <c r="AJ183" s="23">
        <v>0</v>
      </c>
      <c r="AK183" s="23">
        <v>0</v>
      </c>
      <c r="AL183" s="23">
        <v>13.42958142</v>
      </c>
      <c r="AM183" s="23">
        <v>13.42958142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3">
        <v>2.75E-2</v>
      </c>
      <c r="AT183" s="23">
        <v>13.45708142</v>
      </c>
      <c r="AU183" s="23">
        <v>28.621821560000001</v>
      </c>
      <c r="AV183" s="23">
        <v>36.978157490000001</v>
      </c>
      <c r="AW183" s="23">
        <v>65.599979050000002</v>
      </c>
      <c r="AX183" s="23">
        <v>-4.5111371199999999</v>
      </c>
      <c r="AY183" s="23">
        <v>0</v>
      </c>
      <c r="AZ183" s="23">
        <v>70.111116170000003</v>
      </c>
    </row>
    <row r="184" spans="2:52" x14ac:dyDescent="0.25">
      <c r="B184" s="10" t="s">
        <v>92</v>
      </c>
      <c r="C184" s="23">
        <v>35.858444970000001</v>
      </c>
      <c r="D184" s="23">
        <v>15.766342369999998</v>
      </c>
      <c r="E184" s="23">
        <v>5.8762716199999989</v>
      </c>
      <c r="F184" s="23">
        <v>9.3132663999999998</v>
      </c>
      <c r="G184" s="23">
        <v>0.57680434999999997</v>
      </c>
      <c r="H184" s="23">
        <v>20.092102599999997</v>
      </c>
      <c r="I184" s="23">
        <v>2.42713394</v>
      </c>
      <c r="J184" s="23">
        <v>4.9078385000000004</v>
      </c>
      <c r="K184" s="23">
        <v>11.610015109999999</v>
      </c>
      <c r="L184" s="23">
        <v>1.14711505</v>
      </c>
      <c r="M184" s="23">
        <v>176.65405050999999</v>
      </c>
      <c r="N184" s="23">
        <v>78.938975999999997</v>
      </c>
      <c r="O184" s="23">
        <v>97.715074510000008</v>
      </c>
      <c r="P184" s="23">
        <v>0</v>
      </c>
      <c r="Q184" s="23">
        <v>0</v>
      </c>
      <c r="R184" s="23">
        <v>212.51249547999998</v>
      </c>
      <c r="S184" s="23">
        <v>66.857002159999993</v>
      </c>
      <c r="T184" s="23">
        <v>2.1881754600000001</v>
      </c>
      <c r="U184" s="23">
        <v>7.7342569400000007</v>
      </c>
      <c r="V184" s="23">
        <v>0</v>
      </c>
      <c r="W184" s="23">
        <v>0</v>
      </c>
      <c r="X184" s="23">
        <v>6.4159612699999995</v>
      </c>
      <c r="Y184" s="23">
        <v>37.202833509999998</v>
      </c>
      <c r="Z184" s="23">
        <v>6.3948631599999999</v>
      </c>
      <c r="AA184" s="23">
        <v>126.79309249999997</v>
      </c>
      <c r="AB184" s="23">
        <v>85.719402979999984</v>
      </c>
      <c r="AC184" s="23">
        <v>0</v>
      </c>
      <c r="AD184" s="23">
        <v>0</v>
      </c>
      <c r="AE184" s="23">
        <v>0</v>
      </c>
      <c r="AF184" s="23">
        <v>0</v>
      </c>
      <c r="AG184" s="23">
        <v>0</v>
      </c>
      <c r="AH184" s="23">
        <v>0</v>
      </c>
      <c r="AI184" s="23">
        <v>0</v>
      </c>
      <c r="AJ184" s="23">
        <v>0</v>
      </c>
      <c r="AK184" s="23">
        <v>0</v>
      </c>
      <c r="AL184" s="23">
        <v>72.309316899999999</v>
      </c>
      <c r="AM184" s="23">
        <v>2.0686724499999998</v>
      </c>
      <c r="AN184" s="23">
        <v>0</v>
      </c>
      <c r="AO184" s="23">
        <v>70.240644450000005</v>
      </c>
      <c r="AP184" s="23">
        <v>3.8364654900000001</v>
      </c>
      <c r="AQ184" s="23">
        <v>3.8364654900000001</v>
      </c>
      <c r="AR184" s="23">
        <v>0</v>
      </c>
      <c r="AS184" s="23">
        <v>0</v>
      </c>
      <c r="AT184" s="23">
        <v>76.145782389999994</v>
      </c>
      <c r="AU184" s="23">
        <v>9.5736205899999991</v>
      </c>
      <c r="AV184" s="23">
        <v>37.418891960000003</v>
      </c>
      <c r="AW184" s="23">
        <v>46.992512550000008</v>
      </c>
      <c r="AX184" s="23">
        <v>0</v>
      </c>
      <c r="AY184" s="23">
        <v>0</v>
      </c>
      <c r="AZ184" s="23">
        <v>46.992512550000008</v>
      </c>
    </row>
    <row r="185" spans="2:52" x14ac:dyDescent="0.25">
      <c r="B185" s="10" t="s">
        <v>93</v>
      </c>
      <c r="C185" s="23">
        <v>13.105971009999999</v>
      </c>
      <c r="D185" s="23">
        <v>4.7682389499999998</v>
      </c>
      <c r="E185" s="23">
        <v>2.4579790799999999</v>
      </c>
      <c r="F185" s="23">
        <v>1.97398126</v>
      </c>
      <c r="G185" s="23">
        <v>0.33627860999999998</v>
      </c>
      <c r="H185" s="23">
        <v>8.3377320600000004</v>
      </c>
      <c r="I185" s="23">
        <v>4.3369371399999999</v>
      </c>
      <c r="J185" s="23">
        <v>2.0221962900000001</v>
      </c>
      <c r="K185" s="23">
        <v>1.533712</v>
      </c>
      <c r="L185" s="23">
        <v>0.44488663000000001</v>
      </c>
      <c r="M185" s="23">
        <v>126.061221</v>
      </c>
      <c r="N185" s="23">
        <v>80.621992000000006</v>
      </c>
      <c r="O185" s="23">
        <v>25.684128999999999</v>
      </c>
      <c r="P185" s="23">
        <v>0</v>
      </c>
      <c r="Q185" s="23">
        <v>19.755099999999999</v>
      </c>
      <c r="R185" s="23">
        <v>139.16719200999998</v>
      </c>
      <c r="S185" s="23">
        <v>37.262007369999999</v>
      </c>
      <c r="T185" s="23">
        <v>0.36715500000000001</v>
      </c>
      <c r="U185" s="23">
        <v>6.41752725</v>
      </c>
      <c r="V185" s="23">
        <v>0</v>
      </c>
      <c r="W185" s="23">
        <v>0</v>
      </c>
      <c r="X185" s="23">
        <v>9.0570641500000004</v>
      </c>
      <c r="Y185" s="23">
        <v>3.3121152599999997</v>
      </c>
      <c r="Z185" s="23">
        <v>0.96062654000000003</v>
      </c>
      <c r="AA185" s="23">
        <v>57.376495569999996</v>
      </c>
      <c r="AB185" s="23">
        <v>81.790696439999991</v>
      </c>
      <c r="AC185" s="23">
        <v>0</v>
      </c>
      <c r="AD185" s="23">
        <v>0</v>
      </c>
      <c r="AE185" s="23">
        <v>0</v>
      </c>
      <c r="AF185" s="23">
        <v>0</v>
      </c>
      <c r="AG185" s="23">
        <v>0</v>
      </c>
      <c r="AH185" s="23">
        <v>0</v>
      </c>
      <c r="AI185" s="23">
        <v>0</v>
      </c>
      <c r="AJ185" s="23">
        <v>0</v>
      </c>
      <c r="AK185" s="23">
        <v>0</v>
      </c>
      <c r="AL185" s="23">
        <v>13.521223699999998</v>
      </c>
      <c r="AM185" s="23">
        <v>13.521223699999998</v>
      </c>
      <c r="AN185" s="23">
        <v>0</v>
      </c>
      <c r="AO185" s="23">
        <v>0</v>
      </c>
      <c r="AP185" s="23">
        <v>2.6850569100000001</v>
      </c>
      <c r="AQ185" s="23">
        <v>2.6850569100000001</v>
      </c>
      <c r="AR185" s="23">
        <v>0</v>
      </c>
      <c r="AS185" s="23">
        <v>4.5172912900000002</v>
      </c>
      <c r="AT185" s="23">
        <v>20.7235719</v>
      </c>
      <c r="AU185" s="23">
        <v>61.067124540000002</v>
      </c>
      <c r="AV185" s="23">
        <v>53.766814189999998</v>
      </c>
      <c r="AW185" s="23">
        <v>114.83393872999999</v>
      </c>
      <c r="AX185" s="23">
        <v>0</v>
      </c>
      <c r="AY185" s="23">
        <v>0</v>
      </c>
      <c r="AZ185" s="23">
        <v>114.83393872999999</v>
      </c>
    </row>
    <row r="186" spans="2:52" x14ac:dyDescent="0.25">
      <c r="B186" s="10" t="s">
        <v>94</v>
      </c>
      <c r="C186" s="23">
        <v>4.6109116099999996</v>
      </c>
      <c r="D186" s="23">
        <v>1.7848651499999999</v>
      </c>
      <c r="E186" s="23">
        <v>1.1074723400000002</v>
      </c>
      <c r="F186" s="23">
        <v>0.49964120000000001</v>
      </c>
      <c r="G186" s="23">
        <v>0.17775160999999998</v>
      </c>
      <c r="H186" s="23">
        <v>2.8260464600000001</v>
      </c>
      <c r="I186" s="23">
        <v>1.32640253</v>
      </c>
      <c r="J186" s="23">
        <v>0.25801808999999998</v>
      </c>
      <c r="K186" s="23">
        <v>0.94078550000000005</v>
      </c>
      <c r="L186" s="23">
        <v>0.30084034000000004</v>
      </c>
      <c r="M186" s="23">
        <v>124.114135</v>
      </c>
      <c r="N186" s="23">
        <v>52.484664000000002</v>
      </c>
      <c r="O186" s="23">
        <v>67.988045999999997</v>
      </c>
      <c r="P186" s="23">
        <v>0</v>
      </c>
      <c r="Q186" s="23">
        <v>3.6414249999999999</v>
      </c>
      <c r="R186" s="23">
        <v>128.72504660999999</v>
      </c>
      <c r="S186" s="23">
        <v>33.802673749999997</v>
      </c>
      <c r="T186" s="23">
        <v>0.58979722999999995</v>
      </c>
      <c r="U186" s="23">
        <v>1.5712473600000001</v>
      </c>
      <c r="V186" s="23">
        <v>0</v>
      </c>
      <c r="W186" s="23">
        <v>0.670296</v>
      </c>
      <c r="X186" s="23">
        <v>2.9697657200000003</v>
      </c>
      <c r="Y186" s="23">
        <v>8.0651107500000006</v>
      </c>
      <c r="Z186" s="23">
        <v>0</v>
      </c>
      <c r="AA186" s="23">
        <v>47.668890809999994</v>
      </c>
      <c r="AB186" s="23">
        <v>81.056155800000013</v>
      </c>
      <c r="AC186" s="23">
        <v>0</v>
      </c>
      <c r="AD186" s="23">
        <v>0</v>
      </c>
      <c r="AE186" s="23">
        <v>0</v>
      </c>
      <c r="AF186" s="23">
        <v>0</v>
      </c>
      <c r="AG186" s="23">
        <v>0</v>
      </c>
      <c r="AH186" s="23">
        <v>0</v>
      </c>
      <c r="AI186" s="23">
        <v>0</v>
      </c>
      <c r="AJ186" s="23">
        <v>0</v>
      </c>
      <c r="AK186" s="23">
        <v>0</v>
      </c>
      <c r="AL186" s="23">
        <v>58.385587630000003</v>
      </c>
      <c r="AM186" s="23">
        <v>58.385587630000003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3">
        <v>6.7812383199999999</v>
      </c>
      <c r="AT186" s="23">
        <v>65.166825950000003</v>
      </c>
      <c r="AU186" s="23">
        <v>15.889329849999999</v>
      </c>
      <c r="AV186" s="23">
        <v>20.971646610000001</v>
      </c>
      <c r="AW186" s="23">
        <v>36.860976460000003</v>
      </c>
      <c r="AX186" s="23">
        <v>0</v>
      </c>
      <c r="AY186" s="23">
        <v>0</v>
      </c>
      <c r="AZ186" s="23">
        <v>36.860976460000003</v>
      </c>
    </row>
    <row r="187" spans="2:52" x14ac:dyDescent="0.25">
      <c r="B187" s="10" t="s">
        <v>95</v>
      </c>
      <c r="C187" s="23">
        <v>8.9151761900000022</v>
      </c>
      <c r="D187" s="23">
        <v>4.1557500600000008</v>
      </c>
      <c r="E187" s="23">
        <v>1.7344954300000002</v>
      </c>
      <c r="F187" s="23">
        <v>2.2692119700000002</v>
      </c>
      <c r="G187" s="23">
        <v>0.15204266</v>
      </c>
      <c r="H187" s="23">
        <v>4.7594261299999996</v>
      </c>
      <c r="I187" s="23">
        <v>0.76054479000000008</v>
      </c>
      <c r="J187" s="23">
        <v>1.1673163700000002</v>
      </c>
      <c r="K187" s="23">
        <v>0</v>
      </c>
      <c r="L187" s="23">
        <v>2.8315649699999996</v>
      </c>
      <c r="M187" s="23">
        <v>151.98400100000001</v>
      </c>
      <c r="N187" s="23">
        <v>58.916528999999997</v>
      </c>
      <c r="O187" s="23">
        <v>93.067471999999995</v>
      </c>
      <c r="P187" s="23">
        <v>0</v>
      </c>
      <c r="Q187" s="23">
        <v>0</v>
      </c>
      <c r="R187" s="23">
        <v>160.89917718999999</v>
      </c>
      <c r="S187" s="23">
        <v>31.464454460000002</v>
      </c>
      <c r="T187" s="23">
        <v>0.49808469</v>
      </c>
      <c r="U187" s="23">
        <v>7.2267028</v>
      </c>
      <c r="V187" s="23">
        <v>0</v>
      </c>
      <c r="W187" s="23">
        <v>0</v>
      </c>
      <c r="X187" s="23">
        <v>4.2935608099999998</v>
      </c>
      <c r="Y187" s="23">
        <v>38.295827469999999</v>
      </c>
      <c r="Z187" s="23">
        <v>0</v>
      </c>
      <c r="AA187" s="23">
        <v>81.778630230000005</v>
      </c>
      <c r="AB187" s="23">
        <v>79.120546960000013</v>
      </c>
      <c r="AC187" s="23">
        <v>0</v>
      </c>
      <c r="AD187" s="23">
        <v>0</v>
      </c>
      <c r="AE187" s="23">
        <v>0</v>
      </c>
      <c r="AF187" s="23">
        <v>0</v>
      </c>
      <c r="AG187" s="23">
        <v>0</v>
      </c>
      <c r="AH187" s="23">
        <v>0</v>
      </c>
      <c r="AI187" s="23">
        <v>0</v>
      </c>
      <c r="AJ187" s="23">
        <v>0</v>
      </c>
      <c r="AK187" s="23">
        <v>0</v>
      </c>
      <c r="AL187" s="23">
        <v>0.76712400000000003</v>
      </c>
      <c r="AM187" s="23">
        <v>0.76712400000000003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3">
        <v>0</v>
      </c>
      <c r="AT187" s="23">
        <v>0.76712400000000003</v>
      </c>
      <c r="AU187" s="23">
        <v>78.353422960000003</v>
      </c>
      <c r="AV187" s="23">
        <v>44.485933759999995</v>
      </c>
      <c r="AW187" s="23">
        <v>122.83935672</v>
      </c>
      <c r="AX187" s="23">
        <v>0</v>
      </c>
      <c r="AY187" s="23">
        <v>1.96384392</v>
      </c>
      <c r="AZ187" s="23">
        <v>120.87551280000001</v>
      </c>
    </row>
    <row r="188" spans="2:52" x14ac:dyDescent="0.25">
      <c r="B188" s="10" t="s">
        <v>96</v>
      </c>
      <c r="C188" s="23">
        <v>5.4127102999999988</v>
      </c>
      <c r="D188" s="23">
        <v>2.4909569499999997</v>
      </c>
      <c r="E188" s="23">
        <v>1.3768956499999998</v>
      </c>
      <c r="F188" s="23">
        <v>0.81193300000000002</v>
      </c>
      <c r="G188" s="23">
        <v>0.30212829999999996</v>
      </c>
      <c r="H188" s="23">
        <v>2.9217533499999995</v>
      </c>
      <c r="I188" s="23">
        <v>1.4342856799999999</v>
      </c>
      <c r="J188" s="23">
        <v>0.71990500000000002</v>
      </c>
      <c r="K188" s="23">
        <v>0.723055</v>
      </c>
      <c r="L188" s="23">
        <v>4.4507669999999999E-2</v>
      </c>
      <c r="M188" s="23">
        <v>85.730334999999997</v>
      </c>
      <c r="N188" s="23">
        <v>67.843383000000003</v>
      </c>
      <c r="O188" s="23">
        <v>17.886952000000001</v>
      </c>
      <c r="P188" s="23">
        <v>0</v>
      </c>
      <c r="Q188" s="23">
        <v>0</v>
      </c>
      <c r="R188" s="23">
        <v>91.143045299999997</v>
      </c>
      <c r="S188" s="23">
        <v>29.919238710000002</v>
      </c>
      <c r="T188" s="23">
        <v>0.72045482999999999</v>
      </c>
      <c r="U188" s="23">
        <v>5.3494712</v>
      </c>
      <c r="V188" s="23">
        <v>0</v>
      </c>
      <c r="W188" s="23">
        <v>0</v>
      </c>
      <c r="X188" s="23">
        <v>15.01409915</v>
      </c>
      <c r="Y188" s="23">
        <v>28.793792359999998</v>
      </c>
      <c r="Z188" s="23">
        <v>0</v>
      </c>
      <c r="AA188" s="23">
        <v>79.797056249999997</v>
      </c>
      <c r="AB188" s="23">
        <v>11.34598905</v>
      </c>
      <c r="AC188" s="23">
        <v>0</v>
      </c>
      <c r="AD188" s="23">
        <v>0</v>
      </c>
      <c r="AE188" s="23">
        <v>0</v>
      </c>
      <c r="AF188" s="23">
        <v>0</v>
      </c>
      <c r="AG188" s="23">
        <v>0</v>
      </c>
      <c r="AH188" s="23">
        <v>0</v>
      </c>
      <c r="AI188" s="23">
        <v>0</v>
      </c>
      <c r="AJ188" s="23">
        <v>0</v>
      </c>
      <c r="AK188" s="23">
        <v>0</v>
      </c>
      <c r="AL188" s="23">
        <v>8.5671097599999992</v>
      </c>
      <c r="AM188" s="23">
        <v>8.5671097599999992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3">
        <v>0</v>
      </c>
      <c r="AT188" s="23">
        <v>8.5671097599999992</v>
      </c>
      <c r="AU188" s="23">
        <v>2.7788792899999999</v>
      </c>
      <c r="AV188" s="23">
        <v>15.466007699999999</v>
      </c>
      <c r="AW188" s="23">
        <v>18.244886990000001</v>
      </c>
      <c r="AX188" s="23">
        <v>0.75825925999999999</v>
      </c>
      <c r="AY188" s="23">
        <v>0</v>
      </c>
      <c r="AZ188" s="23">
        <v>17.486627730000002</v>
      </c>
    </row>
    <row r="189" spans="2:52" x14ac:dyDescent="0.25">
      <c r="B189" s="20" t="s">
        <v>1582</v>
      </c>
      <c r="C189" s="21">
        <f t="shared" ref="C189:AZ189" si="14">SUM(C170:C188)</f>
        <v>614.23895556000002</v>
      </c>
      <c r="D189" s="21">
        <f t="shared" si="14"/>
        <v>306.56509032999998</v>
      </c>
      <c r="E189" s="21">
        <f t="shared" si="14"/>
        <v>152.16380663999999</v>
      </c>
      <c r="F189" s="21">
        <f t="shared" si="14"/>
        <v>141.68783555000002</v>
      </c>
      <c r="G189" s="21">
        <f t="shared" si="14"/>
        <v>12.713448140000001</v>
      </c>
      <c r="H189" s="21">
        <f t="shared" si="14"/>
        <v>307.67386522999993</v>
      </c>
      <c r="I189" s="21">
        <f t="shared" si="14"/>
        <v>66.825708699999993</v>
      </c>
      <c r="J189" s="21">
        <f t="shared" si="14"/>
        <v>38.879457479999999</v>
      </c>
      <c r="K189" s="21">
        <f t="shared" si="14"/>
        <v>158.34237828000002</v>
      </c>
      <c r="L189" s="21">
        <f t="shared" si="14"/>
        <v>43.62632077</v>
      </c>
      <c r="M189" s="21">
        <f t="shared" si="14"/>
        <v>2476.0304063199997</v>
      </c>
      <c r="N189" s="21">
        <f t="shared" si="14"/>
        <v>1481.4384730000002</v>
      </c>
      <c r="O189" s="21">
        <f t="shared" si="14"/>
        <v>933.94280276999996</v>
      </c>
      <c r="P189" s="21">
        <f t="shared" si="14"/>
        <v>2.2535718500000002</v>
      </c>
      <c r="Q189" s="21">
        <f t="shared" si="14"/>
        <v>58.395558699999995</v>
      </c>
      <c r="R189" s="21">
        <f t="shared" si="14"/>
        <v>3090.2693618799995</v>
      </c>
      <c r="S189" s="21">
        <f t="shared" si="14"/>
        <v>887.42223096999987</v>
      </c>
      <c r="T189" s="21">
        <f t="shared" si="14"/>
        <v>56.608963980000006</v>
      </c>
      <c r="U189" s="21">
        <f t="shared" si="14"/>
        <v>124.27672651000002</v>
      </c>
      <c r="V189" s="21">
        <f t="shared" si="14"/>
        <v>0</v>
      </c>
      <c r="W189" s="21">
        <f t="shared" si="14"/>
        <v>91.389171229999988</v>
      </c>
      <c r="X189" s="21">
        <f t="shared" si="14"/>
        <v>111.15275624</v>
      </c>
      <c r="Y189" s="21">
        <f t="shared" si="14"/>
        <v>273.75798800000007</v>
      </c>
      <c r="Z189" s="21">
        <f t="shared" si="14"/>
        <v>30.558066289999999</v>
      </c>
      <c r="AA189" s="21">
        <f t="shared" si="14"/>
        <v>1575.1659032200002</v>
      </c>
      <c r="AB189" s="21">
        <f t="shared" si="14"/>
        <v>1515.1034586599999</v>
      </c>
      <c r="AC189" s="21">
        <f t="shared" si="14"/>
        <v>0.80350007999999995</v>
      </c>
      <c r="AD189" s="21">
        <f t="shared" si="14"/>
        <v>0.75085007999999998</v>
      </c>
      <c r="AE189" s="21">
        <f t="shared" si="14"/>
        <v>0</v>
      </c>
      <c r="AF189" s="21">
        <f t="shared" si="14"/>
        <v>5.2650000000000002E-2</v>
      </c>
      <c r="AG189" s="21">
        <f t="shared" si="14"/>
        <v>27.86202806</v>
      </c>
      <c r="AH189" s="21">
        <f t="shared" si="14"/>
        <v>27.86202806</v>
      </c>
      <c r="AI189" s="21">
        <f t="shared" si="14"/>
        <v>0</v>
      </c>
      <c r="AJ189" s="21">
        <f t="shared" si="14"/>
        <v>285.50981902000001</v>
      </c>
      <c r="AK189" s="21">
        <f t="shared" si="14"/>
        <v>314.17534716000006</v>
      </c>
      <c r="AL189" s="21">
        <f t="shared" si="14"/>
        <v>587.81299856999988</v>
      </c>
      <c r="AM189" s="21">
        <f t="shared" si="14"/>
        <v>517.57235412</v>
      </c>
      <c r="AN189" s="21">
        <f t="shared" si="14"/>
        <v>0</v>
      </c>
      <c r="AO189" s="21">
        <f t="shared" si="14"/>
        <v>70.240644450000005</v>
      </c>
      <c r="AP189" s="21">
        <f t="shared" si="14"/>
        <v>87.625987330000001</v>
      </c>
      <c r="AQ189" s="21">
        <f t="shared" si="14"/>
        <v>87.625987330000001</v>
      </c>
      <c r="AR189" s="21">
        <f t="shared" si="14"/>
        <v>0</v>
      </c>
      <c r="AS189" s="21">
        <f t="shared" si="14"/>
        <v>158.21794773000002</v>
      </c>
      <c r="AT189" s="21">
        <f t="shared" si="14"/>
        <v>833.65693363000003</v>
      </c>
      <c r="AU189" s="21">
        <f t="shared" si="14"/>
        <v>995.62187218999998</v>
      </c>
      <c r="AV189" s="21">
        <f t="shared" si="14"/>
        <v>1067.4857022199999</v>
      </c>
      <c r="AW189" s="21">
        <f t="shared" si="14"/>
        <v>2063.1075744099999</v>
      </c>
      <c r="AX189" s="21">
        <f t="shared" si="14"/>
        <v>58.55262384000001</v>
      </c>
      <c r="AY189" s="21">
        <f t="shared" si="14"/>
        <v>97.616493129999995</v>
      </c>
      <c r="AZ189" s="21">
        <f t="shared" si="14"/>
        <v>1906.9384574399999</v>
      </c>
    </row>
    <row r="190" spans="2:52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:52" x14ac:dyDescent="0.25">
      <c r="B191" s="9" t="s">
        <v>15</v>
      </c>
    </row>
    <row r="192" spans="2:52" x14ac:dyDescent="0.25">
      <c r="B192" s="10" t="s">
        <v>97</v>
      </c>
      <c r="C192" s="23">
        <v>10.716542260000002</v>
      </c>
      <c r="D192" s="23">
        <v>4.314798370000001</v>
      </c>
      <c r="E192" s="23">
        <v>2.8317253600000005</v>
      </c>
      <c r="F192" s="23">
        <v>1.3961606000000002</v>
      </c>
      <c r="G192" s="23">
        <v>8.6912410000000009E-2</v>
      </c>
      <c r="H192" s="23">
        <v>6.4017438899999997</v>
      </c>
      <c r="I192" s="23">
        <v>0.79543246999999995</v>
      </c>
      <c r="J192" s="23">
        <v>0.49892500000000001</v>
      </c>
      <c r="K192" s="23">
        <v>4.5397860000000003</v>
      </c>
      <c r="L192" s="23">
        <v>0.56760041999999999</v>
      </c>
      <c r="M192" s="23">
        <v>82.110947999999993</v>
      </c>
      <c r="N192" s="23">
        <v>82.110947999999993</v>
      </c>
      <c r="O192" s="23">
        <v>0</v>
      </c>
      <c r="P192" s="23">
        <v>0</v>
      </c>
      <c r="Q192" s="23">
        <v>0</v>
      </c>
      <c r="R192" s="23">
        <v>92.827490260000005</v>
      </c>
      <c r="S192" s="23">
        <v>58.871114609999999</v>
      </c>
      <c r="T192" s="23">
        <v>0.87389443999999994</v>
      </c>
      <c r="U192" s="23">
        <v>6.55661731</v>
      </c>
      <c r="V192" s="23">
        <v>0</v>
      </c>
      <c r="W192" s="23">
        <v>0</v>
      </c>
      <c r="X192" s="23">
        <v>2.5855724100000002</v>
      </c>
      <c r="Y192" s="23">
        <v>6.5710517099999999</v>
      </c>
      <c r="Z192" s="23">
        <v>0</v>
      </c>
      <c r="AA192" s="23">
        <v>75.45825047999999</v>
      </c>
      <c r="AB192" s="23">
        <v>17.369239780000001</v>
      </c>
      <c r="AC192" s="23">
        <v>0</v>
      </c>
      <c r="AD192" s="23">
        <v>0</v>
      </c>
      <c r="AE192" s="23">
        <v>0</v>
      </c>
      <c r="AF192" s="23">
        <v>0</v>
      </c>
      <c r="AG192" s="23">
        <v>0</v>
      </c>
      <c r="AH192" s="23">
        <v>0</v>
      </c>
      <c r="AI192" s="23">
        <v>0</v>
      </c>
      <c r="AJ192" s="23">
        <v>0</v>
      </c>
      <c r="AK192" s="23">
        <v>0</v>
      </c>
      <c r="AL192" s="23">
        <v>2.3040241200000002</v>
      </c>
      <c r="AM192" s="23">
        <v>2.3040241200000002</v>
      </c>
      <c r="AN192" s="23">
        <v>0</v>
      </c>
      <c r="AO192" s="23">
        <v>0</v>
      </c>
      <c r="AP192" s="23">
        <v>0</v>
      </c>
      <c r="AQ192" s="23">
        <v>0</v>
      </c>
      <c r="AR192" s="23">
        <v>0</v>
      </c>
      <c r="AS192" s="23">
        <v>0</v>
      </c>
      <c r="AT192" s="23">
        <v>2.3040241200000002</v>
      </c>
      <c r="AU192" s="23">
        <v>15.06521566</v>
      </c>
      <c r="AV192" s="23">
        <v>69.14826411</v>
      </c>
      <c r="AW192" s="23">
        <v>84.213479770000006</v>
      </c>
      <c r="AX192" s="23">
        <v>0</v>
      </c>
      <c r="AY192" s="23">
        <v>48.149663600000004</v>
      </c>
      <c r="AZ192" s="23">
        <v>36.063816170000003</v>
      </c>
    </row>
    <row r="193" spans="2:52" x14ac:dyDescent="0.25">
      <c r="B193" s="10" t="s">
        <v>98</v>
      </c>
      <c r="C193" s="23">
        <v>10.53916787</v>
      </c>
      <c r="D193" s="23">
        <v>4.5961781899999998</v>
      </c>
      <c r="E193" s="23">
        <v>3.3843813300000001</v>
      </c>
      <c r="F193" s="23">
        <v>0.95044233999999994</v>
      </c>
      <c r="G193" s="23">
        <v>0.26135451999999998</v>
      </c>
      <c r="H193" s="23">
        <v>5.9429896799999993</v>
      </c>
      <c r="I193" s="23">
        <v>1.33153974</v>
      </c>
      <c r="J193" s="23">
        <v>0.38007578999999997</v>
      </c>
      <c r="K193" s="23">
        <v>2.1629422999999997</v>
      </c>
      <c r="L193" s="23">
        <v>2.0684318500000001</v>
      </c>
      <c r="M193" s="23">
        <v>100.89695</v>
      </c>
      <c r="N193" s="23">
        <v>100.89695</v>
      </c>
      <c r="O193" s="23">
        <v>0</v>
      </c>
      <c r="P193" s="23">
        <v>0</v>
      </c>
      <c r="Q193" s="23">
        <v>0</v>
      </c>
      <c r="R193" s="23">
        <v>111.43611787</v>
      </c>
      <c r="S193" s="23">
        <v>42.736121149999995</v>
      </c>
      <c r="T193" s="23">
        <v>1.78829171</v>
      </c>
      <c r="U193" s="23">
        <v>6.9568050799999996</v>
      </c>
      <c r="V193" s="23">
        <v>0</v>
      </c>
      <c r="W193" s="23">
        <v>0</v>
      </c>
      <c r="X193" s="23">
        <v>3.61813735</v>
      </c>
      <c r="Y193" s="23">
        <v>7.1533999400000008</v>
      </c>
      <c r="Z193" s="23">
        <v>0</v>
      </c>
      <c r="AA193" s="23">
        <v>62.252755229999998</v>
      </c>
      <c r="AB193" s="23">
        <v>49.183362639999999</v>
      </c>
      <c r="AC193" s="23">
        <v>0</v>
      </c>
      <c r="AD193" s="23">
        <v>0</v>
      </c>
      <c r="AE193" s="23">
        <v>0</v>
      </c>
      <c r="AF193" s="23">
        <v>0</v>
      </c>
      <c r="AG193" s="23">
        <v>0</v>
      </c>
      <c r="AH193" s="23">
        <v>0</v>
      </c>
      <c r="AI193" s="23">
        <v>0</v>
      </c>
      <c r="AJ193" s="23">
        <v>0.47630040999999995</v>
      </c>
      <c r="AK193" s="23">
        <v>0.47630040999999995</v>
      </c>
      <c r="AL193" s="23">
        <v>19.205338039999997</v>
      </c>
      <c r="AM193" s="23">
        <v>19.205338039999997</v>
      </c>
      <c r="AN193" s="23">
        <v>0</v>
      </c>
      <c r="AO193" s="23">
        <v>0</v>
      </c>
      <c r="AP193" s="23">
        <v>0</v>
      </c>
      <c r="AQ193" s="23">
        <v>0</v>
      </c>
      <c r="AR193" s="23">
        <v>0</v>
      </c>
      <c r="AS193" s="23">
        <v>6.8526663299999999</v>
      </c>
      <c r="AT193" s="23">
        <v>26.058004369999999</v>
      </c>
      <c r="AU193" s="23">
        <v>23.60165868</v>
      </c>
      <c r="AV193" s="23">
        <v>27.943859839999998</v>
      </c>
      <c r="AW193" s="23">
        <v>51.545518519999995</v>
      </c>
      <c r="AX193" s="23">
        <v>0</v>
      </c>
      <c r="AY193" s="23">
        <v>3.3181035400000001</v>
      </c>
      <c r="AZ193" s="23">
        <v>48.227414979999999</v>
      </c>
    </row>
    <row r="194" spans="2:52" x14ac:dyDescent="0.25">
      <c r="B194" s="10" t="s">
        <v>99</v>
      </c>
      <c r="C194" s="23">
        <v>15.853312630000001</v>
      </c>
      <c r="D194" s="23">
        <v>5.4910757500000003</v>
      </c>
      <c r="E194" s="23">
        <v>3.3393092800000002</v>
      </c>
      <c r="F194" s="23">
        <v>1.8127871200000001</v>
      </c>
      <c r="G194" s="23">
        <v>0.33897934999999996</v>
      </c>
      <c r="H194" s="23">
        <v>10.362236880000001</v>
      </c>
      <c r="I194" s="23">
        <v>2.01106052</v>
      </c>
      <c r="J194" s="23">
        <v>0.69153500000000001</v>
      </c>
      <c r="K194" s="23">
        <v>4.6710007000000004</v>
      </c>
      <c r="L194" s="23">
        <v>2.9886406600000002</v>
      </c>
      <c r="M194" s="23">
        <v>137.18062639999999</v>
      </c>
      <c r="N194" s="23">
        <v>85.010684999999995</v>
      </c>
      <c r="O194" s="23">
        <v>52.169941399999999</v>
      </c>
      <c r="P194" s="23">
        <v>0</v>
      </c>
      <c r="Q194" s="23">
        <v>0</v>
      </c>
      <c r="R194" s="23">
        <v>153.03393903</v>
      </c>
      <c r="S194" s="23">
        <v>50.62926014</v>
      </c>
      <c r="T194" s="23">
        <v>0.66867323999999995</v>
      </c>
      <c r="U194" s="23">
        <v>7.0633495899999996</v>
      </c>
      <c r="V194" s="23">
        <v>0</v>
      </c>
      <c r="W194" s="23">
        <v>0</v>
      </c>
      <c r="X194" s="23">
        <v>2.8710970499999999</v>
      </c>
      <c r="Y194" s="23">
        <v>10.234348800000001</v>
      </c>
      <c r="Z194" s="23">
        <v>0</v>
      </c>
      <c r="AA194" s="23">
        <v>71.466728819999986</v>
      </c>
      <c r="AB194" s="23">
        <v>81.567210209999999</v>
      </c>
      <c r="AC194" s="23">
        <v>0</v>
      </c>
      <c r="AD194" s="23">
        <v>0</v>
      </c>
      <c r="AE194" s="23">
        <v>0</v>
      </c>
      <c r="AF194" s="23">
        <v>0</v>
      </c>
      <c r="AG194" s="23">
        <v>0</v>
      </c>
      <c r="AH194" s="23">
        <v>0</v>
      </c>
      <c r="AI194" s="23">
        <v>0</v>
      </c>
      <c r="AJ194" s="23">
        <v>0</v>
      </c>
      <c r="AK194" s="23">
        <v>0</v>
      </c>
      <c r="AL194" s="23">
        <v>27.648669889999997</v>
      </c>
      <c r="AM194" s="23">
        <v>27.648669889999997</v>
      </c>
      <c r="AN194" s="23">
        <v>0</v>
      </c>
      <c r="AO194" s="23">
        <v>0</v>
      </c>
      <c r="AP194" s="23">
        <v>0</v>
      </c>
      <c r="AQ194" s="23">
        <v>0</v>
      </c>
      <c r="AR194" s="23">
        <v>0</v>
      </c>
      <c r="AS194" s="23">
        <v>0.48094109999999995</v>
      </c>
      <c r="AT194" s="23">
        <v>28.12961099</v>
      </c>
      <c r="AU194" s="23">
        <v>53.437599220000003</v>
      </c>
      <c r="AV194" s="23">
        <v>7.1057602299999996</v>
      </c>
      <c r="AW194" s="23">
        <v>60.543359449999997</v>
      </c>
      <c r="AX194" s="23">
        <v>1.2731832299999999</v>
      </c>
      <c r="AY194" s="23">
        <v>0</v>
      </c>
      <c r="AZ194" s="23">
        <v>59.270176219999996</v>
      </c>
    </row>
    <row r="195" spans="2:52" x14ac:dyDescent="0.25">
      <c r="B195" s="10" t="s">
        <v>100</v>
      </c>
      <c r="C195" s="23">
        <v>14.514192619999999</v>
      </c>
      <c r="D195" s="23">
        <v>4.0495491000000001</v>
      </c>
      <c r="E195" s="23">
        <v>2.5064612299999998</v>
      </c>
      <c r="F195" s="23">
        <v>1.1077079999999999</v>
      </c>
      <c r="G195" s="23">
        <v>0.43537987</v>
      </c>
      <c r="H195" s="23">
        <v>10.464643519999999</v>
      </c>
      <c r="I195" s="23">
        <v>4.0535379799999998</v>
      </c>
      <c r="J195" s="23">
        <v>0.69535100000000005</v>
      </c>
      <c r="K195" s="23">
        <v>4.6815372000000002</v>
      </c>
      <c r="L195" s="23">
        <v>1.0342173399999999</v>
      </c>
      <c r="M195" s="23">
        <v>83.027752000000007</v>
      </c>
      <c r="N195" s="23">
        <v>83.027752000000007</v>
      </c>
      <c r="O195" s="23">
        <v>0</v>
      </c>
      <c r="P195" s="23">
        <v>0</v>
      </c>
      <c r="Q195" s="23">
        <v>0</v>
      </c>
      <c r="R195" s="23">
        <v>97.54194462000001</v>
      </c>
      <c r="S195" s="23">
        <v>49.850846429999997</v>
      </c>
      <c r="T195" s="23">
        <v>0.60728000000000004</v>
      </c>
      <c r="U195" s="23">
        <v>6.5826835399999997</v>
      </c>
      <c r="V195" s="23">
        <v>0</v>
      </c>
      <c r="W195" s="23">
        <v>0</v>
      </c>
      <c r="X195" s="23">
        <v>5.3790575399999998</v>
      </c>
      <c r="Y195" s="23">
        <v>6.7700683099999992</v>
      </c>
      <c r="Z195" s="23">
        <v>1.3896733300000002</v>
      </c>
      <c r="AA195" s="23">
        <v>70.579609149999996</v>
      </c>
      <c r="AB195" s="23">
        <v>26.962335469999999</v>
      </c>
      <c r="AC195" s="23">
        <v>0</v>
      </c>
      <c r="AD195" s="23">
        <v>0</v>
      </c>
      <c r="AE195" s="23">
        <v>0</v>
      </c>
      <c r="AF195" s="23">
        <v>0</v>
      </c>
      <c r="AG195" s="23">
        <v>0</v>
      </c>
      <c r="AH195" s="23">
        <v>0</v>
      </c>
      <c r="AI195" s="23">
        <v>0</v>
      </c>
      <c r="AJ195" s="23">
        <v>0</v>
      </c>
      <c r="AK195" s="23">
        <v>0</v>
      </c>
      <c r="AL195" s="23">
        <v>5.5508222400000005</v>
      </c>
      <c r="AM195" s="23">
        <v>5.5508222400000005</v>
      </c>
      <c r="AN195" s="23">
        <v>0</v>
      </c>
      <c r="AO195" s="23">
        <v>0</v>
      </c>
      <c r="AP195" s="23">
        <v>0</v>
      </c>
      <c r="AQ195" s="23">
        <v>0</v>
      </c>
      <c r="AR195" s="23">
        <v>0</v>
      </c>
      <c r="AS195" s="23">
        <v>0</v>
      </c>
      <c r="AT195" s="23">
        <v>5.5508222400000005</v>
      </c>
      <c r="AU195" s="23">
        <v>21.411513230000001</v>
      </c>
      <c r="AV195" s="23">
        <v>18.509451869999999</v>
      </c>
      <c r="AW195" s="23">
        <v>39.920965100000004</v>
      </c>
      <c r="AX195" s="23">
        <v>0.30528479999999997</v>
      </c>
      <c r="AY195" s="23">
        <v>9.7808746600000003</v>
      </c>
      <c r="AZ195" s="23">
        <v>29.834805639999999</v>
      </c>
    </row>
    <row r="196" spans="2:52" x14ac:dyDescent="0.25">
      <c r="B196" s="10" t="s">
        <v>101</v>
      </c>
      <c r="C196" s="23">
        <v>20.99684697</v>
      </c>
      <c r="D196" s="23">
        <v>8.7036801999999991</v>
      </c>
      <c r="E196" s="23">
        <v>5.6142560299999991</v>
      </c>
      <c r="F196" s="23">
        <v>2.53044688</v>
      </c>
      <c r="G196" s="23">
        <v>0.55897729000000007</v>
      </c>
      <c r="H196" s="23">
        <v>12.293166769999999</v>
      </c>
      <c r="I196" s="23">
        <v>2.6148709000000001</v>
      </c>
      <c r="J196" s="23">
        <v>1.5603457599999999</v>
      </c>
      <c r="K196" s="23">
        <v>7.3318469999999998</v>
      </c>
      <c r="L196" s="23">
        <v>0.78610310999999999</v>
      </c>
      <c r="M196" s="23">
        <v>107.983068</v>
      </c>
      <c r="N196" s="23">
        <v>107.983068</v>
      </c>
      <c r="O196" s="23">
        <v>0</v>
      </c>
      <c r="P196" s="23">
        <v>0</v>
      </c>
      <c r="Q196" s="23">
        <v>0</v>
      </c>
      <c r="R196" s="23">
        <v>128.97991497000001</v>
      </c>
      <c r="S196" s="23">
        <v>78.636882489999991</v>
      </c>
      <c r="T196" s="23">
        <v>2.3571903700000001</v>
      </c>
      <c r="U196" s="23">
        <v>10.833272170000001</v>
      </c>
      <c r="V196" s="23">
        <v>0</v>
      </c>
      <c r="W196" s="23">
        <v>0</v>
      </c>
      <c r="X196" s="23">
        <v>2.07030278</v>
      </c>
      <c r="Y196" s="23">
        <v>15.009897499999999</v>
      </c>
      <c r="Z196" s="23">
        <v>0</v>
      </c>
      <c r="AA196" s="23">
        <v>108.90754531</v>
      </c>
      <c r="AB196" s="23">
        <v>20.07236966</v>
      </c>
      <c r="AC196" s="23">
        <v>0</v>
      </c>
      <c r="AD196" s="23">
        <v>0</v>
      </c>
      <c r="AE196" s="23">
        <v>0</v>
      </c>
      <c r="AF196" s="23">
        <v>0</v>
      </c>
      <c r="AG196" s="23">
        <v>0</v>
      </c>
      <c r="AH196" s="23">
        <v>0</v>
      </c>
      <c r="AI196" s="23">
        <v>0</v>
      </c>
      <c r="AJ196" s="23">
        <v>0</v>
      </c>
      <c r="AK196" s="23">
        <v>0</v>
      </c>
      <c r="AL196" s="23">
        <v>1.7922082399999999</v>
      </c>
      <c r="AM196" s="23">
        <v>1.7922082399999999</v>
      </c>
      <c r="AN196" s="23">
        <v>0</v>
      </c>
      <c r="AO196" s="23">
        <v>0</v>
      </c>
      <c r="AP196" s="23">
        <v>0</v>
      </c>
      <c r="AQ196" s="23">
        <v>0</v>
      </c>
      <c r="AR196" s="23">
        <v>0</v>
      </c>
      <c r="AS196" s="23">
        <v>0</v>
      </c>
      <c r="AT196" s="23">
        <v>1.7922082399999999</v>
      </c>
      <c r="AU196" s="23">
        <v>18.280161419999999</v>
      </c>
      <c r="AV196" s="23">
        <v>49.12015289</v>
      </c>
      <c r="AW196" s="23">
        <v>67.400314309999999</v>
      </c>
      <c r="AX196" s="23">
        <v>0</v>
      </c>
      <c r="AY196" s="23">
        <v>2.3885153900000002</v>
      </c>
      <c r="AZ196" s="23">
        <v>65.01179891999999</v>
      </c>
    </row>
    <row r="197" spans="2:52" x14ac:dyDescent="0.25">
      <c r="B197" s="10" t="s">
        <v>102</v>
      </c>
      <c r="C197" s="23">
        <v>20.535658309999999</v>
      </c>
      <c r="D197" s="23">
        <v>3.1746404499999996</v>
      </c>
      <c r="E197" s="23">
        <v>2.0256130300000001</v>
      </c>
      <c r="F197" s="23">
        <v>0.91068784999999997</v>
      </c>
      <c r="G197" s="23">
        <v>0.23833957</v>
      </c>
      <c r="H197" s="23">
        <v>17.36101786</v>
      </c>
      <c r="I197" s="23">
        <v>0.57909049999999995</v>
      </c>
      <c r="J197" s="23">
        <v>2.4802636600000003</v>
      </c>
      <c r="K197" s="23">
        <v>14.301663699999999</v>
      </c>
      <c r="L197" s="23">
        <v>0</v>
      </c>
      <c r="M197" s="23">
        <v>69.333023999999995</v>
      </c>
      <c r="N197" s="23">
        <v>69.333023999999995</v>
      </c>
      <c r="O197" s="23">
        <v>0</v>
      </c>
      <c r="P197" s="23">
        <v>0</v>
      </c>
      <c r="Q197" s="23">
        <v>0</v>
      </c>
      <c r="R197" s="23">
        <v>89.868682309999997</v>
      </c>
      <c r="S197" s="23">
        <v>28.059057539999998</v>
      </c>
      <c r="T197" s="23">
        <v>0.85896925999999996</v>
      </c>
      <c r="U197" s="23">
        <v>4.4168530199999996</v>
      </c>
      <c r="V197" s="23">
        <v>0</v>
      </c>
      <c r="W197" s="23">
        <v>15.971213000000001</v>
      </c>
      <c r="X197" s="23">
        <v>9.4746803900000014</v>
      </c>
      <c r="Y197" s="23">
        <v>15.35384857</v>
      </c>
      <c r="Z197" s="23">
        <v>0</v>
      </c>
      <c r="AA197" s="23">
        <v>74.134621780000003</v>
      </c>
      <c r="AB197" s="23">
        <v>15.734060529999999</v>
      </c>
      <c r="AC197" s="23">
        <v>0</v>
      </c>
      <c r="AD197" s="23">
        <v>0</v>
      </c>
      <c r="AE197" s="23">
        <v>0</v>
      </c>
      <c r="AF197" s="23">
        <v>0</v>
      </c>
      <c r="AG197" s="23">
        <v>0</v>
      </c>
      <c r="AH197" s="23">
        <v>0</v>
      </c>
      <c r="AI197" s="23">
        <v>0</v>
      </c>
      <c r="AJ197" s="23">
        <v>0</v>
      </c>
      <c r="AK197" s="23">
        <v>0</v>
      </c>
      <c r="AL197" s="23">
        <v>9.3541123000000006</v>
      </c>
      <c r="AM197" s="23">
        <v>9.3541123000000006</v>
      </c>
      <c r="AN197" s="23">
        <v>0</v>
      </c>
      <c r="AO197" s="23">
        <v>0</v>
      </c>
      <c r="AP197" s="23">
        <v>0</v>
      </c>
      <c r="AQ197" s="23">
        <v>0</v>
      </c>
      <c r="AR197" s="23">
        <v>0</v>
      </c>
      <c r="AS197" s="23">
        <v>0</v>
      </c>
      <c r="AT197" s="23">
        <v>9.3541123000000006</v>
      </c>
      <c r="AU197" s="23">
        <v>6.3799482300000001</v>
      </c>
      <c r="AV197" s="23">
        <v>19.629285310000004</v>
      </c>
      <c r="AW197" s="23">
        <v>26.00923354</v>
      </c>
      <c r="AX197" s="23">
        <v>0</v>
      </c>
      <c r="AY197" s="23">
        <v>3.5629036200000002</v>
      </c>
      <c r="AZ197" s="23">
        <v>22.44632992</v>
      </c>
    </row>
    <row r="198" spans="2:52" x14ac:dyDescent="0.25">
      <c r="B198" s="10" t="s">
        <v>103</v>
      </c>
      <c r="C198" s="23">
        <v>16.179620660000001</v>
      </c>
      <c r="D198" s="23">
        <v>7.8830793000000003</v>
      </c>
      <c r="E198" s="23">
        <v>4.3749162400000001</v>
      </c>
      <c r="F198" s="23">
        <v>2.18963054</v>
      </c>
      <c r="G198" s="23">
        <v>1.31853252</v>
      </c>
      <c r="H198" s="23">
        <v>8.2965413600000009</v>
      </c>
      <c r="I198" s="23">
        <v>2.43177785</v>
      </c>
      <c r="J198" s="23">
        <v>2.0203521499999999</v>
      </c>
      <c r="K198" s="23">
        <v>3.78715037</v>
      </c>
      <c r="L198" s="23">
        <v>5.7260989999999998E-2</v>
      </c>
      <c r="M198" s="23">
        <v>107.419517</v>
      </c>
      <c r="N198" s="23">
        <v>107.419517</v>
      </c>
      <c r="O198" s="23">
        <v>0</v>
      </c>
      <c r="P198" s="23">
        <v>0</v>
      </c>
      <c r="Q198" s="23">
        <v>0</v>
      </c>
      <c r="R198" s="23">
        <v>123.59913766</v>
      </c>
      <c r="S198" s="23">
        <v>70.260499680000009</v>
      </c>
      <c r="T198" s="23">
        <v>1.9001595</v>
      </c>
      <c r="U198" s="23">
        <v>6.8815373900000001</v>
      </c>
      <c r="V198" s="23">
        <v>0</v>
      </c>
      <c r="W198" s="23">
        <v>0</v>
      </c>
      <c r="X198" s="23">
        <v>3.4545068900000002</v>
      </c>
      <c r="Y198" s="23">
        <v>33.694985630000005</v>
      </c>
      <c r="Z198" s="23">
        <v>0</v>
      </c>
      <c r="AA198" s="23">
        <v>116.19168909</v>
      </c>
      <c r="AB198" s="23">
        <v>7.4074485700000006</v>
      </c>
      <c r="AC198" s="23">
        <v>0</v>
      </c>
      <c r="AD198" s="23">
        <v>0</v>
      </c>
      <c r="AE198" s="23">
        <v>0</v>
      </c>
      <c r="AF198" s="23">
        <v>0</v>
      </c>
      <c r="AG198" s="23">
        <v>0</v>
      </c>
      <c r="AH198" s="23">
        <v>0</v>
      </c>
      <c r="AI198" s="23">
        <v>0</v>
      </c>
      <c r="AJ198" s="23">
        <v>0</v>
      </c>
      <c r="AK198" s="23">
        <v>0</v>
      </c>
      <c r="AL198" s="23">
        <v>0.43610300000000002</v>
      </c>
      <c r="AM198" s="23">
        <v>0.43610300000000002</v>
      </c>
      <c r="AN198" s="23">
        <v>0</v>
      </c>
      <c r="AO198" s="23">
        <v>0</v>
      </c>
      <c r="AP198" s="23">
        <v>0</v>
      </c>
      <c r="AQ198" s="23">
        <v>0</v>
      </c>
      <c r="AR198" s="23">
        <v>0</v>
      </c>
      <c r="AS198" s="23">
        <v>0</v>
      </c>
      <c r="AT198" s="23">
        <v>0.43610300000000002</v>
      </c>
      <c r="AU198" s="23">
        <v>6.9713455700000004</v>
      </c>
      <c r="AV198" s="23">
        <v>25.938962369999999</v>
      </c>
      <c r="AW198" s="23">
        <v>32.910307940000003</v>
      </c>
      <c r="AX198" s="23">
        <v>4.5643472800000007</v>
      </c>
      <c r="AY198" s="23">
        <v>0</v>
      </c>
      <c r="AZ198" s="23">
        <v>28.345960659999999</v>
      </c>
    </row>
    <row r="199" spans="2:52" x14ac:dyDescent="0.25">
      <c r="B199" s="10" t="s">
        <v>104</v>
      </c>
      <c r="C199" s="23">
        <v>8.6264463700000018</v>
      </c>
      <c r="D199" s="23">
        <v>2.88470754</v>
      </c>
      <c r="E199" s="23">
        <v>0.99426615000000007</v>
      </c>
      <c r="F199" s="23">
        <v>1.57701914</v>
      </c>
      <c r="G199" s="23">
        <v>0.31342225000000001</v>
      </c>
      <c r="H199" s="23">
        <v>5.7417388300000001</v>
      </c>
      <c r="I199" s="23">
        <v>0.99608817000000005</v>
      </c>
      <c r="J199" s="23">
        <v>0.53276800000000002</v>
      </c>
      <c r="K199" s="23">
        <v>3.9685883199999998</v>
      </c>
      <c r="L199" s="23">
        <v>0.24429434</v>
      </c>
      <c r="M199" s="23">
        <v>68.358877000000007</v>
      </c>
      <c r="N199" s="23">
        <v>68.113176999999993</v>
      </c>
      <c r="O199" s="23">
        <v>0</v>
      </c>
      <c r="P199" s="23">
        <v>0</v>
      </c>
      <c r="Q199" s="23">
        <v>0.2457</v>
      </c>
      <c r="R199" s="23">
        <v>76.985323370000003</v>
      </c>
      <c r="S199" s="23">
        <v>46.479544070000003</v>
      </c>
      <c r="T199" s="23">
        <v>0.71788514000000003</v>
      </c>
      <c r="U199" s="23">
        <v>5.4987922100000004</v>
      </c>
      <c r="V199" s="23">
        <v>0</v>
      </c>
      <c r="W199" s="23">
        <v>0</v>
      </c>
      <c r="X199" s="23">
        <v>3.22579007</v>
      </c>
      <c r="Y199" s="23">
        <v>7.4432798700000005</v>
      </c>
      <c r="Z199" s="23">
        <v>0.5697139200000001</v>
      </c>
      <c r="AA199" s="23">
        <v>63.935005279999999</v>
      </c>
      <c r="AB199" s="23">
        <v>13.050318090000001</v>
      </c>
      <c r="AC199" s="23">
        <v>0</v>
      </c>
      <c r="AD199" s="23">
        <v>0</v>
      </c>
      <c r="AE199" s="23">
        <v>0</v>
      </c>
      <c r="AF199" s="23">
        <v>0</v>
      </c>
      <c r="AG199" s="23">
        <v>0</v>
      </c>
      <c r="AH199" s="23">
        <v>0</v>
      </c>
      <c r="AI199" s="23">
        <v>0</v>
      </c>
      <c r="AJ199" s="23">
        <v>0</v>
      </c>
      <c r="AK199" s="23">
        <v>0</v>
      </c>
      <c r="AL199" s="23">
        <v>0.6262383199999999</v>
      </c>
      <c r="AM199" s="23">
        <v>0.6262383199999999</v>
      </c>
      <c r="AN199" s="23">
        <v>0</v>
      </c>
      <c r="AO199" s="23">
        <v>0</v>
      </c>
      <c r="AP199" s="23">
        <v>2.2207777599999998</v>
      </c>
      <c r="AQ199" s="23">
        <v>2.2207777599999998</v>
      </c>
      <c r="AR199" s="23">
        <v>0</v>
      </c>
      <c r="AS199" s="23">
        <v>0</v>
      </c>
      <c r="AT199" s="23">
        <v>2.8470160799999995</v>
      </c>
      <c r="AU199" s="23">
        <v>10.203302010000002</v>
      </c>
      <c r="AV199" s="23">
        <v>13.578135330000002</v>
      </c>
      <c r="AW199" s="23">
        <v>23.78143734</v>
      </c>
      <c r="AX199" s="23">
        <v>8.9588870600000003</v>
      </c>
      <c r="AY199" s="23">
        <v>4.3011961799999998</v>
      </c>
      <c r="AZ199" s="23">
        <v>10.5213541</v>
      </c>
    </row>
    <row r="200" spans="2:52" x14ac:dyDescent="0.25">
      <c r="B200" s="10" t="s">
        <v>105</v>
      </c>
      <c r="C200" s="23">
        <v>5.7547235900000011</v>
      </c>
      <c r="D200" s="23">
        <v>3.7475775800000006</v>
      </c>
      <c r="E200" s="23">
        <v>2.2181839500000002</v>
      </c>
      <c r="F200" s="23">
        <v>1.2277281100000002</v>
      </c>
      <c r="G200" s="23">
        <v>0.30166552000000002</v>
      </c>
      <c r="H200" s="23">
        <v>2.00714601</v>
      </c>
      <c r="I200" s="23">
        <v>1.1821087699999999</v>
      </c>
      <c r="J200" s="23">
        <v>0.42158299999999999</v>
      </c>
      <c r="K200" s="23">
        <v>0.37252000000000002</v>
      </c>
      <c r="L200" s="23">
        <v>3.0934240000000002E-2</v>
      </c>
      <c r="M200" s="23">
        <v>70.705877000000001</v>
      </c>
      <c r="N200" s="23">
        <v>70.705877000000001</v>
      </c>
      <c r="O200" s="23">
        <v>0</v>
      </c>
      <c r="P200" s="23">
        <v>0</v>
      </c>
      <c r="Q200" s="23">
        <v>0</v>
      </c>
      <c r="R200" s="23">
        <v>76.460600589999999</v>
      </c>
      <c r="S200" s="23">
        <v>48.06266136</v>
      </c>
      <c r="T200" s="23">
        <v>0.69775796999999995</v>
      </c>
      <c r="U200" s="23">
        <v>5.1937081900000006</v>
      </c>
      <c r="V200" s="23">
        <v>0</v>
      </c>
      <c r="W200" s="23">
        <v>8.6855501400000001</v>
      </c>
      <c r="X200" s="23">
        <v>2.3860496099999997</v>
      </c>
      <c r="Y200" s="23">
        <v>3.5506071400000003</v>
      </c>
      <c r="Z200" s="23">
        <v>0</v>
      </c>
      <c r="AA200" s="23">
        <v>68.576334410000001</v>
      </c>
      <c r="AB200" s="23">
        <v>7.8842661800000009</v>
      </c>
      <c r="AC200" s="23">
        <v>0</v>
      </c>
      <c r="AD200" s="23">
        <v>0</v>
      </c>
      <c r="AE200" s="23">
        <v>0</v>
      </c>
      <c r="AF200" s="23">
        <v>0</v>
      </c>
      <c r="AG200" s="23">
        <v>0</v>
      </c>
      <c r="AH200" s="23">
        <v>0</v>
      </c>
      <c r="AI200" s="23">
        <v>0</v>
      </c>
      <c r="AJ200" s="23">
        <v>0</v>
      </c>
      <c r="AK200" s="23">
        <v>0</v>
      </c>
      <c r="AL200" s="23">
        <v>3.6787210400000001</v>
      </c>
      <c r="AM200" s="23">
        <v>3.6787210400000001</v>
      </c>
      <c r="AN200" s="23">
        <v>0</v>
      </c>
      <c r="AO200" s="23">
        <v>0</v>
      </c>
      <c r="AP200" s="23">
        <v>0</v>
      </c>
      <c r="AQ200" s="23">
        <v>0</v>
      </c>
      <c r="AR200" s="23">
        <v>0</v>
      </c>
      <c r="AS200" s="23">
        <v>0</v>
      </c>
      <c r="AT200" s="23">
        <v>3.6787210400000001</v>
      </c>
      <c r="AU200" s="23">
        <v>4.2055451399999999</v>
      </c>
      <c r="AV200" s="23">
        <v>11.783181900000001</v>
      </c>
      <c r="AW200" s="23">
        <v>15.988727039999999</v>
      </c>
      <c r="AX200" s="23">
        <v>1.9698122300000001</v>
      </c>
      <c r="AY200" s="23">
        <v>0</v>
      </c>
      <c r="AZ200" s="23">
        <v>14.018914809999998</v>
      </c>
    </row>
    <row r="201" spans="2:52" x14ac:dyDescent="0.25">
      <c r="B201" s="10" t="s">
        <v>106</v>
      </c>
      <c r="C201" s="23">
        <v>48.541388189999999</v>
      </c>
      <c r="D201" s="23">
        <v>28.774762150000001</v>
      </c>
      <c r="E201" s="23">
        <v>4.0834053600000004</v>
      </c>
      <c r="F201" s="23">
        <v>23.486219170000002</v>
      </c>
      <c r="G201" s="23">
        <v>1.2051376200000001</v>
      </c>
      <c r="H201" s="23">
        <v>19.766626039999998</v>
      </c>
      <c r="I201" s="23">
        <v>4.42914897</v>
      </c>
      <c r="J201" s="23">
        <v>2.5781480000000001</v>
      </c>
      <c r="K201" s="23">
        <v>11.483592</v>
      </c>
      <c r="L201" s="23">
        <v>1.2757370700000001</v>
      </c>
      <c r="M201" s="23">
        <v>198.33991441000001</v>
      </c>
      <c r="N201" s="23">
        <v>190.22846200000001</v>
      </c>
      <c r="O201" s="23">
        <v>8.1114524100000001</v>
      </c>
      <c r="P201" s="23">
        <v>0</v>
      </c>
      <c r="Q201" s="23">
        <v>0</v>
      </c>
      <c r="R201" s="23">
        <v>246.8813026</v>
      </c>
      <c r="S201" s="23">
        <v>131.85935207</v>
      </c>
      <c r="T201" s="23">
        <v>1.80844775</v>
      </c>
      <c r="U201" s="23">
        <v>15.824353199999999</v>
      </c>
      <c r="V201" s="23">
        <v>0</v>
      </c>
      <c r="W201" s="23">
        <v>3.2409393199999998</v>
      </c>
      <c r="X201" s="23">
        <v>8.130767650000001</v>
      </c>
      <c r="Y201" s="23">
        <v>18.637455690000003</v>
      </c>
      <c r="Z201" s="23">
        <v>0</v>
      </c>
      <c r="AA201" s="23">
        <v>179.50131567999998</v>
      </c>
      <c r="AB201" s="23">
        <v>67.379986920000007</v>
      </c>
      <c r="AC201" s="23">
        <v>0</v>
      </c>
      <c r="AD201" s="23">
        <v>0</v>
      </c>
      <c r="AE201" s="23">
        <v>0</v>
      </c>
      <c r="AF201" s="23">
        <v>0</v>
      </c>
      <c r="AG201" s="23">
        <v>0</v>
      </c>
      <c r="AH201" s="23">
        <v>0</v>
      </c>
      <c r="AI201" s="23">
        <v>0</v>
      </c>
      <c r="AJ201" s="23">
        <v>0.75134929000000006</v>
      </c>
      <c r="AK201" s="23">
        <v>0.75134929000000006</v>
      </c>
      <c r="AL201" s="23">
        <v>0.89417199999999997</v>
      </c>
      <c r="AM201" s="23">
        <v>0.89417199999999997</v>
      </c>
      <c r="AN201" s="23">
        <v>0</v>
      </c>
      <c r="AO201" s="23">
        <v>0</v>
      </c>
      <c r="AP201" s="23">
        <v>21.963192809999999</v>
      </c>
      <c r="AQ201" s="23">
        <v>21.963192809999999</v>
      </c>
      <c r="AR201" s="23">
        <v>0</v>
      </c>
      <c r="AS201" s="23">
        <v>0.20790755</v>
      </c>
      <c r="AT201" s="23">
        <v>23.065272359999998</v>
      </c>
      <c r="AU201" s="23">
        <v>45.066063849999999</v>
      </c>
      <c r="AV201" s="23">
        <v>18.475824479999996</v>
      </c>
      <c r="AW201" s="23">
        <v>63.541888329999999</v>
      </c>
      <c r="AX201" s="23">
        <v>5.6728856700000003</v>
      </c>
      <c r="AY201" s="23">
        <v>0</v>
      </c>
      <c r="AZ201" s="23">
        <v>57.86900266</v>
      </c>
    </row>
    <row r="202" spans="2:52" x14ac:dyDescent="0.25">
      <c r="B202" s="10" t="s">
        <v>107</v>
      </c>
      <c r="C202" s="23">
        <v>64.21152321000001</v>
      </c>
      <c r="D202" s="23">
        <v>23.623473949999998</v>
      </c>
      <c r="E202" s="23">
        <v>11.879746000000001</v>
      </c>
      <c r="F202" s="23">
        <v>10.92153615</v>
      </c>
      <c r="G202" s="23">
        <v>0.82219180000000003</v>
      </c>
      <c r="H202" s="23">
        <v>40.588049260000005</v>
      </c>
      <c r="I202" s="23">
        <v>5.8461842500000003</v>
      </c>
      <c r="J202" s="23">
        <v>2.7772459999999999</v>
      </c>
      <c r="K202" s="23">
        <v>27.577772670000002</v>
      </c>
      <c r="L202" s="23">
        <v>4.38684634</v>
      </c>
      <c r="M202" s="23">
        <v>101.76920922999999</v>
      </c>
      <c r="N202" s="23">
        <v>100.916771</v>
      </c>
      <c r="O202" s="23">
        <v>0.12897741000000001</v>
      </c>
      <c r="P202" s="23">
        <v>0</v>
      </c>
      <c r="Q202" s="23">
        <v>0.72346081999999989</v>
      </c>
      <c r="R202" s="23">
        <v>165.98073244</v>
      </c>
      <c r="S202" s="23">
        <v>66.65722547</v>
      </c>
      <c r="T202" s="23">
        <v>2.48036748</v>
      </c>
      <c r="U202" s="23">
        <v>6.2215845599999993</v>
      </c>
      <c r="V202" s="23">
        <v>0</v>
      </c>
      <c r="W202" s="23">
        <v>5.9225900199999995</v>
      </c>
      <c r="X202" s="23">
        <v>5.1254111399999998</v>
      </c>
      <c r="Y202" s="23">
        <v>20.54490917</v>
      </c>
      <c r="Z202" s="23">
        <v>1.2309185300000001</v>
      </c>
      <c r="AA202" s="23">
        <v>108.18300637</v>
      </c>
      <c r="AB202" s="23">
        <v>57.797726070000003</v>
      </c>
      <c r="AC202" s="23">
        <v>0</v>
      </c>
      <c r="AD202" s="23">
        <v>0</v>
      </c>
      <c r="AE202" s="23">
        <v>0</v>
      </c>
      <c r="AF202" s="23">
        <v>0</v>
      </c>
      <c r="AG202" s="23">
        <v>0</v>
      </c>
      <c r="AH202" s="23">
        <v>0</v>
      </c>
      <c r="AI202" s="23">
        <v>0</v>
      </c>
      <c r="AJ202" s="23">
        <v>0</v>
      </c>
      <c r="AK202" s="23">
        <v>0</v>
      </c>
      <c r="AL202" s="23">
        <v>19.63010615</v>
      </c>
      <c r="AM202" s="23">
        <v>19.63010615</v>
      </c>
      <c r="AN202" s="23">
        <v>0</v>
      </c>
      <c r="AO202" s="23">
        <v>0</v>
      </c>
      <c r="AP202" s="23">
        <v>8.5187708299999993</v>
      </c>
      <c r="AQ202" s="23">
        <v>8.5187708299999993</v>
      </c>
      <c r="AR202" s="23">
        <v>0</v>
      </c>
      <c r="AS202" s="23">
        <v>0</v>
      </c>
      <c r="AT202" s="23">
        <v>28.148876979999997</v>
      </c>
      <c r="AU202" s="23">
        <v>29.648849089999999</v>
      </c>
      <c r="AV202" s="23">
        <v>72.334514900000002</v>
      </c>
      <c r="AW202" s="23">
        <v>101.98336399</v>
      </c>
      <c r="AX202" s="23">
        <v>9.2773658999999995</v>
      </c>
      <c r="AY202" s="23">
        <v>18.346331710000001</v>
      </c>
      <c r="AZ202" s="23">
        <v>74.359666379999993</v>
      </c>
    </row>
    <row r="203" spans="2:52" x14ac:dyDescent="0.25">
      <c r="B203" s="10" t="s">
        <v>108</v>
      </c>
      <c r="C203" s="23">
        <v>20.612946050000001</v>
      </c>
      <c r="D203" s="23">
        <v>13.63827101</v>
      </c>
      <c r="E203" s="23">
        <v>5.9624133700000002</v>
      </c>
      <c r="F203" s="23">
        <v>6.6315642000000006</v>
      </c>
      <c r="G203" s="23">
        <v>1.0442934399999999</v>
      </c>
      <c r="H203" s="23">
        <v>6.974675040000001</v>
      </c>
      <c r="I203" s="23">
        <v>1.76926706</v>
      </c>
      <c r="J203" s="23">
        <v>0.82233400000000001</v>
      </c>
      <c r="K203" s="23">
        <v>3.6057410000000001</v>
      </c>
      <c r="L203" s="23">
        <v>0.77733297999999995</v>
      </c>
      <c r="M203" s="23">
        <v>145.09149488999998</v>
      </c>
      <c r="N203" s="23">
        <v>143.85659100000001</v>
      </c>
      <c r="O203" s="23">
        <v>0</v>
      </c>
      <c r="P203" s="23">
        <v>1.23490389</v>
      </c>
      <c r="Q203" s="23">
        <v>0</v>
      </c>
      <c r="R203" s="23">
        <v>165.70444093999998</v>
      </c>
      <c r="S203" s="23">
        <v>83.010176389999998</v>
      </c>
      <c r="T203" s="23">
        <v>1.7656501299999998</v>
      </c>
      <c r="U203" s="23">
        <v>14.5633915</v>
      </c>
      <c r="V203" s="23">
        <v>0</v>
      </c>
      <c r="W203" s="23">
        <v>1.0728928999999998</v>
      </c>
      <c r="X203" s="23">
        <v>17.31747382</v>
      </c>
      <c r="Y203" s="23">
        <v>22.85319337</v>
      </c>
      <c r="Z203" s="23">
        <v>0.90797780000000006</v>
      </c>
      <c r="AA203" s="23">
        <v>141.49075591000002</v>
      </c>
      <c r="AB203" s="23">
        <v>24.213685030000001</v>
      </c>
      <c r="AC203" s="23">
        <v>0</v>
      </c>
      <c r="AD203" s="23">
        <v>0</v>
      </c>
      <c r="AE203" s="23">
        <v>0</v>
      </c>
      <c r="AF203" s="23">
        <v>0</v>
      </c>
      <c r="AG203" s="23">
        <v>22.510422440000003</v>
      </c>
      <c r="AH203" s="23">
        <v>22.510422440000003</v>
      </c>
      <c r="AI203" s="23">
        <v>0</v>
      </c>
      <c r="AJ203" s="23">
        <v>3.9540000000000002</v>
      </c>
      <c r="AK203" s="23">
        <v>26.46442244</v>
      </c>
      <c r="AL203" s="23">
        <v>1.8644240700000001</v>
      </c>
      <c r="AM203" s="23">
        <v>1.8644240700000001</v>
      </c>
      <c r="AN203" s="23">
        <v>0</v>
      </c>
      <c r="AO203" s="23">
        <v>0</v>
      </c>
      <c r="AP203" s="23">
        <v>7.1883732999999994</v>
      </c>
      <c r="AQ203" s="23">
        <v>7.1883732999999994</v>
      </c>
      <c r="AR203" s="23">
        <v>0</v>
      </c>
      <c r="AS203" s="23">
        <v>0</v>
      </c>
      <c r="AT203" s="23">
        <v>9.0527973699999986</v>
      </c>
      <c r="AU203" s="23">
        <v>41.6253101</v>
      </c>
      <c r="AV203" s="23">
        <v>39.795995230000003</v>
      </c>
      <c r="AW203" s="23">
        <v>81.421305329999996</v>
      </c>
      <c r="AX203" s="23">
        <v>11.29565492</v>
      </c>
      <c r="AY203" s="23">
        <v>24.177229130000001</v>
      </c>
      <c r="AZ203" s="23">
        <v>45.948421279999998</v>
      </c>
    </row>
    <row r="204" spans="2:52" x14ac:dyDescent="0.25">
      <c r="B204" s="10" t="s">
        <v>109</v>
      </c>
      <c r="C204" s="23">
        <v>42.373501640000001</v>
      </c>
      <c r="D204" s="23">
        <v>10.663667890000001</v>
      </c>
      <c r="E204" s="23">
        <v>6.5835683000000005</v>
      </c>
      <c r="F204" s="23">
        <v>3.420042</v>
      </c>
      <c r="G204" s="23">
        <v>0.66005758999999997</v>
      </c>
      <c r="H204" s="23">
        <v>31.709833750000001</v>
      </c>
      <c r="I204" s="23">
        <v>5.8077174999999999</v>
      </c>
      <c r="J204" s="23">
        <v>2.8427178</v>
      </c>
      <c r="K204" s="23">
        <v>22.796305449999998</v>
      </c>
      <c r="L204" s="23">
        <v>0.26309300000000002</v>
      </c>
      <c r="M204" s="23">
        <v>147.31698894000002</v>
      </c>
      <c r="N204" s="23">
        <v>147.16135</v>
      </c>
      <c r="O204" s="23">
        <v>5.763033E-2</v>
      </c>
      <c r="P204" s="23">
        <v>0</v>
      </c>
      <c r="Q204" s="23">
        <v>9.8008609999999996E-2</v>
      </c>
      <c r="R204" s="23">
        <v>189.69049058000004</v>
      </c>
      <c r="S204" s="23">
        <v>56.760541509999996</v>
      </c>
      <c r="T204" s="23">
        <v>2.5911757899999999</v>
      </c>
      <c r="U204" s="23">
        <v>9.9021578000000012</v>
      </c>
      <c r="V204" s="23">
        <v>0</v>
      </c>
      <c r="W204" s="23">
        <v>25.316776879999999</v>
      </c>
      <c r="X204" s="23">
        <v>10.35709739</v>
      </c>
      <c r="Y204" s="23">
        <v>22.714488059999997</v>
      </c>
      <c r="Z204" s="23">
        <v>0</v>
      </c>
      <c r="AA204" s="23">
        <v>127.64223742999999</v>
      </c>
      <c r="AB204" s="23">
        <v>62.048253150000008</v>
      </c>
      <c r="AC204" s="23">
        <v>0</v>
      </c>
      <c r="AD204" s="23">
        <v>0</v>
      </c>
      <c r="AE204" s="23">
        <v>0</v>
      </c>
      <c r="AF204" s="23">
        <v>0</v>
      </c>
      <c r="AG204" s="23">
        <v>0</v>
      </c>
      <c r="AH204" s="23">
        <v>0</v>
      </c>
      <c r="AI204" s="23">
        <v>0</v>
      </c>
      <c r="AJ204" s="23">
        <v>0</v>
      </c>
      <c r="AK204" s="23">
        <v>0</v>
      </c>
      <c r="AL204" s="23">
        <v>4.5543357999999996</v>
      </c>
      <c r="AM204" s="23">
        <v>4.5543357999999996</v>
      </c>
      <c r="AN204" s="23">
        <v>0</v>
      </c>
      <c r="AO204" s="23">
        <v>0</v>
      </c>
      <c r="AP204" s="23">
        <v>0</v>
      </c>
      <c r="AQ204" s="23">
        <v>0</v>
      </c>
      <c r="AR204" s="23">
        <v>0</v>
      </c>
      <c r="AS204" s="23">
        <v>0</v>
      </c>
      <c r="AT204" s="23">
        <v>4.5543357999999996</v>
      </c>
      <c r="AU204" s="23">
        <v>57.493917350000004</v>
      </c>
      <c r="AV204" s="23">
        <v>104.71163552</v>
      </c>
      <c r="AW204" s="23">
        <v>162.20555286999999</v>
      </c>
      <c r="AX204" s="23">
        <v>0</v>
      </c>
      <c r="AY204" s="23">
        <v>12.7321642</v>
      </c>
      <c r="AZ204" s="23">
        <v>149.47338867000002</v>
      </c>
    </row>
    <row r="205" spans="2:52" x14ac:dyDescent="0.25">
      <c r="B205" s="10" t="s">
        <v>110</v>
      </c>
      <c r="C205" s="23">
        <v>16.695726839999999</v>
      </c>
      <c r="D205" s="23">
        <v>8.2960018099999999</v>
      </c>
      <c r="E205" s="23">
        <v>5.3871219100000003</v>
      </c>
      <c r="F205" s="23">
        <v>2.47580271</v>
      </c>
      <c r="G205" s="23">
        <v>0.43307719</v>
      </c>
      <c r="H205" s="23">
        <v>8.399725029999999</v>
      </c>
      <c r="I205" s="23">
        <v>2.4778377900000002</v>
      </c>
      <c r="J205" s="23">
        <v>0.5688361999999999</v>
      </c>
      <c r="K205" s="23">
        <v>5.3193169999999999</v>
      </c>
      <c r="L205" s="23">
        <v>3.373404E-2</v>
      </c>
      <c r="M205" s="23">
        <v>132.82185281</v>
      </c>
      <c r="N205" s="23">
        <v>132.78694999999999</v>
      </c>
      <c r="O205" s="23">
        <v>3.4902809999999999E-2</v>
      </c>
      <c r="P205" s="23">
        <v>0</v>
      </c>
      <c r="Q205" s="23">
        <v>0</v>
      </c>
      <c r="R205" s="23">
        <v>149.51757965000002</v>
      </c>
      <c r="S205" s="23">
        <v>95.736423340000002</v>
      </c>
      <c r="T205" s="23">
        <v>1.7449753100000001</v>
      </c>
      <c r="U205" s="23">
        <v>7.8962536299999995</v>
      </c>
      <c r="V205" s="23">
        <v>0</v>
      </c>
      <c r="W205" s="23">
        <v>0</v>
      </c>
      <c r="X205" s="23">
        <v>2.9518394400000001</v>
      </c>
      <c r="Y205" s="23">
        <v>10.831176810000001</v>
      </c>
      <c r="Z205" s="23">
        <v>1.7953735</v>
      </c>
      <c r="AA205" s="23">
        <v>120.95604203000001</v>
      </c>
      <c r="AB205" s="23">
        <v>28.561537619999999</v>
      </c>
      <c r="AC205" s="23">
        <v>0</v>
      </c>
      <c r="AD205" s="23">
        <v>0</v>
      </c>
      <c r="AE205" s="23">
        <v>0</v>
      </c>
      <c r="AF205" s="23">
        <v>0</v>
      </c>
      <c r="AG205" s="23">
        <v>0</v>
      </c>
      <c r="AH205" s="23">
        <v>0</v>
      </c>
      <c r="AI205" s="23">
        <v>0</v>
      </c>
      <c r="AJ205" s="23">
        <v>0</v>
      </c>
      <c r="AK205" s="23">
        <v>0</v>
      </c>
      <c r="AL205" s="23">
        <v>30.545352809999997</v>
      </c>
      <c r="AM205" s="23">
        <v>30.545352809999997</v>
      </c>
      <c r="AN205" s="23">
        <v>0</v>
      </c>
      <c r="AO205" s="23">
        <v>0</v>
      </c>
      <c r="AP205" s="23">
        <v>3.9493725099999999</v>
      </c>
      <c r="AQ205" s="23">
        <v>3.9493725099999999</v>
      </c>
      <c r="AR205" s="23">
        <v>0</v>
      </c>
      <c r="AS205" s="23">
        <v>0</v>
      </c>
      <c r="AT205" s="23">
        <v>34.494725320000001</v>
      </c>
      <c r="AU205" s="23">
        <v>-5.9331877000000004</v>
      </c>
      <c r="AV205" s="23">
        <v>48.541767249999999</v>
      </c>
      <c r="AW205" s="23">
        <v>42.608579549999995</v>
      </c>
      <c r="AX205" s="23">
        <v>0</v>
      </c>
      <c r="AY205" s="23">
        <v>0</v>
      </c>
      <c r="AZ205" s="23">
        <v>42.608579549999995</v>
      </c>
    </row>
    <row r="206" spans="2:52" x14ac:dyDescent="0.25">
      <c r="B206" s="10" t="s">
        <v>31</v>
      </c>
      <c r="C206" s="23">
        <v>12.103697780000001</v>
      </c>
      <c r="D206" s="23">
        <v>4.5951450700000001</v>
      </c>
      <c r="E206" s="23">
        <v>2.69603284</v>
      </c>
      <c r="F206" s="23">
        <v>1.5440638100000001</v>
      </c>
      <c r="G206" s="23">
        <v>0.35504841999999998</v>
      </c>
      <c r="H206" s="23">
        <v>7.5085527100000009</v>
      </c>
      <c r="I206" s="23">
        <v>1.7315558500000001</v>
      </c>
      <c r="J206" s="23">
        <v>1.18670754</v>
      </c>
      <c r="K206" s="23">
        <v>4.57104132</v>
      </c>
      <c r="L206" s="23">
        <v>1.9248000000000001E-2</v>
      </c>
      <c r="M206" s="23">
        <v>72.68623547</v>
      </c>
      <c r="N206" s="23">
        <v>65.166398999999998</v>
      </c>
      <c r="O206" s="23">
        <v>0</v>
      </c>
      <c r="P206" s="23">
        <v>7.5198364699999996</v>
      </c>
      <c r="Q206" s="23">
        <v>0</v>
      </c>
      <c r="R206" s="23">
        <v>84.789933250000004</v>
      </c>
      <c r="S206" s="23">
        <v>54.782095549999994</v>
      </c>
      <c r="T206" s="23">
        <v>1.9028363899999998</v>
      </c>
      <c r="U206" s="23">
        <v>5.3816730000000002</v>
      </c>
      <c r="V206" s="23">
        <v>0</v>
      </c>
      <c r="W206" s="23">
        <v>0</v>
      </c>
      <c r="X206" s="23">
        <v>2.5223010399999999</v>
      </c>
      <c r="Y206" s="23">
        <v>8.5091033599999992</v>
      </c>
      <c r="Z206" s="23">
        <v>1.08002774</v>
      </c>
      <c r="AA206" s="23">
        <v>74.178037079999996</v>
      </c>
      <c r="AB206" s="23">
        <v>10.61189617</v>
      </c>
      <c r="AC206" s="23">
        <v>0</v>
      </c>
      <c r="AD206" s="23">
        <v>0</v>
      </c>
      <c r="AE206" s="23">
        <v>0</v>
      </c>
      <c r="AF206" s="23">
        <v>0</v>
      </c>
      <c r="AG206" s="23">
        <v>0</v>
      </c>
      <c r="AH206" s="23">
        <v>0</v>
      </c>
      <c r="AI206" s="23">
        <v>0</v>
      </c>
      <c r="AJ206" s="23">
        <v>0</v>
      </c>
      <c r="AK206" s="23">
        <v>0</v>
      </c>
      <c r="AL206" s="23">
        <v>0.67659568000000003</v>
      </c>
      <c r="AM206" s="23">
        <v>0.67659568000000003</v>
      </c>
      <c r="AN206" s="23">
        <v>0</v>
      </c>
      <c r="AO206" s="23">
        <v>0</v>
      </c>
      <c r="AP206" s="23">
        <v>1.8333220400000001</v>
      </c>
      <c r="AQ206" s="23">
        <v>1.8333220400000001</v>
      </c>
      <c r="AR206" s="23">
        <v>0</v>
      </c>
      <c r="AS206" s="23">
        <v>0</v>
      </c>
      <c r="AT206" s="23">
        <v>2.5099177200000002</v>
      </c>
      <c r="AU206" s="23">
        <v>8.1019784500000007</v>
      </c>
      <c r="AV206" s="23">
        <v>13.201425199999999</v>
      </c>
      <c r="AW206" s="23">
        <v>21.30340365</v>
      </c>
      <c r="AX206" s="23">
        <v>1.0201085600000002</v>
      </c>
      <c r="AY206" s="23">
        <v>1.30857778</v>
      </c>
      <c r="AZ206" s="23">
        <v>18.974717309999999</v>
      </c>
    </row>
    <row r="207" spans="2:52" x14ac:dyDescent="0.25">
      <c r="B207" s="10" t="s">
        <v>111</v>
      </c>
      <c r="C207" s="23">
        <v>65.394041430000001</v>
      </c>
      <c r="D207" s="23">
        <v>51.297201120000004</v>
      </c>
      <c r="E207" s="23">
        <v>18.62638398</v>
      </c>
      <c r="F207" s="23">
        <v>30.909753170000002</v>
      </c>
      <c r="G207" s="23">
        <v>1.7610639699999999</v>
      </c>
      <c r="H207" s="23">
        <v>14.096840310000001</v>
      </c>
      <c r="I207" s="23">
        <v>5.0197451600000003</v>
      </c>
      <c r="J207" s="23">
        <v>2.3239770000000002</v>
      </c>
      <c r="K207" s="23">
        <v>5.9123010000000003</v>
      </c>
      <c r="L207" s="23">
        <v>0.8408171499999999</v>
      </c>
      <c r="M207" s="23">
        <v>151.42746399999999</v>
      </c>
      <c r="N207" s="23">
        <v>151.42746399999999</v>
      </c>
      <c r="O207" s="23">
        <v>0</v>
      </c>
      <c r="P207" s="23">
        <v>0</v>
      </c>
      <c r="Q207" s="23">
        <v>0</v>
      </c>
      <c r="R207" s="23">
        <v>216.82150543</v>
      </c>
      <c r="S207" s="23">
        <v>83.933280010000004</v>
      </c>
      <c r="T207" s="23">
        <v>4.1820164699999998</v>
      </c>
      <c r="U207" s="23">
        <v>17.03609187</v>
      </c>
      <c r="V207" s="23">
        <v>0</v>
      </c>
      <c r="W207" s="23">
        <v>4.1939203300000001</v>
      </c>
      <c r="X207" s="23">
        <v>34.353468469999996</v>
      </c>
      <c r="Y207" s="23">
        <v>25.308839620000001</v>
      </c>
      <c r="Z207" s="23">
        <v>4.9196179000000004</v>
      </c>
      <c r="AA207" s="23">
        <v>173.92723467000002</v>
      </c>
      <c r="AB207" s="23">
        <v>42.894270760000005</v>
      </c>
      <c r="AC207" s="23">
        <v>0</v>
      </c>
      <c r="AD207" s="23">
        <v>0</v>
      </c>
      <c r="AE207" s="23">
        <v>0</v>
      </c>
      <c r="AF207" s="23">
        <v>0</v>
      </c>
      <c r="AG207" s="23">
        <v>15.23489689</v>
      </c>
      <c r="AH207" s="23">
        <v>15.23489689</v>
      </c>
      <c r="AI207" s="23">
        <v>0</v>
      </c>
      <c r="AJ207" s="23">
        <v>6.9327103299999999</v>
      </c>
      <c r="AK207" s="23">
        <v>22.167607219999997</v>
      </c>
      <c r="AL207" s="23">
        <v>26.115747369999998</v>
      </c>
      <c r="AM207" s="23">
        <v>26.115747369999998</v>
      </c>
      <c r="AN207" s="23">
        <v>0</v>
      </c>
      <c r="AO207" s="23">
        <v>0</v>
      </c>
      <c r="AP207" s="23">
        <v>10.775693960000002</v>
      </c>
      <c r="AQ207" s="23">
        <v>10.775693960000002</v>
      </c>
      <c r="AR207" s="23">
        <v>0</v>
      </c>
      <c r="AS207" s="23">
        <v>0</v>
      </c>
      <c r="AT207" s="23">
        <v>36.891441329999999</v>
      </c>
      <c r="AU207" s="23">
        <v>28.170436649999999</v>
      </c>
      <c r="AV207" s="23">
        <v>18.2855083</v>
      </c>
      <c r="AW207" s="23">
        <v>46.455944950000003</v>
      </c>
      <c r="AX207" s="23">
        <v>1.15099832</v>
      </c>
      <c r="AY207" s="23">
        <v>22.721894039999999</v>
      </c>
      <c r="AZ207" s="23">
        <v>22.583052590000005</v>
      </c>
    </row>
    <row r="208" spans="2:52" x14ac:dyDescent="0.25">
      <c r="B208" s="10" t="s">
        <v>112</v>
      </c>
      <c r="C208" s="23">
        <v>9.2875744299999994</v>
      </c>
      <c r="D208" s="23">
        <v>5.3107265199999993</v>
      </c>
      <c r="E208" s="23">
        <v>3.4542853899999995</v>
      </c>
      <c r="F208" s="23">
        <v>1.6387050300000001</v>
      </c>
      <c r="G208" s="23">
        <v>0.21773610000000002</v>
      </c>
      <c r="H208" s="23">
        <v>3.97684791</v>
      </c>
      <c r="I208" s="23">
        <v>1.1377249899999999</v>
      </c>
      <c r="J208" s="23">
        <v>0.474719</v>
      </c>
      <c r="K208" s="23">
        <v>2.1591659999999999</v>
      </c>
      <c r="L208" s="23">
        <v>0.20523792000000002</v>
      </c>
      <c r="M208" s="23">
        <v>80.901145</v>
      </c>
      <c r="N208" s="23">
        <v>80.901145</v>
      </c>
      <c r="O208" s="23">
        <v>0</v>
      </c>
      <c r="P208" s="23">
        <v>0</v>
      </c>
      <c r="Q208" s="23">
        <v>0</v>
      </c>
      <c r="R208" s="23">
        <v>90.188719430000006</v>
      </c>
      <c r="S208" s="23">
        <v>27.826616050000002</v>
      </c>
      <c r="T208" s="23">
        <v>0.57797586999999995</v>
      </c>
      <c r="U208" s="23">
        <v>6.5302891199999999</v>
      </c>
      <c r="V208" s="23">
        <v>0</v>
      </c>
      <c r="W208" s="23">
        <v>1.6324473100000001</v>
      </c>
      <c r="X208" s="23">
        <v>2.1525034700000001</v>
      </c>
      <c r="Y208" s="23">
        <v>19.903319249999999</v>
      </c>
      <c r="Z208" s="23">
        <v>0</v>
      </c>
      <c r="AA208" s="23">
        <v>58.623151069999999</v>
      </c>
      <c r="AB208" s="23">
        <v>31.56556836</v>
      </c>
      <c r="AC208" s="23">
        <v>0</v>
      </c>
      <c r="AD208" s="23">
        <v>0</v>
      </c>
      <c r="AE208" s="23">
        <v>0</v>
      </c>
      <c r="AF208" s="23">
        <v>0</v>
      </c>
      <c r="AG208" s="23">
        <v>0</v>
      </c>
      <c r="AH208" s="23">
        <v>0</v>
      </c>
      <c r="AI208" s="23">
        <v>0</v>
      </c>
      <c r="AJ208" s="23">
        <v>0</v>
      </c>
      <c r="AK208" s="23">
        <v>0</v>
      </c>
      <c r="AL208" s="23">
        <v>6.3838573399999996</v>
      </c>
      <c r="AM208" s="23">
        <v>6.3838573399999996</v>
      </c>
      <c r="AN208" s="23">
        <v>0</v>
      </c>
      <c r="AO208" s="23">
        <v>0</v>
      </c>
      <c r="AP208" s="23">
        <v>0</v>
      </c>
      <c r="AQ208" s="23">
        <v>0</v>
      </c>
      <c r="AR208" s="23">
        <v>0</v>
      </c>
      <c r="AS208" s="23">
        <v>0</v>
      </c>
      <c r="AT208" s="23">
        <v>6.3838573399999996</v>
      </c>
      <c r="AU208" s="23">
        <v>25.181711019999998</v>
      </c>
      <c r="AV208" s="23">
        <v>43.024386469999996</v>
      </c>
      <c r="AW208" s="23">
        <v>68.206097489999991</v>
      </c>
      <c r="AX208" s="23">
        <v>5.0646198699999996</v>
      </c>
      <c r="AY208" s="23">
        <v>9.388850960000001</v>
      </c>
      <c r="AZ208" s="23">
        <v>53.752626659999997</v>
      </c>
    </row>
    <row r="209" spans="2:52" x14ac:dyDescent="0.25">
      <c r="B209" s="10" t="s">
        <v>113</v>
      </c>
      <c r="C209" s="23">
        <v>12.993583500000002</v>
      </c>
      <c r="D209" s="23">
        <v>3.4423782300000001</v>
      </c>
      <c r="E209" s="23">
        <v>2.1277128900000002</v>
      </c>
      <c r="F209" s="23">
        <v>1.09116306</v>
      </c>
      <c r="G209" s="23">
        <v>0.22350228</v>
      </c>
      <c r="H209" s="23">
        <v>9.5512052700000023</v>
      </c>
      <c r="I209" s="23">
        <v>0.94711500000000004</v>
      </c>
      <c r="J209" s="23">
        <v>0.48882500000000001</v>
      </c>
      <c r="K209" s="23">
        <v>7.84529955</v>
      </c>
      <c r="L209" s="23">
        <v>0.26996572000000002</v>
      </c>
      <c r="M209" s="23">
        <v>103.854083</v>
      </c>
      <c r="N209" s="23">
        <v>86.739323999999996</v>
      </c>
      <c r="O209" s="23">
        <v>1.244576E-2</v>
      </c>
      <c r="P209" s="23">
        <v>0.21646324</v>
      </c>
      <c r="Q209" s="23">
        <v>16.885850000000001</v>
      </c>
      <c r="R209" s="23">
        <v>116.8476665</v>
      </c>
      <c r="S209" s="23">
        <v>48.775484460000001</v>
      </c>
      <c r="T209" s="23">
        <v>0.86492789999999997</v>
      </c>
      <c r="U209" s="23">
        <v>7.7338016300000003</v>
      </c>
      <c r="V209" s="23">
        <v>0</v>
      </c>
      <c r="W209" s="23">
        <v>1.4229853899999998</v>
      </c>
      <c r="X209" s="23">
        <v>2.49218093</v>
      </c>
      <c r="Y209" s="23">
        <v>11.020717830000001</v>
      </c>
      <c r="Z209" s="23">
        <v>2.0231913800000001</v>
      </c>
      <c r="AA209" s="23">
        <v>74.333289519999994</v>
      </c>
      <c r="AB209" s="23">
        <v>42.514376979999994</v>
      </c>
      <c r="AC209" s="23">
        <v>0</v>
      </c>
      <c r="AD209" s="23">
        <v>0</v>
      </c>
      <c r="AE209" s="23">
        <v>0</v>
      </c>
      <c r="AF209" s="23">
        <v>0</v>
      </c>
      <c r="AG209" s="23">
        <v>0</v>
      </c>
      <c r="AH209" s="23">
        <v>0</v>
      </c>
      <c r="AI209" s="23">
        <v>0</v>
      </c>
      <c r="AJ209" s="23">
        <v>0</v>
      </c>
      <c r="AK209" s="23">
        <v>0</v>
      </c>
      <c r="AL209" s="23">
        <v>20.29375521</v>
      </c>
      <c r="AM209" s="23">
        <v>20.29375521</v>
      </c>
      <c r="AN209" s="23">
        <v>0</v>
      </c>
      <c r="AO209" s="23">
        <v>0</v>
      </c>
      <c r="AP209" s="23">
        <v>7.2190493199999999</v>
      </c>
      <c r="AQ209" s="23">
        <v>7.2190493199999999</v>
      </c>
      <c r="AR209" s="23">
        <v>0</v>
      </c>
      <c r="AS209" s="23">
        <v>0</v>
      </c>
      <c r="AT209" s="23">
        <v>27.51280453</v>
      </c>
      <c r="AU209" s="23">
        <v>15.001572450000001</v>
      </c>
      <c r="AV209" s="23">
        <v>20.495919069999999</v>
      </c>
      <c r="AW209" s="23">
        <v>35.497491520000004</v>
      </c>
      <c r="AX209" s="23">
        <v>0</v>
      </c>
      <c r="AY209" s="23">
        <v>4.7408459499999998</v>
      </c>
      <c r="AZ209" s="23">
        <v>30.75664557</v>
      </c>
    </row>
    <row r="210" spans="2:52" x14ac:dyDescent="0.25">
      <c r="B210" s="10" t="s">
        <v>114</v>
      </c>
      <c r="C210" s="23">
        <v>7.5085747600000001</v>
      </c>
      <c r="D210" s="23">
        <v>4.1648211499999999</v>
      </c>
      <c r="E210" s="23">
        <v>2.51033471</v>
      </c>
      <c r="F210" s="23">
        <v>1.4952943300000001</v>
      </c>
      <c r="G210" s="23">
        <v>0.15919211</v>
      </c>
      <c r="H210" s="23">
        <v>3.3437536099999998</v>
      </c>
      <c r="I210" s="23">
        <v>0.58201859999999994</v>
      </c>
      <c r="J210" s="23">
        <v>2.3605708999999999</v>
      </c>
      <c r="K210" s="23">
        <v>0</v>
      </c>
      <c r="L210" s="23">
        <v>0.40116410999999996</v>
      </c>
      <c r="M210" s="23">
        <v>65.561239</v>
      </c>
      <c r="N210" s="23">
        <v>64.211239000000006</v>
      </c>
      <c r="O210" s="23">
        <v>0</v>
      </c>
      <c r="P210" s="23">
        <v>1.35</v>
      </c>
      <c r="Q210" s="23">
        <v>0</v>
      </c>
      <c r="R210" s="23">
        <v>73.069813760000002</v>
      </c>
      <c r="S210" s="23">
        <v>46.455939210000004</v>
      </c>
      <c r="T210" s="23">
        <v>2.10787931</v>
      </c>
      <c r="U210" s="23">
        <v>4.5157483799999998</v>
      </c>
      <c r="V210" s="23">
        <v>0</v>
      </c>
      <c r="W210" s="23">
        <v>10.981912289999999</v>
      </c>
      <c r="X210" s="23">
        <v>0.9134651800000001</v>
      </c>
      <c r="Y210" s="23">
        <v>1.56837753</v>
      </c>
      <c r="Z210" s="23">
        <v>0</v>
      </c>
      <c r="AA210" s="23">
        <v>66.543321900000009</v>
      </c>
      <c r="AB210" s="23">
        <v>6.5264918600000001</v>
      </c>
      <c r="AC210" s="23">
        <v>0</v>
      </c>
      <c r="AD210" s="23">
        <v>0</v>
      </c>
      <c r="AE210" s="23">
        <v>0</v>
      </c>
      <c r="AF210" s="23">
        <v>0</v>
      </c>
      <c r="AG210" s="23">
        <v>0</v>
      </c>
      <c r="AH210" s="23">
        <v>0</v>
      </c>
      <c r="AI210" s="23">
        <v>0</v>
      </c>
      <c r="AJ210" s="23">
        <v>0</v>
      </c>
      <c r="AK210" s="23">
        <v>0</v>
      </c>
      <c r="AL210" s="23">
        <v>0.86642799999999998</v>
      </c>
      <c r="AM210" s="23">
        <v>0.86642799999999998</v>
      </c>
      <c r="AN210" s="23">
        <v>0</v>
      </c>
      <c r="AO210" s="23">
        <v>0</v>
      </c>
      <c r="AP210" s="23">
        <v>0</v>
      </c>
      <c r="AQ210" s="23">
        <v>0</v>
      </c>
      <c r="AR210" s="23">
        <v>0</v>
      </c>
      <c r="AS210" s="23">
        <v>0</v>
      </c>
      <c r="AT210" s="23">
        <v>0.86642799999999998</v>
      </c>
      <c r="AU210" s="23">
        <v>5.6600638600000002</v>
      </c>
      <c r="AV210" s="23">
        <v>22.644835479999998</v>
      </c>
      <c r="AW210" s="23">
        <v>28.304899339999999</v>
      </c>
      <c r="AX210" s="23">
        <v>4.4582992699999995</v>
      </c>
      <c r="AY210" s="23">
        <v>0</v>
      </c>
      <c r="AZ210" s="23">
        <v>23.846600070000001</v>
      </c>
    </row>
    <row r="211" spans="2:52" x14ac:dyDescent="0.25">
      <c r="B211" s="10" t="s">
        <v>136</v>
      </c>
      <c r="C211" s="23">
        <v>6.9126859700000001</v>
      </c>
      <c r="D211" s="23">
        <v>3.5688025299999997</v>
      </c>
      <c r="E211" s="23">
        <v>2.3518891499999999</v>
      </c>
      <c r="F211" s="23">
        <v>0.89710058999999998</v>
      </c>
      <c r="G211" s="23">
        <v>0.31981278999999996</v>
      </c>
      <c r="H211" s="23">
        <v>3.3438834399999999</v>
      </c>
      <c r="I211" s="23">
        <v>1.0306007800000001</v>
      </c>
      <c r="J211" s="23">
        <v>2.1192678900000002</v>
      </c>
      <c r="K211" s="23">
        <v>0</v>
      </c>
      <c r="L211" s="23">
        <v>0.19401477000000003</v>
      </c>
      <c r="M211" s="23">
        <v>69.031345549999998</v>
      </c>
      <c r="N211" s="23">
        <v>69.016549999999995</v>
      </c>
      <c r="O211" s="23">
        <v>1.4795549999999999E-2</v>
      </c>
      <c r="P211" s="23">
        <v>0</v>
      </c>
      <c r="Q211" s="23">
        <v>0</v>
      </c>
      <c r="R211" s="23">
        <v>75.944031519999996</v>
      </c>
      <c r="S211" s="23">
        <v>32.797154140000004</v>
      </c>
      <c r="T211" s="23">
        <v>0.45883801000000002</v>
      </c>
      <c r="U211" s="23">
        <v>9.098820400000001</v>
      </c>
      <c r="V211" s="23">
        <v>0.35</v>
      </c>
      <c r="W211" s="23">
        <v>0.4</v>
      </c>
      <c r="X211" s="23">
        <v>2.2371056199999999</v>
      </c>
      <c r="Y211" s="23">
        <v>6.83543184</v>
      </c>
      <c r="Z211" s="23">
        <v>0</v>
      </c>
      <c r="AA211" s="23">
        <v>52.177350010000005</v>
      </c>
      <c r="AB211" s="23">
        <v>23.766681509999998</v>
      </c>
      <c r="AC211" s="23">
        <v>0.25</v>
      </c>
      <c r="AD211" s="23">
        <v>0.25</v>
      </c>
      <c r="AE211" s="23">
        <v>0</v>
      </c>
      <c r="AF211" s="23">
        <v>0</v>
      </c>
      <c r="AG211" s="23">
        <v>0</v>
      </c>
      <c r="AH211" s="23">
        <v>0</v>
      </c>
      <c r="AI211" s="23">
        <v>0</v>
      </c>
      <c r="AJ211" s="23">
        <v>0</v>
      </c>
      <c r="AK211" s="23">
        <v>0.25</v>
      </c>
      <c r="AL211" s="23">
        <v>13.408900359999999</v>
      </c>
      <c r="AM211" s="23">
        <v>13.408900359999999</v>
      </c>
      <c r="AN211" s="23">
        <v>0</v>
      </c>
      <c r="AO211" s="23">
        <v>0</v>
      </c>
      <c r="AP211" s="23">
        <v>1.7436738799999998</v>
      </c>
      <c r="AQ211" s="23">
        <v>1.7436738799999998</v>
      </c>
      <c r="AR211" s="23">
        <v>0</v>
      </c>
      <c r="AS211" s="23">
        <v>0</v>
      </c>
      <c r="AT211" s="23">
        <v>15.152574239999998</v>
      </c>
      <c r="AU211" s="23">
        <v>8.8641072699999999</v>
      </c>
      <c r="AV211" s="23">
        <v>7.8471071000000006</v>
      </c>
      <c r="AW211" s="23">
        <v>16.71121437</v>
      </c>
      <c r="AX211" s="23">
        <v>0.99854887000000003</v>
      </c>
      <c r="AY211" s="23">
        <v>2.9601641299999999</v>
      </c>
      <c r="AZ211" s="23">
        <v>12.752501369999999</v>
      </c>
    </row>
    <row r="212" spans="2:52" x14ac:dyDescent="0.25">
      <c r="B212" s="10" t="s">
        <v>115</v>
      </c>
      <c r="C212" s="23">
        <v>50.97564405</v>
      </c>
      <c r="D212" s="23">
        <v>27.046065389999999</v>
      </c>
      <c r="E212" s="23">
        <v>8.9773165400000003</v>
      </c>
      <c r="F212" s="23">
        <v>16.80309913</v>
      </c>
      <c r="G212" s="23">
        <v>1.2656497199999999</v>
      </c>
      <c r="H212" s="23">
        <v>23.929578660000001</v>
      </c>
      <c r="I212" s="23">
        <v>3.51572817</v>
      </c>
      <c r="J212" s="23">
        <v>4.7179622000000005</v>
      </c>
      <c r="K212" s="23">
        <v>14.973911490000001</v>
      </c>
      <c r="L212" s="23">
        <v>0.72197680000000009</v>
      </c>
      <c r="M212" s="23">
        <v>163.75783265000001</v>
      </c>
      <c r="N212" s="23">
        <v>163.64317500000001</v>
      </c>
      <c r="O212" s="23">
        <v>0.11465765</v>
      </c>
      <c r="P212" s="23">
        <v>0</v>
      </c>
      <c r="Q212" s="23">
        <v>0</v>
      </c>
      <c r="R212" s="23">
        <v>214.73347669999998</v>
      </c>
      <c r="S212" s="23">
        <v>107.92291976999999</v>
      </c>
      <c r="T212" s="23">
        <v>4.65362878</v>
      </c>
      <c r="U212" s="23">
        <v>15.0984672</v>
      </c>
      <c r="V212" s="23">
        <v>0</v>
      </c>
      <c r="W212" s="23">
        <v>0</v>
      </c>
      <c r="X212" s="23">
        <v>6.8707629599999995</v>
      </c>
      <c r="Y212" s="23">
        <v>25.37283523</v>
      </c>
      <c r="Z212" s="23">
        <v>0</v>
      </c>
      <c r="AA212" s="23">
        <v>159.91861394</v>
      </c>
      <c r="AB212" s="23">
        <v>54.814862760000004</v>
      </c>
      <c r="AC212" s="23">
        <v>0</v>
      </c>
      <c r="AD212" s="23">
        <v>0</v>
      </c>
      <c r="AE212" s="23">
        <v>0</v>
      </c>
      <c r="AF212" s="23">
        <v>0</v>
      </c>
      <c r="AG212" s="23">
        <v>0</v>
      </c>
      <c r="AH212" s="23">
        <v>0</v>
      </c>
      <c r="AI212" s="23">
        <v>0</v>
      </c>
      <c r="AJ212" s="23">
        <v>8.9613999999999999E-2</v>
      </c>
      <c r="AK212" s="23">
        <v>8.9613999999999999E-2</v>
      </c>
      <c r="AL212" s="23">
        <v>22.654492949999998</v>
      </c>
      <c r="AM212" s="23">
        <v>22.654492949999998</v>
      </c>
      <c r="AN212" s="23">
        <v>0</v>
      </c>
      <c r="AO212" s="23">
        <v>0</v>
      </c>
      <c r="AP212" s="23">
        <v>2.7024626700000001</v>
      </c>
      <c r="AQ212" s="23">
        <v>2.7024626700000001</v>
      </c>
      <c r="AR212" s="23">
        <v>0</v>
      </c>
      <c r="AS212" s="23">
        <v>0</v>
      </c>
      <c r="AT212" s="23">
        <v>25.356955619999997</v>
      </c>
      <c r="AU212" s="23">
        <v>29.547521140000001</v>
      </c>
      <c r="AV212" s="23">
        <v>41.53924361</v>
      </c>
      <c r="AW212" s="23">
        <v>71.08676475</v>
      </c>
      <c r="AX212" s="23">
        <v>24.393776859999999</v>
      </c>
      <c r="AY212" s="23">
        <v>0</v>
      </c>
      <c r="AZ212" s="23">
        <v>46.692987889999998</v>
      </c>
    </row>
    <row r="213" spans="2:52" x14ac:dyDescent="0.25">
      <c r="B213" s="10" t="s">
        <v>116</v>
      </c>
      <c r="C213" s="23">
        <v>11.45725713</v>
      </c>
      <c r="D213" s="23">
        <v>4.2855036500000008</v>
      </c>
      <c r="E213" s="23">
        <v>2.3557862800000002</v>
      </c>
      <c r="F213" s="23">
        <v>1.72684222</v>
      </c>
      <c r="G213" s="23">
        <v>0.20287515</v>
      </c>
      <c r="H213" s="23">
        <v>7.1717534800000005</v>
      </c>
      <c r="I213" s="23">
        <v>0.70486228000000006</v>
      </c>
      <c r="J213" s="23">
        <v>2.6617234999999999</v>
      </c>
      <c r="K213" s="23">
        <v>3.5066307799999996</v>
      </c>
      <c r="L213" s="23">
        <v>0.29853691999999998</v>
      </c>
      <c r="M213" s="23">
        <v>91.969614540000009</v>
      </c>
      <c r="N213" s="23">
        <v>91.963025999999999</v>
      </c>
      <c r="O213" s="23">
        <v>6.5885400000000004E-3</v>
      </c>
      <c r="P213" s="23">
        <v>0</v>
      </c>
      <c r="Q213" s="23">
        <v>0</v>
      </c>
      <c r="R213" s="23">
        <v>103.42687167</v>
      </c>
      <c r="S213" s="23">
        <v>78.876675239999997</v>
      </c>
      <c r="T213" s="23">
        <v>1.0188131999999999</v>
      </c>
      <c r="U213" s="23">
        <v>4.5255959699999995</v>
      </c>
      <c r="V213" s="23">
        <v>0</v>
      </c>
      <c r="W213" s="23">
        <v>0</v>
      </c>
      <c r="X213" s="23">
        <v>1.4425105200000001</v>
      </c>
      <c r="Y213" s="23">
        <v>7.0550109800000005</v>
      </c>
      <c r="Z213" s="23">
        <v>0</v>
      </c>
      <c r="AA213" s="23">
        <v>92.918605909999997</v>
      </c>
      <c r="AB213" s="23">
        <v>10.50826576</v>
      </c>
      <c r="AC213" s="23">
        <v>0</v>
      </c>
      <c r="AD213" s="23">
        <v>0</v>
      </c>
      <c r="AE213" s="23">
        <v>0</v>
      </c>
      <c r="AF213" s="23">
        <v>0</v>
      </c>
      <c r="AG213" s="23">
        <v>0</v>
      </c>
      <c r="AH213" s="23">
        <v>0</v>
      </c>
      <c r="AI213" s="23">
        <v>0</v>
      </c>
      <c r="AJ213" s="23">
        <v>0</v>
      </c>
      <c r="AK213" s="23">
        <v>0</v>
      </c>
      <c r="AL213" s="23">
        <v>1.071588</v>
      </c>
      <c r="AM213" s="23">
        <v>1.071588</v>
      </c>
      <c r="AN213" s="23">
        <v>0</v>
      </c>
      <c r="AO213" s="23">
        <v>0</v>
      </c>
      <c r="AP213" s="23">
        <v>0</v>
      </c>
      <c r="AQ213" s="23">
        <v>0</v>
      </c>
      <c r="AR213" s="23">
        <v>0</v>
      </c>
      <c r="AS213" s="23">
        <v>0</v>
      </c>
      <c r="AT213" s="23">
        <v>1.071588</v>
      </c>
      <c r="AU213" s="23">
        <v>9.4366777600000002</v>
      </c>
      <c r="AV213" s="23">
        <v>18.982840710000001</v>
      </c>
      <c r="AW213" s="23">
        <v>28.41951847</v>
      </c>
      <c r="AX213" s="23">
        <v>2.6264788399999999</v>
      </c>
      <c r="AY213" s="23">
        <v>12.35974884</v>
      </c>
      <c r="AZ213" s="23">
        <v>13.433290790000001</v>
      </c>
    </row>
    <row r="214" spans="2:52" x14ac:dyDescent="0.25">
      <c r="B214" s="10" t="s">
        <v>117</v>
      </c>
      <c r="C214" s="23">
        <v>38.283034669999999</v>
      </c>
      <c r="D214" s="23">
        <v>19.171458029999997</v>
      </c>
      <c r="E214" s="23">
        <v>9.3723579499999996</v>
      </c>
      <c r="F214" s="23">
        <v>9.1430486999999996</v>
      </c>
      <c r="G214" s="23">
        <v>0.65605137999999996</v>
      </c>
      <c r="H214" s="23">
        <v>19.111576639999999</v>
      </c>
      <c r="I214" s="23">
        <v>3.8978016699999998</v>
      </c>
      <c r="J214" s="23">
        <v>0.55193959999999997</v>
      </c>
      <c r="K214" s="23">
        <v>12.34366333</v>
      </c>
      <c r="L214" s="23">
        <v>2.3181720399999999</v>
      </c>
      <c r="M214" s="23">
        <v>214.74677993</v>
      </c>
      <c r="N214" s="23">
        <v>204.40025800000001</v>
      </c>
      <c r="O214" s="23">
        <v>10.34652193</v>
      </c>
      <c r="P214" s="23">
        <v>0</v>
      </c>
      <c r="Q214" s="23">
        <v>0</v>
      </c>
      <c r="R214" s="23">
        <v>253.02981460000004</v>
      </c>
      <c r="S214" s="23">
        <v>147.48867240000001</v>
      </c>
      <c r="T214" s="23">
        <v>1.46719541</v>
      </c>
      <c r="U214" s="23">
        <v>18.686426129999997</v>
      </c>
      <c r="V214" s="23">
        <v>0</v>
      </c>
      <c r="W214" s="23">
        <v>0</v>
      </c>
      <c r="X214" s="23">
        <v>11.3869317</v>
      </c>
      <c r="Y214" s="23">
        <v>19.93350057</v>
      </c>
      <c r="Z214" s="23">
        <v>4.9080486299999997</v>
      </c>
      <c r="AA214" s="23">
        <v>203.87077483999997</v>
      </c>
      <c r="AB214" s="23">
        <v>49.159039759999999</v>
      </c>
      <c r="AC214" s="23">
        <v>0</v>
      </c>
      <c r="AD214" s="23">
        <v>0</v>
      </c>
      <c r="AE214" s="23">
        <v>0</v>
      </c>
      <c r="AF214" s="23">
        <v>0</v>
      </c>
      <c r="AG214" s="23">
        <v>0</v>
      </c>
      <c r="AH214" s="23">
        <v>0</v>
      </c>
      <c r="AI214" s="23">
        <v>0</v>
      </c>
      <c r="AJ214" s="23">
        <v>0</v>
      </c>
      <c r="AK214" s="23">
        <v>0</v>
      </c>
      <c r="AL214" s="23">
        <v>2.5609943399999997</v>
      </c>
      <c r="AM214" s="23">
        <v>2.5609943399999997</v>
      </c>
      <c r="AN214" s="23">
        <v>0</v>
      </c>
      <c r="AO214" s="23">
        <v>0</v>
      </c>
      <c r="AP214" s="23">
        <v>9.9700546800000005</v>
      </c>
      <c r="AQ214" s="23">
        <v>9.9700546800000005</v>
      </c>
      <c r="AR214" s="23">
        <v>0</v>
      </c>
      <c r="AS214" s="23">
        <v>0</v>
      </c>
      <c r="AT214" s="23">
        <v>12.531049019999999</v>
      </c>
      <c r="AU214" s="23">
        <v>36.627990740000001</v>
      </c>
      <c r="AV214" s="23">
        <v>73.301711680000011</v>
      </c>
      <c r="AW214" s="23">
        <v>109.92970242</v>
      </c>
      <c r="AX214" s="23">
        <v>0</v>
      </c>
      <c r="AY214" s="23">
        <v>0</v>
      </c>
      <c r="AZ214" s="23">
        <v>109.92970242</v>
      </c>
    </row>
    <row r="215" spans="2:52" x14ac:dyDescent="0.25">
      <c r="B215" s="10" t="s">
        <v>118</v>
      </c>
      <c r="C215" s="23">
        <v>21.10952614</v>
      </c>
      <c r="D215" s="23">
        <v>11.056774469999999</v>
      </c>
      <c r="E215" s="23">
        <v>4.4208279199999998</v>
      </c>
      <c r="F215" s="23">
        <v>5.8425990199999998</v>
      </c>
      <c r="G215" s="23">
        <v>0.79334753000000002</v>
      </c>
      <c r="H215" s="23">
        <v>10.052751669999999</v>
      </c>
      <c r="I215" s="23">
        <v>4.1057107899999998</v>
      </c>
      <c r="J215" s="23">
        <v>0.42092499999999999</v>
      </c>
      <c r="K215" s="23">
        <v>5.2675514999999997</v>
      </c>
      <c r="L215" s="23">
        <v>0.25856437999999998</v>
      </c>
      <c r="M215" s="23">
        <v>117.477929</v>
      </c>
      <c r="N215" s="23">
        <v>117.477929</v>
      </c>
      <c r="O215" s="23">
        <v>0</v>
      </c>
      <c r="P215" s="23">
        <v>0</v>
      </c>
      <c r="Q215" s="23">
        <v>0</v>
      </c>
      <c r="R215" s="23">
        <v>138.58745513999997</v>
      </c>
      <c r="S215" s="23">
        <v>82.038927450000003</v>
      </c>
      <c r="T215" s="23">
        <v>4.3387787699999993</v>
      </c>
      <c r="U215" s="23">
        <v>7.5711800499999997</v>
      </c>
      <c r="V215" s="23">
        <v>0</v>
      </c>
      <c r="W215" s="23">
        <v>0</v>
      </c>
      <c r="X215" s="23">
        <v>4.4491748700000002</v>
      </c>
      <c r="Y215" s="23">
        <v>15.42838673</v>
      </c>
      <c r="Z215" s="23">
        <v>0</v>
      </c>
      <c r="AA215" s="23">
        <v>113.82644787000001</v>
      </c>
      <c r="AB215" s="23">
        <v>24.76100727</v>
      </c>
      <c r="AC215" s="23">
        <v>0</v>
      </c>
      <c r="AD215" s="23">
        <v>0</v>
      </c>
      <c r="AE215" s="23">
        <v>0</v>
      </c>
      <c r="AF215" s="23">
        <v>0</v>
      </c>
      <c r="AG215" s="23">
        <v>0</v>
      </c>
      <c r="AH215" s="23">
        <v>0</v>
      </c>
      <c r="AI215" s="23">
        <v>0</v>
      </c>
      <c r="AJ215" s="23">
        <v>0</v>
      </c>
      <c r="AK215" s="23">
        <v>0</v>
      </c>
      <c r="AL215" s="23">
        <v>3.3246794500000001</v>
      </c>
      <c r="AM215" s="23">
        <v>3.3246794500000001</v>
      </c>
      <c r="AN215" s="23">
        <v>0</v>
      </c>
      <c r="AO215" s="23">
        <v>0</v>
      </c>
      <c r="AP215" s="23">
        <v>0</v>
      </c>
      <c r="AQ215" s="23">
        <v>0</v>
      </c>
      <c r="AR215" s="23">
        <v>0</v>
      </c>
      <c r="AS215" s="23">
        <v>0</v>
      </c>
      <c r="AT215" s="23">
        <v>3.3246794500000001</v>
      </c>
      <c r="AU215" s="23">
        <v>21.436327819999999</v>
      </c>
      <c r="AV215" s="23">
        <v>35.388983359999997</v>
      </c>
      <c r="AW215" s="23">
        <v>56.82531118</v>
      </c>
      <c r="AX215" s="23">
        <v>2.8988440899999999</v>
      </c>
      <c r="AY215" s="23">
        <v>12.953923789999999</v>
      </c>
      <c r="AZ215" s="23">
        <v>40.972543299999998</v>
      </c>
    </row>
    <row r="216" spans="2:52" x14ac:dyDescent="0.25">
      <c r="B216" s="10" t="s">
        <v>119</v>
      </c>
      <c r="C216" s="23">
        <v>63.934132310000003</v>
      </c>
      <c r="D216" s="23">
        <v>33.655277470000001</v>
      </c>
      <c r="E216" s="23">
        <v>9.6495844600000016</v>
      </c>
      <c r="F216" s="23">
        <v>22.506953370000002</v>
      </c>
      <c r="G216" s="23">
        <v>1.4987396399999999</v>
      </c>
      <c r="H216" s="23">
        <v>30.278854840000001</v>
      </c>
      <c r="I216" s="23">
        <v>7.9120636200000005</v>
      </c>
      <c r="J216" s="23">
        <v>2.6282019999999999</v>
      </c>
      <c r="K216" s="23">
        <v>19.64731257</v>
      </c>
      <c r="L216" s="23">
        <v>9.1276650000000001E-2</v>
      </c>
      <c r="M216" s="23">
        <v>165.62730068000002</v>
      </c>
      <c r="N216" s="23">
        <v>161.737033</v>
      </c>
      <c r="O216" s="23">
        <v>0.18511268</v>
      </c>
      <c r="P216" s="23">
        <v>0</v>
      </c>
      <c r="Q216" s="23">
        <v>3.705155</v>
      </c>
      <c r="R216" s="23">
        <v>229.56143299000001</v>
      </c>
      <c r="S216" s="23">
        <v>106.59387437000001</v>
      </c>
      <c r="T216" s="23">
        <v>3.0297034300000001</v>
      </c>
      <c r="U216" s="23">
        <v>15.496485710000002</v>
      </c>
      <c r="V216" s="23">
        <v>0</v>
      </c>
      <c r="W216" s="23">
        <v>24.881832420000002</v>
      </c>
      <c r="X216" s="23">
        <v>6.6947281600000004</v>
      </c>
      <c r="Y216" s="23">
        <v>21.605235610000001</v>
      </c>
      <c r="Z216" s="23">
        <v>2.3883960499999999</v>
      </c>
      <c r="AA216" s="23">
        <v>180.69025575000001</v>
      </c>
      <c r="AB216" s="23">
        <v>48.871177240000002</v>
      </c>
      <c r="AC216" s="23">
        <v>0</v>
      </c>
      <c r="AD216" s="23">
        <v>0</v>
      </c>
      <c r="AE216" s="23">
        <v>0</v>
      </c>
      <c r="AF216" s="23">
        <v>0</v>
      </c>
      <c r="AG216" s="23">
        <v>0</v>
      </c>
      <c r="AH216" s="23">
        <v>0</v>
      </c>
      <c r="AI216" s="23">
        <v>0</v>
      </c>
      <c r="AJ216" s="23">
        <v>0</v>
      </c>
      <c r="AK216" s="23">
        <v>0</v>
      </c>
      <c r="AL216" s="23">
        <v>17.124133319999999</v>
      </c>
      <c r="AM216" s="23">
        <v>17.124133319999999</v>
      </c>
      <c r="AN216" s="23">
        <v>0</v>
      </c>
      <c r="AO216" s="23">
        <v>0</v>
      </c>
      <c r="AP216" s="23">
        <v>6.8175181199999999</v>
      </c>
      <c r="AQ216" s="23">
        <v>6.8175181199999999</v>
      </c>
      <c r="AR216" s="23">
        <v>0</v>
      </c>
      <c r="AS216" s="23">
        <v>0</v>
      </c>
      <c r="AT216" s="23">
        <v>23.941651440000001</v>
      </c>
      <c r="AU216" s="23">
        <v>24.9295258</v>
      </c>
      <c r="AV216" s="23">
        <v>78.284851739999993</v>
      </c>
      <c r="AW216" s="23">
        <v>103.21437753999999</v>
      </c>
      <c r="AX216" s="23">
        <v>8.901342099999999</v>
      </c>
      <c r="AY216" s="23">
        <v>0</v>
      </c>
      <c r="AZ216" s="23">
        <v>94.313035439999993</v>
      </c>
    </row>
    <row r="217" spans="2:52" x14ac:dyDescent="0.25">
      <c r="B217" s="10" t="s">
        <v>120</v>
      </c>
      <c r="C217" s="23">
        <v>25.765392719999998</v>
      </c>
      <c r="D217" s="23">
        <v>13.643124589999999</v>
      </c>
      <c r="E217" s="23">
        <v>7.6464779499999995</v>
      </c>
      <c r="F217" s="23">
        <v>5.2969802599999998</v>
      </c>
      <c r="G217" s="23">
        <v>0.69966638000000003</v>
      </c>
      <c r="H217" s="23">
        <v>12.12226813</v>
      </c>
      <c r="I217" s="23">
        <v>3.1996095800000002</v>
      </c>
      <c r="J217" s="23">
        <v>2.0006230400000002</v>
      </c>
      <c r="K217" s="23">
        <v>6.6503525000000003</v>
      </c>
      <c r="L217" s="23">
        <v>0.27168301</v>
      </c>
      <c r="M217" s="23">
        <v>157.05519180000002</v>
      </c>
      <c r="N217" s="23">
        <v>156.83323999999999</v>
      </c>
      <c r="O217" s="23">
        <v>0.22195179999999998</v>
      </c>
      <c r="P217" s="23">
        <v>0</v>
      </c>
      <c r="Q217" s="23">
        <v>0</v>
      </c>
      <c r="R217" s="23">
        <v>182.82058452000001</v>
      </c>
      <c r="S217" s="23">
        <v>48.986204270000002</v>
      </c>
      <c r="T217" s="23">
        <v>0.40154754999999998</v>
      </c>
      <c r="U217" s="23">
        <v>8.3462625700000004</v>
      </c>
      <c r="V217" s="23">
        <v>0</v>
      </c>
      <c r="W217" s="23">
        <v>0</v>
      </c>
      <c r="X217" s="23">
        <v>3.56149</v>
      </c>
      <c r="Y217" s="23">
        <v>71.29651951000001</v>
      </c>
      <c r="Z217" s="23">
        <v>5.2040657499999998</v>
      </c>
      <c r="AA217" s="23">
        <v>137.79608965</v>
      </c>
      <c r="AB217" s="23">
        <v>45.024494869999998</v>
      </c>
      <c r="AC217" s="23">
        <v>0</v>
      </c>
      <c r="AD217" s="23">
        <v>0</v>
      </c>
      <c r="AE217" s="23">
        <v>0</v>
      </c>
      <c r="AF217" s="23">
        <v>0</v>
      </c>
      <c r="AG217" s="23">
        <v>0</v>
      </c>
      <c r="AH217" s="23">
        <v>0</v>
      </c>
      <c r="AI217" s="23">
        <v>0</v>
      </c>
      <c r="AJ217" s="23">
        <v>0</v>
      </c>
      <c r="AK217" s="23">
        <v>0</v>
      </c>
      <c r="AL217" s="23">
        <v>6.2496214600000002</v>
      </c>
      <c r="AM217" s="23">
        <v>6.2496214600000002</v>
      </c>
      <c r="AN217" s="23">
        <v>0</v>
      </c>
      <c r="AO217" s="23">
        <v>0</v>
      </c>
      <c r="AP217" s="23">
        <v>13.461</v>
      </c>
      <c r="AQ217" s="23">
        <v>13.461</v>
      </c>
      <c r="AR217" s="23">
        <v>0</v>
      </c>
      <c r="AS217" s="23">
        <v>0</v>
      </c>
      <c r="AT217" s="23">
        <v>19.710621460000002</v>
      </c>
      <c r="AU217" s="23">
        <v>25.313873409999999</v>
      </c>
      <c r="AV217" s="23">
        <v>56.898102850000001</v>
      </c>
      <c r="AW217" s="23">
        <v>82.21197626</v>
      </c>
      <c r="AX217" s="23">
        <v>0</v>
      </c>
      <c r="AY217" s="23">
        <v>36.966195659999997</v>
      </c>
      <c r="AZ217" s="23">
        <v>45.245780600000003</v>
      </c>
    </row>
    <row r="218" spans="2:52" x14ac:dyDescent="0.25">
      <c r="B218" s="10" t="s">
        <v>121</v>
      </c>
      <c r="C218" s="23">
        <v>13.810851499999998</v>
      </c>
      <c r="D218" s="23">
        <v>4.9219939999999998</v>
      </c>
      <c r="E218" s="23">
        <v>3.1855006100000005</v>
      </c>
      <c r="F218" s="23">
        <v>1.1909953899999999</v>
      </c>
      <c r="G218" s="23">
        <v>0.54549800000000004</v>
      </c>
      <c r="H218" s="23">
        <v>8.8888574999999985</v>
      </c>
      <c r="I218" s="23">
        <v>1.8140774900000001</v>
      </c>
      <c r="J218" s="23">
        <v>1.0578005500000001</v>
      </c>
      <c r="K218" s="23">
        <v>5.9487940899999998</v>
      </c>
      <c r="L218" s="23">
        <v>6.8185369999999995E-2</v>
      </c>
      <c r="M218" s="23">
        <v>74.444685329999999</v>
      </c>
      <c r="N218" s="23">
        <v>74.398849999999996</v>
      </c>
      <c r="O218" s="23">
        <v>4.5835330000000001E-2</v>
      </c>
      <c r="P218" s="23">
        <v>0</v>
      </c>
      <c r="Q218" s="23">
        <v>0</v>
      </c>
      <c r="R218" s="23">
        <v>88.255536829999997</v>
      </c>
      <c r="S218" s="23">
        <v>42.666010659999998</v>
      </c>
      <c r="T218" s="23">
        <v>1.5011201299999999</v>
      </c>
      <c r="U218" s="23">
        <v>6.7972207699999991</v>
      </c>
      <c r="V218" s="23">
        <v>0</v>
      </c>
      <c r="W218" s="23">
        <v>2.3615996200000002</v>
      </c>
      <c r="X218" s="23">
        <v>2.2566602400000004</v>
      </c>
      <c r="Y218" s="23">
        <v>8.3064012700000003</v>
      </c>
      <c r="Z218" s="23">
        <v>0.61812034999999999</v>
      </c>
      <c r="AA218" s="23">
        <v>64.507133039999999</v>
      </c>
      <c r="AB218" s="23">
        <v>23.748403789999998</v>
      </c>
      <c r="AC218" s="23">
        <v>0</v>
      </c>
      <c r="AD218" s="23">
        <v>0</v>
      </c>
      <c r="AE218" s="23">
        <v>0</v>
      </c>
      <c r="AF218" s="23">
        <v>0</v>
      </c>
      <c r="AG218" s="23">
        <v>0</v>
      </c>
      <c r="AH218" s="23">
        <v>0</v>
      </c>
      <c r="AI218" s="23">
        <v>0</v>
      </c>
      <c r="AJ218" s="23">
        <v>8.8079999999999998</v>
      </c>
      <c r="AK218" s="23">
        <v>8.8079999999999998</v>
      </c>
      <c r="AL218" s="23">
        <v>9.0721808300000006</v>
      </c>
      <c r="AM218" s="23">
        <v>9.0721808300000006</v>
      </c>
      <c r="AN218" s="23">
        <v>0</v>
      </c>
      <c r="AO218" s="23">
        <v>0</v>
      </c>
      <c r="AP218" s="23">
        <v>3.5920577699999998</v>
      </c>
      <c r="AQ218" s="23">
        <v>3.5920577699999998</v>
      </c>
      <c r="AR218" s="23">
        <v>0</v>
      </c>
      <c r="AS218" s="23">
        <v>0</v>
      </c>
      <c r="AT218" s="23">
        <v>12.664238599999999</v>
      </c>
      <c r="AU218" s="23">
        <v>19.89216519</v>
      </c>
      <c r="AV218" s="23">
        <v>17.75406285</v>
      </c>
      <c r="AW218" s="23">
        <v>37.646228039999997</v>
      </c>
      <c r="AX218" s="23">
        <v>5.0997792000000004</v>
      </c>
      <c r="AY218" s="23">
        <v>5.6083526299999997</v>
      </c>
      <c r="AZ218" s="23">
        <v>26.938096210000001</v>
      </c>
    </row>
    <row r="219" spans="2:52" x14ac:dyDescent="0.25">
      <c r="B219" s="10" t="s">
        <v>122</v>
      </c>
      <c r="C219" s="23">
        <v>7.0211416400000006</v>
      </c>
      <c r="D219" s="23">
        <v>2.9711137000000001</v>
      </c>
      <c r="E219" s="23">
        <v>1.9407759199999999</v>
      </c>
      <c r="F219" s="23">
        <v>0.82438219999999995</v>
      </c>
      <c r="G219" s="23">
        <v>0.20595558</v>
      </c>
      <c r="H219" s="23">
        <v>4.0500279399999997</v>
      </c>
      <c r="I219" s="23">
        <v>0.95776429000000007</v>
      </c>
      <c r="J219" s="23">
        <v>0.65422695999999991</v>
      </c>
      <c r="K219" s="23">
        <v>2.3384900600000003</v>
      </c>
      <c r="L219" s="23">
        <v>9.9546630000000011E-2</v>
      </c>
      <c r="M219" s="23">
        <v>71.59998431999999</v>
      </c>
      <c r="N219" s="23">
        <v>71.577774000000005</v>
      </c>
      <c r="O219" s="23">
        <v>2.2210319999999999E-2</v>
      </c>
      <c r="P219" s="23">
        <v>0</v>
      </c>
      <c r="Q219" s="23">
        <v>0</v>
      </c>
      <c r="R219" s="23">
        <v>78.621125960000001</v>
      </c>
      <c r="S219" s="23">
        <v>35.722417340000007</v>
      </c>
      <c r="T219" s="23">
        <v>0.79134719999999992</v>
      </c>
      <c r="U219" s="23">
        <v>4.9699014500000001</v>
      </c>
      <c r="V219" s="23">
        <v>0</v>
      </c>
      <c r="W219" s="23">
        <v>0</v>
      </c>
      <c r="X219" s="23">
        <v>5.6978788200000006</v>
      </c>
      <c r="Y219" s="23">
        <v>5.9715184400000005</v>
      </c>
      <c r="Z219" s="23">
        <v>0</v>
      </c>
      <c r="AA219" s="23">
        <v>53.15306325000001</v>
      </c>
      <c r="AB219" s="23">
        <v>25.468062710000002</v>
      </c>
      <c r="AC219" s="23">
        <v>0</v>
      </c>
      <c r="AD219" s="23">
        <v>0</v>
      </c>
      <c r="AE219" s="23">
        <v>0</v>
      </c>
      <c r="AF219" s="23">
        <v>0</v>
      </c>
      <c r="AG219" s="23">
        <v>0</v>
      </c>
      <c r="AH219" s="23">
        <v>0</v>
      </c>
      <c r="AI219" s="23">
        <v>0</v>
      </c>
      <c r="AJ219" s="23">
        <v>0</v>
      </c>
      <c r="AK219" s="23">
        <v>0</v>
      </c>
      <c r="AL219" s="23">
        <v>12.493250060000001</v>
      </c>
      <c r="AM219" s="23">
        <v>12.493250060000001</v>
      </c>
      <c r="AN219" s="23">
        <v>0</v>
      </c>
      <c r="AO219" s="23">
        <v>0</v>
      </c>
      <c r="AP219" s="23">
        <v>0</v>
      </c>
      <c r="AQ219" s="23">
        <v>0</v>
      </c>
      <c r="AR219" s="23">
        <v>0</v>
      </c>
      <c r="AS219" s="23">
        <v>0</v>
      </c>
      <c r="AT219" s="23">
        <v>12.493250060000001</v>
      </c>
      <c r="AU219" s="23">
        <v>12.974812650000001</v>
      </c>
      <c r="AV219" s="23">
        <v>28.928890919999997</v>
      </c>
      <c r="AW219" s="23">
        <v>41.903703569999998</v>
      </c>
      <c r="AX219" s="23">
        <v>0</v>
      </c>
      <c r="AY219" s="23">
        <v>5.3489604800000006</v>
      </c>
      <c r="AZ219" s="23">
        <v>36.554743089999995</v>
      </c>
    </row>
    <row r="220" spans="2:52" x14ac:dyDescent="0.25">
      <c r="B220" s="10" t="s">
        <v>123</v>
      </c>
      <c r="C220" s="23">
        <v>46.565058149999999</v>
      </c>
      <c r="D220" s="23">
        <v>19.461410090000001</v>
      </c>
      <c r="E220" s="23">
        <v>7.1835569700000006</v>
      </c>
      <c r="F220" s="23">
        <v>10.71996019</v>
      </c>
      <c r="G220" s="23">
        <v>1.55789293</v>
      </c>
      <c r="H220" s="23">
        <v>27.103648059999998</v>
      </c>
      <c r="I220" s="23">
        <v>4.9450384500000002</v>
      </c>
      <c r="J220" s="23">
        <v>3.9712800000000001</v>
      </c>
      <c r="K220" s="23">
        <v>16.909264399999998</v>
      </c>
      <c r="L220" s="23">
        <v>1.2780652100000001</v>
      </c>
      <c r="M220" s="23">
        <v>129.29923135999999</v>
      </c>
      <c r="N220" s="23">
        <v>129.127163</v>
      </c>
      <c r="O220" s="23">
        <v>0.17206835999999998</v>
      </c>
      <c r="P220" s="23">
        <v>0</v>
      </c>
      <c r="Q220" s="23">
        <v>0</v>
      </c>
      <c r="R220" s="23">
        <v>175.86428950999999</v>
      </c>
      <c r="S220" s="23">
        <v>70.952647120000009</v>
      </c>
      <c r="T220" s="23">
        <v>1.32712557</v>
      </c>
      <c r="U220" s="23">
        <v>10.67887084</v>
      </c>
      <c r="V220" s="23">
        <v>0</v>
      </c>
      <c r="W220" s="23">
        <v>0.52826174000000004</v>
      </c>
      <c r="X220" s="23">
        <v>4.8180097100000001</v>
      </c>
      <c r="Y220" s="23">
        <v>11.56591034</v>
      </c>
      <c r="Z220" s="23">
        <v>0</v>
      </c>
      <c r="AA220" s="23">
        <v>99.870825319999994</v>
      </c>
      <c r="AB220" s="23">
        <v>75.993464189999997</v>
      </c>
      <c r="AC220" s="23">
        <v>0</v>
      </c>
      <c r="AD220" s="23">
        <v>0</v>
      </c>
      <c r="AE220" s="23">
        <v>0</v>
      </c>
      <c r="AF220" s="23">
        <v>0</v>
      </c>
      <c r="AG220" s="23">
        <v>0</v>
      </c>
      <c r="AH220" s="23">
        <v>0</v>
      </c>
      <c r="AI220" s="23">
        <v>0</v>
      </c>
      <c r="AJ220" s="23">
        <v>0</v>
      </c>
      <c r="AK220" s="23">
        <v>0</v>
      </c>
      <c r="AL220" s="23">
        <v>28.51231838</v>
      </c>
      <c r="AM220" s="23">
        <v>28.51231838</v>
      </c>
      <c r="AN220" s="23">
        <v>0</v>
      </c>
      <c r="AO220" s="23">
        <v>0</v>
      </c>
      <c r="AP220" s="23">
        <v>0</v>
      </c>
      <c r="AQ220" s="23">
        <v>0</v>
      </c>
      <c r="AR220" s="23">
        <v>0</v>
      </c>
      <c r="AS220" s="23">
        <v>0</v>
      </c>
      <c r="AT220" s="23">
        <v>28.51231838</v>
      </c>
      <c r="AU220" s="23">
        <v>47.481145810000001</v>
      </c>
      <c r="AV220" s="23">
        <v>102.1178728</v>
      </c>
      <c r="AW220" s="23">
        <v>149.59901861</v>
      </c>
      <c r="AX220" s="23">
        <v>12.24639318</v>
      </c>
      <c r="AY220" s="23">
        <v>23.59629344</v>
      </c>
      <c r="AZ220" s="23">
        <v>113.75633198999999</v>
      </c>
    </row>
    <row r="221" spans="2:52" x14ac:dyDescent="0.25">
      <c r="B221" s="10" t="s">
        <v>124</v>
      </c>
      <c r="C221" s="23">
        <v>83.701297999999994</v>
      </c>
      <c r="D221" s="23">
        <v>64.548911029999999</v>
      </c>
      <c r="E221" s="23">
        <v>15.8658848</v>
      </c>
      <c r="F221" s="23">
        <v>47.807789970000002</v>
      </c>
      <c r="G221" s="23">
        <v>0.87523625999999999</v>
      </c>
      <c r="H221" s="23">
        <v>19.152386970000002</v>
      </c>
      <c r="I221" s="23">
        <v>2.7480639900000003</v>
      </c>
      <c r="J221" s="23">
        <v>4.2670656200000003</v>
      </c>
      <c r="K221" s="23">
        <v>9.8758933100000004</v>
      </c>
      <c r="L221" s="23">
        <v>2.2613640499999996</v>
      </c>
      <c r="M221" s="23">
        <v>112.64356771</v>
      </c>
      <c r="N221" s="23">
        <v>112.369387</v>
      </c>
      <c r="O221" s="23">
        <v>0.27418070999999999</v>
      </c>
      <c r="P221" s="23">
        <v>0</v>
      </c>
      <c r="Q221" s="23">
        <v>0</v>
      </c>
      <c r="R221" s="23">
        <v>196.34486570999997</v>
      </c>
      <c r="S221" s="23">
        <v>121.77593188</v>
      </c>
      <c r="T221" s="23">
        <v>6.9471417799999999</v>
      </c>
      <c r="U221" s="23">
        <v>22.686168989999999</v>
      </c>
      <c r="V221" s="23">
        <v>0</v>
      </c>
      <c r="W221" s="23">
        <v>0</v>
      </c>
      <c r="X221" s="23">
        <v>4.0775925199999996</v>
      </c>
      <c r="Y221" s="23">
        <v>24.8138915</v>
      </c>
      <c r="Z221" s="23">
        <v>0</v>
      </c>
      <c r="AA221" s="23">
        <v>180.30072667000002</v>
      </c>
      <c r="AB221" s="23">
        <v>16.044139040000001</v>
      </c>
      <c r="AC221" s="23">
        <v>0</v>
      </c>
      <c r="AD221" s="23">
        <v>0</v>
      </c>
      <c r="AE221" s="23">
        <v>0</v>
      </c>
      <c r="AF221" s="23">
        <v>0</v>
      </c>
      <c r="AG221" s="23">
        <v>0</v>
      </c>
      <c r="AH221" s="23">
        <v>0</v>
      </c>
      <c r="AI221" s="23">
        <v>0</v>
      </c>
      <c r="AJ221" s="23">
        <v>0</v>
      </c>
      <c r="AK221" s="23">
        <v>0</v>
      </c>
      <c r="AL221" s="23">
        <v>5.47193402</v>
      </c>
      <c r="AM221" s="23">
        <v>5.47193402</v>
      </c>
      <c r="AN221" s="23">
        <v>0</v>
      </c>
      <c r="AO221" s="23">
        <v>0</v>
      </c>
      <c r="AP221" s="23">
        <v>0</v>
      </c>
      <c r="AQ221" s="23">
        <v>0</v>
      </c>
      <c r="AR221" s="23">
        <v>0</v>
      </c>
      <c r="AS221" s="23">
        <v>0</v>
      </c>
      <c r="AT221" s="23">
        <v>5.47193402</v>
      </c>
      <c r="AU221" s="23">
        <v>10.57220502</v>
      </c>
      <c r="AV221" s="23">
        <v>46.769686129999997</v>
      </c>
      <c r="AW221" s="23">
        <v>57.341891149999995</v>
      </c>
      <c r="AX221" s="23">
        <v>9.1004084199999991</v>
      </c>
      <c r="AY221" s="23">
        <v>0</v>
      </c>
      <c r="AZ221" s="23">
        <v>48.241482730000001</v>
      </c>
    </row>
    <row r="222" spans="2:52" x14ac:dyDescent="0.25">
      <c r="B222" s="10" t="s">
        <v>125</v>
      </c>
      <c r="C222" s="23">
        <v>27.232734420000003</v>
      </c>
      <c r="D222" s="23">
        <v>9.8662089399999999</v>
      </c>
      <c r="E222" s="23">
        <v>6.4618259599999996</v>
      </c>
      <c r="F222" s="23">
        <v>2.4892749799999998</v>
      </c>
      <c r="G222" s="23">
        <v>0.91510800000000003</v>
      </c>
      <c r="H222" s="23">
        <v>17.36652548</v>
      </c>
      <c r="I222" s="23">
        <v>3.0737608700000001</v>
      </c>
      <c r="J222" s="23">
        <v>0.41704000000000002</v>
      </c>
      <c r="K222" s="23">
        <v>12.719848859999999</v>
      </c>
      <c r="L222" s="23">
        <v>1.1558757500000001</v>
      </c>
      <c r="M222" s="23">
        <v>140.35852484999998</v>
      </c>
      <c r="N222" s="23">
        <v>138.03374400000001</v>
      </c>
      <c r="O222" s="23">
        <v>4.6420999999999997E-2</v>
      </c>
      <c r="P222" s="23">
        <v>2.2783598500000002</v>
      </c>
      <c r="Q222" s="23">
        <v>0</v>
      </c>
      <c r="R222" s="23">
        <v>167.59125926999999</v>
      </c>
      <c r="S222" s="23">
        <v>82.101145279999997</v>
      </c>
      <c r="T222" s="23">
        <v>2.2859967000000001</v>
      </c>
      <c r="U222" s="23">
        <v>9.0438405999999993</v>
      </c>
      <c r="V222" s="23">
        <v>0</v>
      </c>
      <c r="W222" s="23">
        <v>0</v>
      </c>
      <c r="X222" s="23">
        <v>5.6671944400000003</v>
      </c>
      <c r="Y222" s="23">
        <v>11.53703681</v>
      </c>
      <c r="Z222" s="23">
        <v>0</v>
      </c>
      <c r="AA222" s="23">
        <v>110.63521383</v>
      </c>
      <c r="AB222" s="23">
        <v>56.956045439999997</v>
      </c>
      <c r="AC222" s="23">
        <v>0</v>
      </c>
      <c r="AD222" s="23">
        <v>0</v>
      </c>
      <c r="AE222" s="23">
        <v>0</v>
      </c>
      <c r="AF222" s="23">
        <v>0</v>
      </c>
      <c r="AG222" s="23">
        <v>0</v>
      </c>
      <c r="AH222" s="23">
        <v>0</v>
      </c>
      <c r="AI222" s="23">
        <v>0</v>
      </c>
      <c r="AJ222" s="23">
        <v>0</v>
      </c>
      <c r="AK222" s="23">
        <v>0</v>
      </c>
      <c r="AL222" s="23">
        <v>1.9187919499999999</v>
      </c>
      <c r="AM222" s="23">
        <v>1.9187919499999999</v>
      </c>
      <c r="AN222" s="23">
        <v>0</v>
      </c>
      <c r="AO222" s="23">
        <v>0</v>
      </c>
      <c r="AP222" s="23">
        <v>0</v>
      </c>
      <c r="AQ222" s="23">
        <v>0</v>
      </c>
      <c r="AR222" s="23">
        <v>0</v>
      </c>
      <c r="AS222" s="23">
        <v>31.160672959999999</v>
      </c>
      <c r="AT222" s="23">
        <v>33.079464909999999</v>
      </c>
      <c r="AU222" s="23">
        <v>23.876580530000002</v>
      </c>
      <c r="AV222" s="23">
        <v>36.085671810000001</v>
      </c>
      <c r="AW222" s="23">
        <v>59.962252339999999</v>
      </c>
      <c r="AX222" s="23">
        <v>0</v>
      </c>
      <c r="AY222" s="23">
        <v>0</v>
      </c>
      <c r="AZ222" s="23">
        <v>59.962252339999999</v>
      </c>
    </row>
    <row r="223" spans="2:52" x14ac:dyDescent="0.25">
      <c r="B223" s="10" t="s">
        <v>126</v>
      </c>
      <c r="C223" s="23">
        <v>23.70285324</v>
      </c>
      <c r="D223" s="23">
        <v>10.80194519</v>
      </c>
      <c r="E223" s="23">
        <v>2.9054567999999996</v>
      </c>
      <c r="F223" s="23">
        <v>7.33763129</v>
      </c>
      <c r="G223" s="23">
        <v>0.5588571</v>
      </c>
      <c r="H223" s="23">
        <v>12.900908049999998</v>
      </c>
      <c r="I223" s="23">
        <v>1.37245309</v>
      </c>
      <c r="J223" s="23">
        <v>1.338757</v>
      </c>
      <c r="K223" s="23">
        <v>7.5334594699999995</v>
      </c>
      <c r="L223" s="23">
        <v>2.6562384899999998</v>
      </c>
      <c r="M223" s="23">
        <v>87.783522000000005</v>
      </c>
      <c r="N223" s="23">
        <v>80.444388000000004</v>
      </c>
      <c r="O223" s="23">
        <v>7.3391339999999996</v>
      </c>
      <c r="P223" s="23">
        <v>0</v>
      </c>
      <c r="Q223" s="23">
        <v>0</v>
      </c>
      <c r="R223" s="23">
        <v>111.48637524</v>
      </c>
      <c r="S223" s="23">
        <v>56.347605780000002</v>
      </c>
      <c r="T223" s="23">
        <v>2.9579958900000003</v>
      </c>
      <c r="U223" s="23">
        <v>10.008079840000001</v>
      </c>
      <c r="V223" s="23">
        <v>0</v>
      </c>
      <c r="W223" s="23">
        <v>0</v>
      </c>
      <c r="X223" s="23">
        <v>2.2035968100000001</v>
      </c>
      <c r="Y223" s="23">
        <v>8.1168852200000003</v>
      </c>
      <c r="Z223" s="23">
        <v>0</v>
      </c>
      <c r="AA223" s="23">
        <v>79.634163540000003</v>
      </c>
      <c r="AB223" s="23">
        <v>31.852211700000002</v>
      </c>
      <c r="AC223" s="23">
        <v>0</v>
      </c>
      <c r="AD223" s="23">
        <v>0</v>
      </c>
      <c r="AE223" s="23">
        <v>0</v>
      </c>
      <c r="AF223" s="23">
        <v>0</v>
      </c>
      <c r="AG223" s="23">
        <v>0</v>
      </c>
      <c r="AH223" s="23">
        <v>0</v>
      </c>
      <c r="AI223" s="23">
        <v>0</v>
      </c>
      <c r="AJ223" s="23">
        <v>15.031869</v>
      </c>
      <c r="AK223" s="23">
        <v>15.031869</v>
      </c>
      <c r="AL223" s="23">
        <v>3.6211533500000002</v>
      </c>
      <c r="AM223" s="23">
        <v>3.6211533500000002</v>
      </c>
      <c r="AN223" s="23">
        <v>0</v>
      </c>
      <c r="AO223" s="23">
        <v>0</v>
      </c>
      <c r="AP223" s="23">
        <v>0</v>
      </c>
      <c r="AQ223" s="23">
        <v>0</v>
      </c>
      <c r="AR223" s="23">
        <v>0</v>
      </c>
      <c r="AS223" s="23">
        <v>12.11670005</v>
      </c>
      <c r="AT223" s="23">
        <v>15.737853400000001</v>
      </c>
      <c r="AU223" s="23">
        <v>31.1462273</v>
      </c>
      <c r="AV223" s="23">
        <v>50.524196329999995</v>
      </c>
      <c r="AW223" s="23">
        <v>81.670423630000016</v>
      </c>
      <c r="AX223" s="23">
        <v>0</v>
      </c>
      <c r="AY223" s="23">
        <v>0.29839643999999999</v>
      </c>
      <c r="AZ223" s="23">
        <v>81.372027190000011</v>
      </c>
    </row>
    <row r="224" spans="2:52" x14ac:dyDescent="0.25">
      <c r="B224" s="10" t="s">
        <v>127</v>
      </c>
      <c r="C224" s="23">
        <v>80.779819860000003</v>
      </c>
      <c r="D224" s="23">
        <v>72.453022730000001</v>
      </c>
      <c r="E224" s="23">
        <v>11.91482081</v>
      </c>
      <c r="F224" s="23">
        <v>59.968324989999999</v>
      </c>
      <c r="G224" s="23">
        <v>0.56987693000000006</v>
      </c>
      <c r="H224" s="23">
        <v>8.3267971299999992</v>
      </c>
      <c r="I224" s="23">
        <v>3.0178324300000003</v>
      </c>
      <c r="J224" s="23">
        <v>1.0763825</v>
      </c>
      <c r="K224" s="23">
        <v>4.0801048199999999</v>
      </c>
      <c r="L224" s="23">
        <v>0.15247738</v>
      </c>
      <c r="M224" s="23">
        <v>104.37032721</v>
      </c>
      <c r="N224" s="23">
        <v>102.875703</v>
      </c>
      <c r="O224" s="23">
        <v>1.49462421</v>
      </c>
      <c r="P224" s="23">
        <v>0</v>
      </c>
      <c r="Q224" s="23">
        <v>0</v>
      </c>
      <c r="R224" s="23">
        <v>185.15014707</v>
      </c>
      <c r="S224" s="23">
        <v>80.970837189999997</v>
      </c>
      <c r="T224" s="23">
        <v>1.4252720000000001</v>
      </c>
      <c r="U224" s="23">
        <v>12.892494169999999</v>
      </c>
      <c r="V224" s="23">
        <v>0</v>
      </c>
      <c r="W224" s="23">
        <v>0</v>
      </c>
      <c r="X224" s="23">
        <v>10.76477901</v>
      </c>
      <c r="Y224" s="23">
        <v>9.1988670999999993</v>
      </c>
      <c r="Z224" s="23">
        <v>0</v>
      </c>
      <c r="AA224" s="23">
        <v>115.25224947</v>
      </c>
      <c r="AB224" s="23">
        <v>69.897897599999993</v>
      </c>
      <c r="AC224" s="23">
        <v>0</v>
      </c>
      <c r="AD224" s="23">
        <v>0</v>
      </c>
      <c r="AE224" s="23">
        <v>0</v>
      </c>
      <c r="AF224" s="23">
        <v>0</v>
      </c>
      <c r="AG224" s="23">
        <v>150</v>
      </c>
      <c r="AH224" s="23">
        <v>150</v>
      </c>
      <c r="AI224" s="23">
        <v>0</v>
      </c>
      <c r="AJ224" s="23">
        <v>0</v>
      </c>
      <c r="AK224" s="23">
        <v>150</v>
      </c>
      <c r="AL224" s="23">
        <v>26.89268306</v>
      </c>
      <c r="AM224" s="23">
        <v>26.89268306</v>
      </c>
      <c r="AN224" s="23">
        <v>0</v>
      </c>
      <c r="AO224" s="23">
        <v>0</v>
      </c>
      <c r="AP224" s="23">
        <v>0</v>
      </c>
      <c r="AQ224" s="23">
        <v>0</v>
      </c>
      <c r="AR224" s="23">
        <v>0</v>
      </c>
      <c r="AS224" s="23">
        <v>27.741143999999998</v>
      </c>
      <c r="AT224" s="23">
        <v>54.633827060000002</v>
      </c>
      <c r="AU224" s="23">
        <v>165.26407054000001</v>
      </c>
      <c r="AV224" s="23">
        <v>12.77450355</v>
      </c>
      <c r="AW224" s="23">
        <v>178.03857409</v>
      </c>
      <c r="AX224" s="23">
        <v>0</v>
      </c>
      <c r="AY224" s="23">
        <v>20.37859031</v>
      </c>
      <c r="AZ224" s="23">
        <v>157.65998378</v>
      </c>
    </row>
    <row r="225" spans="2:52" x14ac:dyDescent="0.25">
      <c r="B225" s="10" t="s">
        <v>44</v>
      </c>
      <c r="C225" s="23">
        <v>29.210938759999998</v>
      </c>
      <c r="D225" s="23">
        <v>23.58295708</v>
      </c>
      <c r="E225" s="23">
        <v>10.81632321</v>
      </c>
      <c r="F225" s="23">
        <v>12.442534869999999</v>
      </c>
      <c r="G225" s="23">
        <v>0.32409900000000003</v>
      </c>
      <c r="H225" s="23">
        <v>5.6279816800000004</v>
      </c>
      <c r="I225" s="23">
        <v>2.44453765</v>
      </c>
      <c r="J225" s="23">
        <v>0.52758724999999995</v>
      </c>
      <c r="K225" s="23">
        <v>2.4673815800000001</v>
      </c>
      <c r="L225" s="23">
        <v>0.18847520000000001</v>
      </c>
      <c r="M225" s="23">
        <v>97.458958379999999</v>
      </c>
      <c r="N225" s="23">
        <v>95.943144000000004</v>
      </c>
      <c r="O225" s="23">
        <v>1.5158143799999999</v>
      </c>
      <c r="P225" s="23">
        <v>0</v>
      </c>
      <c r="Q225" s="23">
        <v>0</v>
      </c>
      <c r="R225" s="23">
        <v>126.66989713999999</v>
      </c>
      <c r="S225" s="23">
        <v>83.413179870000008</v>
      </c>
      <c r="T225" s="23">
        <v>6.1871712499999996</v>
      </c>
      <c r="U225" s="23">
        <v>11.95609589</v>
      </c>
      <c r="V225" s="23">
        <v>0</v>
      </c>
      <c r="W225" s="23">
        <v>0</v>
      </c>
      <c r="X225" s="23">
        <v>12.546307800000001</v>
      </c>
      <c r="Y225" s="23">
        <v>6.2727742300000005</v>
      </c>
      <c r="Z225" s="23">
        <v>0</v>
      </c>
      <c r="AA225" s="23">
        <v>120.37552904</v>
      </c>
      <c r="AB225" s="23">
        <v>6.2943681000000007</v>
      </c>
      <c r="AC225" s="23">
        <v>0</v>
      </c>
      <c r="AD225" s="23">
        <v>0</v>
      </c>
      <c r="AE225" s="23">
        <v>0</v>
      </c>
      <c r="AF225" s="23">
        <v>0</v>
      </c>
      <c r="AG225" s="23">
        <v>0</v>
      </c>
      <c r="AH225" s="23">
        <v>0</v>
      </c>
      <c r="AI225" s="23">
        <v>0</v>
      </c>
      <c r="AJ225" s="23">
        <v>0</v>
      </c>
      <c r="AK225" s="23">
        <v>0</v>
      </c>
      <c r="AL225" s="23">
        <v>2.8741669999999999</v>
      </c>
      <c r="AM225" s="23">
        <v>2.8741669999999999</v>
      </c>
      <c r="AN225" s="23">
        <v>0</v>
      </c>
      <c r="AO225" s="23">
        <v>0</v>
      </c>
      <c r="AP225" s="23">
        <v>0</v>
      </c>
      <c r="AQ225" s="23">
        <v>0</v>
      </c>
      <c r="AR225" s="23">
        <v>0</v>
      </c>
      <c r="AS225" s="23">
        <v>0</v>
      </c>
      <c r="AT225" s="23">
        <v>2.8741669999999999</v>
      </c>
      <c r="AU225" s="23">
        <v>3.4202010999999994</v>
      </c>
      <c r="AV225" s="23">
        <v>1.1413118200000001</v>
      </c>
      <c r="AW225" s="23">
        <v>4.5615129200000002</v>
      </c>
      <c r="AX225" s="23">
        <v>0</v>
      </c>
      <c r="AY225" s="23">
        <v>0</v>
      </c>
      <c r="AZ225" s="23">
        <v>4.5615129200000002</v>
      </c>
    </row>
    <row r="226" spans="2:52" x14ac:dyDescent="0.25">
      <c r="B226" s="10" t="s">
        <v>128</v>
      </c>
      <c r="C226" s="23">
        <v>13.275035280000001</v>
      </c>
      <c r="D226" s="23">
        <v>5.31606705</v>
      </c>
      <c r="E226" s="23">
        <v>2.84052376</v>
      </c>
      <c r="F226" s="23">
        <v>2.0948083400000002</v>
      </c>
      <c r="G226" s="23">
        <v>0.38073495000000002</v>
      </c>
      <c r="H226" s="23">
        <v>7.9589682300000009</v>
      </c>
      <c r="I226" s="23">
        <v>1.5675823600000001</v>
      </c>
      <c r="J226" s="23">
        <v>0.89307199999999998</v>
      </c>
      <c r="K226" s="23">
        <v>5.3505061500000002</v>
      </c>
      <c r="L226" s="23">
        <v>0.14780772</v>
      </c>
      <c r="M226" s="23">
        <v>84.156590350000002</v>
      </c>
      <c r="N226" s="23">
        <v>82.331428000000002</v>
      </c>
      <c r="O226" s="23">
        <v>0.15370095</v>
      </c>
      <c r="P226" s="23">
        <v>0</v>
      </c>
      <c r="Q226" s="23">
        <v>1.6714613999999999</v>
      </c>
      <c r="R226" s="23">
        <v>97.431625630000013</v>
      </c>
      <c r="S226" s="23">
        <v>50.538773469999995</v>
      </c>
      <c r="T226" s="23">
        <v>1.4936523700000002</v>
      </c>
      <c r="U226" s="23">
        <v>6.27938872</v>
      </c>
      <c r="V226" s="23">
        <v>0</v>
      </c>
      <c r="W226" s="23">
        <v>8.9249547800000002</v>
      </c>
      <c r="X226" s="23">
        <v>3.48604263</v>
      </c>
      <c r="Y226" s="23">
        <v>7.8557638299999999</v>
      </c>
      <c r="Z226" s="23">
        <v>0</v>
      </c>
      <c r="AA226" s="23">
        <v>78.578575799999982</v>
      </c>
      <c r="AB226" s="23">
        <v>18.853049830000003</v>
      </c>
      <c r="AC226" s="23">
        <v>0</v>
      </c>
      <c r="AD226" s="23">
        <v>0</v>
      </c>
      <c r="AE226" s="23">
        <v>0</v>
      </c>
      <c r="AF226" s="23">
        <v>0</v>
      </c>
      <c r="AG226" s="23">
        <v>0</v>
      </c>
      <c r="AH226" s="23">
        <v>0</v>
      </c>
      <c r="AI226" s="23">
        <v>0</v>
      </c>
      <c r="AJ226" s="23">
        <v>9.4894839999999991</v>
      </c>
      <c r="AK226" s="23">
        <v>9.4894839999999991</v>
      </c>
      <c r="AL226" s="23">
        <v>13.391003380000001</v>
      </c>
      <c r="AM226" s="23">
        <v>13.391003380000001</v>
      </c>
      <c r="AN226" s="23">
        <v>0</v>
      </c>
      <c r="AO226" s="23">
        <v>0</v>
      </c>
      <c r="AP226" s="23">
        <v>0</v>
      </c>
      <c r="AQ226" s="23">
        <v>0</v>
      </c>
      <c r="AR226" s="23">
        <v>0</v>
      </c>
      <c r="AS226" s="23">
        <v>2.77627866</v>
      </c>
      <c r="AT226" s="23">
        <v>16.16728204</v>
      </c>
      <c r="AU226" s="23">
        <v>12.175251790000001</v>
      </c>
      <c r="AV226" s="23">
        <v>34.735648099999999</v>
      </c>
      <c r="AW226" s="23">
        <v>46.910899890000003</v>
      </c>
      <c r="AX226" s="23">
        <v>0.87388277000000003</v>
      </c>
      <c r="AY226" s="23">
        <v>11.428086650000001</v>
      </c>
      <c r="AZ226" s="23">
        <v>34.608930469999997</v>
      </c>
    </row>
    <row r="227" spans="2:52" x14ac:dyDescent="0.25">
      <c r="B227" s="10" t="s">
        <v>129</v>
      </c>
      <c r="C227" s="23">
        <v>55.364915150000002</v>
      </c>
      <c r="D227" s="23">
        <v>43.54231205</v>
      </c>
      <c r="E227" s="23">
        <v>11.290782949999999</v>
      </c>
      <c r="F227" s="23">
        <v>29.606457940000002</v>
      </c>
      <c r="G227" s="23">
        <v>2.6450711600000001</v>
      </c>
      <c r="H227" s="23">
        <v>11.8226031</v>
      </c>
      <c r="I227" s="23">
        <v>4.0065296400000001</v>
      </c>
      <c r="J227" s="23">
        <v>1.1502023000000001</v>
      </c>
      <c r="K227" s="23">
        <v>6.57534039</v>
      </c>
      <c r="L227" s="23">
        <v>9.053077000000001E-2</v>
      </c>
      <c r="M227" s="23">
        <v>133.79036500000001</v>
      </c>
      <c r="N227" s="23">
        <v>133.79036500000001</v>
      </c>
      <c r="O227" s="23">
        <v>0</v>
      </c>
      <c r="P227" s="23">
        <v>0</v>
      </c>
      <c r="Q227" s="23">
        <v>0</v>
      </c>
      <c r="R227" s="23">
        <v>189.15528015000001</v>
      </c>
      <c r="S227" s="23">
        <v>76.470084790000001</v>
      </c>
      <c r="T227" s="23">
        <v>2.0058493300000002</v>
      </c>
      <c r="U227" s="23">
        <v>8.7602651700000003</v>
      </c>
      <c r="V227" s="23">
        <v>0</v>
      </c>
      <c r="W227" s="23">
        <v>0</v>
      </c>
      <c r="X227" s="23">
        <v>9.6635929000000012</v>
      </c>
      <c r="Y227" s="23">
        <v>17.166685480000002</v>
      </c>
      <c r="Z227" s="23">
        <v>5.5036347300000008</v>
      </c>
      <c r="AA227" s="23">
        <v>119.57011240000003</v>
      </c>
      <c r="AB227" s="23">
        <v>69.585167749999997</v>
      </c>
      <c r="AC227" s="23">
        <v>0</v>
      </c>
      <c r="AD227" s="23">
        <v>0</v>
      </c>
      <c r="AE227" s="23">
        <v>0</v>
      </c>
      <c r="AF227" s="23">
        <v>0</v>
      </c>
      <c r="AG227" s="23">
        <v>0</v>
      </c>
      <c r="AH227" s="23">
        <v>0</v>
      </c>
      <c r="AI227" s="23">
        <v>0</v>
      </c>
      <c r="AJ227" s="23">
        <v>0</v>
      </c>
      <c r="AK227" s="23">
        <v>0</v>
      </c>
      <c r="AL227" s="23">
        <v>27.272356390000002</v>
      </c>
      <c r="AM227" s="23">
        <v>27.272356390000002</v>
      </c>
      <c r="AN227" s="23">
        <v>0</v>
      </c>
      <c r="AO227" s="23">
        <v>0</v>
      </c>
      <c r="AP227" s="23">
        <v>12.96806185</v>
      </c>
      <c r="AQ227" s="23">
        <v>12.96806185</v>
      </c>
      <c r="AR227" s="23">
        <v>0</v>
      </c>
      <c r="AS227" s="23">
        <v>0</v>
      </c>
      <c r="AT227" s="23">
        <v>40.240418240000004</v>
      </c>
      <c r="AU227" s="23">
        <v>29.344749510000003</v>
      </c>
      <c r="AV227" s="23">
        <v>42.573068650000003</v>
      </c>
      <c r="AW227" s="23">
        <v>71.917818159999996</v>
      </c>
      <c r="AX227" s="23">
        <v>12.885785370000001</v>
      </c>
      <c r="AY227" s="23">
        <v>11.678435279999999</v>
      </c>
      <c r="AZ227" s="23">
        <v>47.35359751</v>
      </c>
    </row>
    <row r="228" spans="2:52" x14ac:dyDescent="0.25">
      <c r="B228" s="10" t="s">
        <v>71</v>
      </c>
      <c r="C228" s="23">
        <v>9.7846760899999996</v>
      </c>
      <c r="D228" s="23">
        <v>4.7062005999999998</v>
      </c>
      <c r="E228" s="23">
        <v>1.9842635499999999</v>
      </c>
      <c r="F228" s="23">
        <v>2.4755412900000002</v>
      </c>
      <c r="G228" s="23">
        <v>0.24639576000000002</v>
      </c>
      <c r="H228" s="23">
        <v>5.0784754900000006</v>
      </c>
      <c r="I228" s="23">
        <v>1.7826132299999999</v>
      </c>
      <c r="J228" s="23">
        <v>0.27478369000000002</v>
      </c>
      <c r="K228" s="23">
        <v>2.9357233100000002</v>
      </c>
      <c r="L228" s="23">
        <v>8.5355259999999988E-2</v>
      </c>
      <c r="M228" s="23">
        <v>74.736741620000004</v>
      </c>
      <c r="N228" s="23">
        <v>74.622191999999998</v>
      </c>
      <c r="O228" s="23">
        <v>0.11454961999999999</v>
      </c>
      <c r="P228" s="23">
        <v>0</v>
      </c>
      <c r="Q228" s="23">
        <v>0</v>
      </c>
      <c r="R228" s="23">
        <v>84.521417710000009</v>
      </c>
      <c r="S228" s="23">
        <v>42.295263900000002</v>
      </c>
      <c r="T228" s="23">
        <v>4.7186910000000006E-2</v>
      </c>
      <c r="U228" s="23">
        <v>5.2811608699999999</v>
      </c>
      <c r="V228" s="23">
        <v>0</v>
      </c>
      <c r="W228" s="23">
        <v>0</v>
      </c>
      <c r="X228" s="23">
        <v>2.38634572</v>
      </c>
      <c r="Y228" s="23">
        <v>8.5706532200000005</v>
      </c>
      <c r="Z228" s="23">
        <v>0</v>
      </c>
      <c r="AA228" s="23">
        <v>58.580610619999987</v>
      </c>
      <c r="AB228" s="23">
        <v>25.94080709</v>
      </c>
      <c r="AC228" s="23">
        <v>0</v>
      </c>
      <c r="AD228" s="23">
        <v>0</v>
      </c>
      <c r="AE228" s="23">
        <v>0</v>
      </c>
      <c r="AF228" s="23">
        <v>0</v>
      </c>
      <c r="AG228" s="23">
        <v>0</v>
      </c>
      <c r="AH228" s="23">
        <v>0</v>
      </c>
      <c r="AI228" s="23">
        <v>0</v>
      </c>
      <c r="AJ228" s="23">
        <v>18.674299000000001</v>
      </c>
      <c r="AK228" s="23">
        <v>18.674299000000001</v>
      </c>
      <c r="AL228" s="23">
        <v>26.05062667</v>
      </c>
      <c r="AM228" s="23">
        <v>26.05062667</v>
      </c>
      <c r="AN228" s="23">
        <v>0</v>
      </c>
      <c r="AO228" s="23">
        <v>0</v>
      </c>
      <c r="AP228" s="23">
        <v>0</v>
      </c>
      <c r="AQ228" s="23">
        <v>0</v>
      </c>
      <c r="AR228" s="23">
        <v>0</v>
      </c>
      <c r="AS228" s="23">
        <v>0</v>
      </c>
      <c r="AT228" s="23">
        <v>26.05062667</v>
      </c>
      <c r="AU228" s="23">
        <v>18.564479419999998</v>
      </c>
      <c r="AV228" s="23">
        <v>22.320308409999999</v>
      </c>
      <c r="AW228" s="23">
        <v>40.884787830000008</v>
      </c>
      <c r="AX228" s="23">
        <v>3.6275050899999997</v>
      </c>
      <c r="AY228" s="23">
        <v>5.4400729700000001</v>
      </c>
      <c r="AZ228" s="23">
        <v>31.817209769999998</v>
      </c>
    </row>
    <row r="229" spans="2:52" x14ac:dyDescent="0.25">
      <c r="B229" s="10" t="s">
        <v>93</v>
      </c>
      <c r="C229" s="23">
        <v>8.2572145700000004</v>
      </c>
      <c r="D229" s="23">
        <v>1.78739278</v>
      </c>
      <c r="E229" s="23">
        <v>1.1348413400000001</v>
      </c>
      <c r="F229" s="23">
        <v>0.47791368000000001</v>
      </c>
      <c r="G229" s="23">
        <v>0.17463776</v>
      </c>
      <c r="H229" s="23">
        <v>6.4698217900000001</v>
      </c>
      <c r="I229" s="23">
        <v>0.26386700000000002</v>
      </c>
      <c r="J229" s="23">
        <v>0.221443</v>
      </c>
      <c r="K229" s="23">
        <v>5.5742027900000002</v>
      </c>
      <c r="L229" s="23">
        <v>0.41030899999999998</v>
      </c>
      <c r="M229" s="23">
        <v>58.254019999999997</v>
      </c>
      <c r="N229" s="23">
        <v>45.820078000000002</v>
      </c>
      <c r="O229" s="23">
        <v>12.433942</v>
      </c>
      <c r="P229" s="23">
        <v>0</v>
      </c>
      <c r="Q229" s="23">
        <v>0</v>
      </c>
      <c r="R229" s="23">
        <v>66.511234569999999</v>
      </c>
      <c r="S229" s="23">
        <v>23.509614059999997</v>
      </c>
      <c r="T229" s="23">
        <v>0.22372500000000001</v>
      </c>
      <c r="U229" s="23">
        <v>3.9571462599999996</v>
      </c>
      <c r="V229" s="23">
        <v>0</v>
      </c>
      <c r="W229" s="23">
        <v>5.2330516300000003</v>
      </c>
      <c r="X229" s="23">
        <v>1.73953895</v>
      </c>
      <c r="Y229" s="23">
        <v>1.9561575200000001</v>
      </c>
      <c r="Z229" s="23">
        <v>0</v>
      </c>
      <c r="AA229" s="23">
        <v>36.61923342</v>
      </c>
      <c r="AB229" s="23">
        <v>29.892001149999999</v>
      </c>
      <c r="AC229" s="23">
        <v>0</v>
      </c>
      <c r="AD229" s="23">
        <v>0</v>
      </c>
      <c r="AE229" s="23">
        <v>0</v>
      </c>
      <c r="AF229" s="23">
        <v>0</v>
      </c>
      <c r="AG229" s="23">
        <v>0</v>
      </c>
      <c r="AH229" s="23">
        <v>0</v>
      </c>
      <c r="AI229" s="23">
        <v>0</v>
      </c>
      <c r="AJ229" s="23">
        <v>6.4827932699999993</v>
      </c>
      <c r="AK229" s="23">
        <v>6.4827932699999993</v>
      </c>
      <c r="AL229" s="23">
        <v>7.6104218499999998</v>
      </c>
      <c r="AM229" s="23">
        <v>7.6104218499999998</v>
      </c>
      <c r="AN229" s="23">
        <v>0</v>
      </c>
      <c r="AO229" s="23">
        <v>0</v>
      </c>
      <c r="AP229" s="23">
        <v>0</v>
      </c>
      <c r="AQ229" s="23">
        <v>0</v>
      </c>
      <c r="AR229" s="23">
        <v>0</v>
      </c>
      <c r="AS229" s="23">
        <v>0</v>
      </c>
      <c r="AT229" s="23">
        <v>7.6104218499999998</v>
      </c>
      <c r="AU229" s="23">
        <v>28.764372569999999</v>
      </c>
      <c r="AV229" s="23">
        <v>15.817870329999998</v>
      </c>
      <c r="AW229" s="23">
        <v>44.582242899999997</v>
      </c>
      <c r="AX229" s="23">
        <v>4.1329502400000004</v>
      </c>
      <c r="AY229" s="23">
        <v>6.8587949999999998</v>
      </c>
      <c r="AZ229" s="23">
        <v>33.590497659999997</v>
      </c>
    </row>
    <row r="230" spans="2:52" x14ac:dyDescent="0.25">
      <c r="B230" s="10" t="s">
        <v>130</v>
      </c>
      <c r="C230" s="23">
        <v>29.997132340000004</v>
      </c>
      <c r="D230" s="23">
        <v>25.989613950000003</v>
      </c>
      <c r="E230" s="23">
        <v>13.18347775</v>
      </c>
      <c r="F230" s="23">
        <v>12.28034317</v>
      </c>
      <c r="G230" s="23">
        <v>0.52579302999999999</v>
      </c>
      <c r="H230" s="23">
        <v>4.0075183899999995</v>
      </c>
      <c r="I230" s="23">
        <v>2.0473087200000002</v>
      </c>
      <c r="J230" s="23">
        <v>1.2008179999999999</v>
      </c>
      <c r="K230" s="23">
        <v>0.19919500000000001</v>
      </c>
      <c r="L230" s="23">
        <v>0.56019666999999995</v>
      </c>
      <c r="M230" s="23">
        <v>95.25855245999999</v>
      </c>
      <c r="N230" s="23">
        <v>93.324633000000006</v>
      </c>
      <c r="O230" s="23">
        <v>1.8842045199999999</v>
      </c>
      <c r="P230" s="23">
        <v>0</v>
      </c>
      <c r="Q230" s="23">
        <v>4.9714939999999999E-2</v>
      </c>
      <c r="R230" s="23">
        <v>125.2556848</v>
      </c>
      <c r="S230" s="23">
        <v>48.805603290000001</v>
      </c>
      <c r="T230" s="23">
        <v>0.49938080000000001</v>
      </c>
      <c r="U230" s="23">
        <v>6.4106425499999995</v>
      </c>
      <c r="V230" s="23">
        <v>0</v>
      </c>
      <c r="W230" s="23">
        <v>2.6895729900000003</v>
      </c>
      <c r="X230" s="23">
        <v>2.9109240999999999</v>
      </c>
      <c r="Y230" s="23">
        <v>6.7656720099999994</v>
      </c>
      <c r="Z230" s="23">
        <v>0.99723196999999997</v>
      </c>
      <c r="AA230" s="23">
        <v>69.079027709999991</v>
      </c>
      <c r="AB230" s="23">
        <v>56.176657090000006</v>
      </c>
      <c r="AC230" s="23">
        <v>0</v>
      </c>
      <c r="AD230" s="23">
        <v>0</v>
      </c>
      <c r="AE230" s="23">
        <v>0</v>
      </c>
      <c r="AF230" s="23">
        <v>0</v>
      </c>
      <c r="AG230" s="23">
        <v>0</v>
      </c>
      <c r="AH230" s="23">
        <v>0</v>
      </c>
      <c r="AI230" s="23">
        <v>0</v>
      </c>
      <c r="AJ230" s="23">
        <v>1.16997902</v>
      </c>
      <c r="AK230" s="23">
        <v>1.16997902</v>
      </c>
      <c r="AL230" s="23">
        <v>11.046289939999999</v>
      </c>
      <c r="AM230" s="23">
        <v>11.046289939999999</v>
      </c>
      <c r="AN230" s="23">
        <v>0</v>
      </c>
      <c r="AO230" s="23">
        <v>0</v>
      </c>
      <c r="AP230" s="23">
        <v>2.9407357000000003</v>
      </c>
      <c r="AQ230" s="23">
        <v>2.9407357000000003</v>
      </c>
      <c r="AR230" s="23">
        <v>0</v>
      </c>
      <c r="AS230" s="23">
        <v>0</v>
      </c>
      <c r="AT230" s="23">
        <v>13.987025640000001</v>
      </c>
      <c r="AU230" s="23">
        <v>43.359610470000007</v>
      </c>
      <c r="AV230" s="23">
        <v>60.385938359999997</v>
      </c>
      <c r="AW230" s="23">
        <v>103.74554883</v>
      </c>
      <c r="AX230" s="23">
        <v>2.0900786300000003</v>
      </c>
      <c r="AY230" s="23">
        <v>28.040498679999999</v>
      </c>
      <c r="AZ230" s="23">
        <v>73.614971520000012</v>
      </c>
    </row>
    <row r="231" spans="2:52" x14ac:dyDescent="0.25">
      <c r="B231" s="10" t="s">
        <v>131</v>
      </c>
      <c r="C231" s="23">
        <v>139.51751607999998</v>
      </c>
      <c r="D231" s="23">
        <v>117.15723876999999</v>
      </c>
      <c r="E231" s="23">
        <v>9.7089491200000015</v>
      </c>
      <c r="F231" s="23">
        <v>107.1832366</v>
      </c>
      <c r="G231" s="23">
        <v>0.26505305000000001</v>
      </c>
      <c r="H231" s="23">
        <v>22.360277309999997</v>
      </c>
      <c r="I231" s="23">
        <v>16.020124119999998</v>
      </c>
      <c r="J231" s="23">
        <v>3.9603429399999999</v>
      </c>
      <c r="K231" s="23">
        <v>2.3084356000000001</v>
      </c>
      <c r="L231" s="23">
        <v>7.1374649999999998E-2</v>
      </c>
      <c r="M231" s="23">
        <v>82.114731509999999</v>
      </c>
      <c r="N231" s="23">
        <v>82.105943999999994</v>
      </c>
      <c r="O231" s="23">
        <v>8.7875100000000001E-3</v>
      </c>
      <c r="P231" s="23">
        <v>0</v>
      </c>
      <c r="Q231" s="23">
        <v>0</v>
      </c>
      <c r="R231" s="23">
        <v>221.63224758999996</v>
      </c>
      <c r="S231" s="23">
        <v>170.97618156999999</v>
      </c>
      <c r="T231" s="23">
        <v>9.69997811</v>
      </c>
      <c r="U231" s="23">
        <v>13.59018676</v>
      </c>
      <c r="V231" s="23">
        <v>0</v>
      </c>
      <c r="W231" s="23">
        <v>0</v>
      </c>
      <c r="X231" s="23">
        <v>6.6739516200000004</v>
      </c>
      <c r="Y231" s="23">
        <v>9.89345535</v>
      </c>
      <c r="Z231" s="23">
        <v>0.71559596999999997</v>
      </c>
      <c r="AA231" s="23">
        <v>211.54934938</v>
      </c>
      <c r="AB231" s="23">
        <v>10.082898210000002</v>
      </c>
      <c r="AC231" s="23">
        <v>0</v>
      </c>
      <c r="AD231" s="23">
        <v>0</v>
      </c>
      <c r="AE231" s="23">
        <v>0</v>
      </c>
      <c r="AF231" s="23">
        <v>0</v>
      </c>
      <c r="AG231" s="23">
        <v>0</v>
      </c>
      <c r="AH231" s="23">
        <v>0</v>
      </c>
      <c r="AI231" s="23">
        <v>0</v>
      </c>
      <c r="AJ231" s="23">
        <v>4.3934707199999998</v>
      </c>
      <c r="AK231" s="23">
        <v>4.3934707199999998</v>
      </c>
      <c r="AL231" s="23">
        <v>6.7499614299999999</v>
      </c>
      <c r="AM231" s="23">
        <v>6.7499614299999999</v>
      </c>
      <c r="AN231" s="23">
        <v>0</v>
      </c>
      <c r="AO231" s="23">
        <v>0</v>
      </c>
      <c r="AP231" s="23">
        <v>7.32908822</v>
      </c>
      <c r="AQ231" s="23">
        <v>7.32908822</v>
      </c>
      <c r="AR231" s="23">
        <v>0</v>
      </c>
      <c r="AS231" s="23">
        <v>16.516606249999999</v>
      </c>
      <c r="AT231" s="23">
        <v>30.595655899999997</v>
      </c>
      <c r="AU231" s="23">
        <v>-16.119286970000001</v>
      </c>
      <c r="AV231" s="23">
        <v>146.78544513</v>
      </c>
      <c r="AW231" s="23">
        <v>130.66615816000001</v>
      </c>
      <c r="AX231" s="23">
        <v>0</v>
      </c>
      <c r="AY231" s="23">
        <v>0</v>
      </c>
      <c r="AZ231" s="23">
        <v>130.66615816000001</v>
      </c>
    </row>
    <row r="232" spans="2:52" x14ac:dyDescent="0.25">
      <c r="B232" s="10" t="s">
        <v>132</v>
      </c>
      <c r="C232" s="23">
        <v>33.684160019999993</v>
      </c>
      <c r="D232" s="23">
        <v>19.984521829999998</v>
      </c>
      <c r="E232" s="23">
        <v>5.5316129399999996</v>
      </c>
      <c r="F232" s="23">
        <v>13.48402317</v>
      </c>
      <c r="G232" s="23">
        <v>0.96888571999999995</v>
      </c>
      <c r="H232" s="23">
        <v>13.69963819</v>
      </c>
      <c r="I232" s="23">
        <v>3.72289987</v>
      </c>
      <c r="J232" s="23">
        <v>1.6332898</v>
      </c>
      <c r="K232" s="23">
        <v>7.9698534000000008</v>
      </c>
      <c r="L232" s="23">
        <v>0.37359512</v>
      </c>
      <c r="M232" s="23">
        <v>84.506330590000005</v>
      </c>
      <c r="N232" s="23">
        <v>84.452674999999999</v>
      </c>
      <c r="O232" s="23">
        <v>5.3655589999999996E-2</v>
      </c>
      <c r="P232" s="23">
        <v>0</v>
      </c>
      <c r="Q232" s="23">
        <v>0</v>
      </c>
      <c r="R232" s="23">
        <v>118.19049061</v>
      </c>
      <c r="S232" s="23">
        <v>55.733769979999998</v>
      </c>
      <c r="T232" s="23">
        <v>0.192468</v>
      </c>
      <c r="U232" s="23">
        <v>7.6555550800000001</v>
      </c>
      <c r="V232" s="23">
        <v>0</v>
      </c>
      <c r="W232" s="23">
        <v>0</v>
      </c>
      <c r="X232" s="23">
        <v>3.7241178800000001</v>
      </c>
      <c r="Y232" s="23">
        <v>10.341002289999999</v>
      </c>
      <c r="Z232" s="23">
        <v>0.48031573</v>
      </c>
      <c r="AA232" s="23">
        <v>78.127228959999997</v>
      </c>
      <c r="AB232" s="23">
        <v>40.063261650000008</v>
      </c>
      <c r="AC232" s="23">
        <v>0</v>
      </c>
      <c r="AD232" s="23">
        <v>0</v>
      </c>
      <c r="AE232" s="23">
        <v>0</v>
      </c>
      <c r="AF232" s="23">
        <v>0</v>
      </c>
      <c r="AG232" s="23">
        <v>0</v>
      </c>
      <c r="AH232" s="23">
        <v>0</v>
      </c>
      <c r="AI232" s="23">
        <v>0</v>
      </c>
      <c r="AJ232" s="23">
        <v>0</v>
      </c>
      <c r="AK232" s="23">
        <v>0</v>
      </c>
      <c r="AL232" s="23">
        <v>3.65178811</v>
      </c>
      <c r="AM232" s="23">
        <v>3.65178811</v>
      </c>
      <c r="AN232" s="23">
        <v>0</v>
      </c>
      <c r="AO232" s="23">
        <v>0</v>
      </c>
      <c r="AP232" s="23">
        <v>2.6560271699999998</v>
      </c>
      <c r="AQ232" s="23">
        <v>2.6560271699999998</v>
      </c>
      <c r="AR232" s="23">
        <v>0</v>
      </c>
      <c r="AS232" s="23">
        <v>0</v>
      </c>
      <c r="AT232" s="23">
        <v>6.3078152799999989</v>
      </c>
      <c r="AU232" s="23">
        <v>33.755446370000001</v>
      </c>
      <c r="AV232" s="23">
        <v>8.92037309</v>
      </c>
      <c r="AW232" s="23">
        <v>42.67581946</v>
      </c>
      <c r="AX232" s="23">
        <v>0</v>
      </c>
      <c r="AY232" s="23">
        <v>0</v>
      </c>
      <c r="AZ232" s="23">
        <v>42.67581946</v>
      </c>
    </row>
    <row r="233" spans="2:52" x14ac:dyDescent="0.25">
      <c r="B233" s="10" t="s">
        <v>133</v>
      </c>
      <c r="C233" s="23">
        <v>23.819590839999996</v>
      </c>
      <c r="D233" s="23">
        <v>8.9891739699999995</v>
      </c>
      <c r="E233" s="23">
        <v>5.0233611099999997</v>
      </c>
      <c r="F233" s="23">
        <v>3.5432440999999999</v>
      </c>
      <c r="G233" s="23">
        <v>0.42256875999999999</v>
      </c>
      <c r="H233" s="23">
        <v>14.830416869999999</v>
      </c>
      <c r="I233" s="23">
        <v>3.57908837</v>
      </c>
      <c r="J233" s="23">
        <v>2.0946131499999998</v>
      </c>
      <c r="K233" s="23">
        <v>8.5469326199999998</v>
      </c>
      <c r="L233" s="23">
        <v>0.60978272999999994</v>
      </c>
      <c r="M233" s="23">
        <v>146.13187389000001</v>
      </c>
      <c r="N233" s="23">
        <v>146.10921649000002</v>
      </c>
      <c r="O233" s="23">
        <v>2.2657400000000001E-2</v>
      </c>
      <c r="P233" s="23">
        <v>0</v>
      </c>
      <c r="Q233" s="23">
        <v>0</v>
      </c>
      <c r="R233" s="23">
        <v>169.95146473000003</v>
      </c>
      <c r="S233" s="23">
        <v>65.190202029999995</v>
      </c>
      <c r="T233" s="23">
        <v>1.1527954199999999</v>
      </c>
      <c r="U233" s="23">
        <v>16.945598969999999</v>
      </c>
      <c r="V233" s="23">
        <v>0</v>
      </c>
      <c r="W233" s="23">
        <v>6.0443956700000001</v>
      </c>
      <c r="X233" s="23">
        <v>21.420798619999999</v>
      </c>
      <c r="Y233" s="23">
        <v>32.243470670000001</v>
      </c>
      <c r="Z233" s="23">
        <v>0.18254828000000001</v>
      </c>
      <c r="AA233" s="23">
        <v>143.17980965999999</v>
      </c>
      <c r="AB233" s="23">
        <v>26.771655070000001</v>
      </c>
      <c r="AC233" s="23">
        <v>0</v>
      </c>
      <c r="AD233" s="23">
        <v>0</v>
      </c>
      <c r="AE233" s="23">
        <v>0</v>
      </c>
      <c r="AF233" s="23">
        <v>0</v>
      </c>
      <c r="AG233" s="23">
        <v>0</v>
      </c>
      <c r="AH233" s="23">
        <v>0</v>
      </c>
      <c r="AI233" s="23">
        <v>0</v>
      </c>
      <c r="AJ233" s="23">
        <v>0</v>
      </c>
      <c r="AK233" s="23">
        <v>0</v>
      </c>
      <c r="AL233" s="23">
        <v>1.5983909999999999</v>
      </c>
      <c r="AM233" s="23">
        <v>1.5983909999999999</v>
      </c>
      <c r="AN233" s="23">
        <v>0</v>
      </c>
      <c r="AO233" s="23">
        <v>0</v>
      </c>
      <c r="AP233" s="23">
        <v>1.8416880800000002</v>
      </c>
      <c r="AQ233" s="23">
        <v>1.8416880800000002</v>
      </c>
      <c r="AR233" s="23">
        <v>0</v>
      </c>
      <c r="AS233" s="23">
        <v>0</v>
      </c>
      <c r="AT233" s="23">
        <v>3.4400790800000003</v>
      </c>
      <c r="AU233" s="23">
        <v>23.331575989999997</v>
      </c>
      <c r="AV233" s="23">
        <v>27.188141609999999</v>
      </c>
      <c r="AW233" s="23">
        <v>50.5197176</v>
      </c>
      <c r="AX233" s="23">
        <v>0</v>
      </c>
      <c r="AY233" s="23">
        <v>16.621288889999999</v>
      </c>
      <c r="AZ233" s="23">
        <v>33.898428709999997</v>
      </c>
    </row>
    <row r="234" spans="2:52" x14ac:dyDescent="0.25">
      <c r="B234" s="10" t="s">
        <v>134</v>
      </c>
      <c r="C234" s="23">
        <v>13.319617189999999</v>
      </c>
      <c r="D234" s="23">
        <v>4.1902767799999996</v>
      </c>
      <c r="E234" s="23">
        <v>1.8267295299999997</v>
      </c>
      <c r="F234" s="23">
        <v>1.9745952499999999</v>
      </c>
      <c r="G234" s="23">
        <v>0.38895200000000002</v>
      </c>
      <c r="H234" s="23">
        <v>9.1293404099999993</v>
      </c>
      <c r="I234" s="23">
        <v>1.21070817</v>
      </c>
      <c r="J234" s="23">
        <v>0.35346764000000003</v>
      </c>
      <c r="K234" s="23">
        <v>6.99786836</v>
      </c>
      <c r="L234" s="23">
        <v>0.56729624000000001</v>
      </c>
      <c r="M234" s="23">
        <v>98.098778999999993</v>
      </c>
      <c r="N234" s="23">
        <v>98.098778999999993</v>
      </c>
      <c r="O234" s="23">
        <v>0</v>
      </c>
      <c r="P234" s="23">
        <v>0</v>
      </c>
      <c r="Q234" s="23">
        <v>0</v>
      </c>
      <c r="R234" s="23">
        <v>111.41839619</v>
      </c>
      <c r="S234" s="23">
        <v>47.510751280000001</v>
      </c>
      <c r="T234" s="23">
        <v>1.3631432400000001</v>
      </c>
      <c r="U234" s="23">
        <v>7.5692187400000002</v>
      </c>
      <c r="V234" s="23">
        <v>0</v>
      </c>
      <c r="W234" s="23">
        <v>6.2632037800000004</v>
      </c>
      <c r="X234" s="23">
        <v>2.6787469900000001</v>
      </c>
      <c r="Y234" s="23">
        <v>7.1231285</v>
      </c>
      <c r="Z234" s="23">
        <v>2.1994948700000001</v>
      </c>
      <c r="AA234" s="23">
        <v>74.707687400000012</v>
      </c>
      <c r="AB234" s="23">
        <v>36.710708790000005</v>
      </c>
      <c r="AC234" s="23">
        <v>0</v>
      </c>
      <c r="AD234" s="23">
        <v>0</v>
      </c>
      <c r="AE234" s="23">
        <v>0</v>
      </c>
      <c r="AF234" s="23">
        <v>0</v>
      </c>
      <c r="AG234" s="23">
        <v>0</v>
      </c>
      <c r="AH234" s="23">
        <v>0</v>
      </c>
      <c r="AI234" s="23">
        <v>0</v>
      </c>
      <c r="AJ234" s="23">
        <v>0</v>
      </c>
      <c r="AK234" s="23">
        <v>0</v>
      </c>
      <c r="AL234" s="23">
        <v>17.455835019999999</v>
      </c>
      <c r="AM234" s="23">
        <v>17.455835019999999</v>
      </c>
      <c r="AN234" s="23">
        <v>0</v>
      </c>
      <c r="AO234" s="23">
        <v>0</v>
      </c>
      <c r="AP234" s="23">
        <v>5.2589047199999994</v>
      </c>
      <c r="AQ234" s="23">
        <v>5.2589047199999994</v>
      </c>
      <c r="AR234" s="23">
        <v>0</v>
      </c>
      <c r="AS234" s="23">
        <v>0</v>
      </c>
      <c r="AT234" s="23">
        <v>22.714739739999999</v>
      </c>
      <c r="AU234" s="23">
        <v>13.995969050000001</v>
      </c>
      <c r="AV234" s="23">
        <v>2.01245947</v>
      </c>
      <c r="AW234" s="23">
        <v>16.008428519999999</v>
      </c>
      <c r="AX234" s="23">
        <v>1.082465</v>
      </c>
      <c r="AY234" s="23">
        <v>0</v>
      </c>
      <c r="AZ234" s="23">
        <v>14.92596352</v>
      </c>
    </row>
    <row r="235" spans="2:52" x14ac:dyDescent="0.25">
      <c r="B235" s="10" t="s">
        <v>135</v>
      </c>
      <c r="C235" s="23">
        <v>49.589335339999998</v>
      </c>
      <c r="D235" s="23">
        <v>22.920672119999999</v>
      </c>
      <c r="E235" s="23">
        <v>11.79415079</v>
      </c>
      <c r="F235" s="23">
        <v>10.29561234</v>
      </c>
      <c r="G235" s="23">
        <v>0.83090898999999996</v>
      </c>
      <c r="H235" s="23">
        <v>26.668663219999999</v>
      </c>
      <c r="I235" s="23">
        <v>5.6022014000000002</v>
      </c>
      <c r="J235" s="23">
        <v>3.242248</v>
      </c>
      <c r="K235" s="23">
        <v>17.518753539999999</v>
      </c>
      <c r="L235" s="23">
        <v>0.30546028000000003</v>
      </c>
      <c r="M235" s="23">
        <v>112.758555</v>
      </c>
      <c r="N235" s="23">
        <v>112.685295</v>
      </c>
      <c r="O235" s="23">
        <v>0</v>
      </c>
      <c r="P235" s="23">
        <v>0</v>
      </c>
      <c r="Q235" s="23">
        <v>7.3260000000000006E-2</v>
      </c>
      <c r="R235" s="23">
        <v>162.34789033999999</v>
      </c>
      <c r="S235" s="23">
        <v>42.173088970000002</v>
      </c>
      <c r="T235" s="23">
        <v>6.8558959100000001</v>
      </c>
      <c r="U235" s="23">
        <v>11.552245640000001</v>
      </c>
      <c r="V235" s="23">
        <v>0</v>
      </c>
      <c r="W235" s="23">
        <v>6.8323782</v>
      </c>
      <c r="X235" s="23">
        <v>5.8180615199999997</v>
      </c>
      <c r="Y235" s="23">
        <v>38.364001990000006</v>
      </c>
      <c r="Z235" s="23">
        <v>0</v>
      </c>
      <c r="AA235" s="23">
        <v>111.59567222999999</v>
      </c>
      <c r="AB235" s="23">
        <v>50.752218110000001</v>
      </c>
      <c r="AC235" s="23">
        <v>0</v>
      </c>
      <c r="AD235" s="23">
        <v>0</v>
      </c>
      <c r="AE235" s="23">
        <v>0</v>
      </c>
      <c r="AF235" s="23">
        <v>0</v>
      </c>
      <c r="AG235" s="23">
        <v>0</v>
      </c>
      <c r="AH235" s="23">
        <v>0</v>
      </c>
      <c r="AI235" s="23">
        <v>0</v>
      </c>
      <c r="AJ235" s="23">
        <v>0</v>
      </c>
      <c r="AK235" s="23">
        <v>0</v>
      </c>
      <c r="AL235" s="23">
        <v>19.128827359999999</v>
      </c>
      <c r="AM235" s="23">
        <v>19.128827359999999</v>
      </c>
      <c r="AN235" s="23">
        <v>0</v>
      </c>
      <c r="AO235" s="23">
        <v>0</v>
      </c>
      <c r="AP235" s="23">
        <v>0</v>
      </c>
      <c r="AQ235" s="23">
        <v>0</v>
      </c>
      <c r="AR235" s="23">
        <v>0</v>
      </c>
      <c r="AS235" s="23">
        <v>0</v>
      </c>
      <c r="AT235" s="23">
        <v>19.128827359999999</v>
      </c>
      <c r="AU235" s="23">
        <v>31.623390749999999</v>
      </c>
      <c r="AV235" s="23">
        <v>43.22005463</v>
      </c>
      <c r="AW235" s="23">
        <v>74.843445379999991</v>
      </c>
      <c r="AX235" s="23">
        <v>0</v>
      </c>
      <c r="AY235" s="23">
        <v>0</v>
      </c>
      <c r="AZ235" s="23">
        <v>74.843445379999991</v>
      </c>
    </row>
    <row r="236" spans="2:52" x14ac:dyDescent="0.25">
      <c r="B236" s="20" t="s">
        <v>1582</v>
      </c>
      <c r="C236" s="21">
        <f t="shared" ref="C236:AZ236" si="15">SUM(C192:C235)</f>
        <v>1330.5106305700001</v>
      </c>
      <c r="D236" s="21">
        <f t="shared" si="15"/>
        <v>774.26977416999989</v>
      </c>
      <c r="E236" s="21">
        <f t="shared" si="15"/>
        <v>259.96719552000002</v>
      </c>
      <c r="F236" s="21">
        <f t="shared" si="15"/>
        <v>485.73004725999982</v>
      </c>
      <c r="G236" s="21">
        <f t="shared" si="15"/>
        <v>28.572531389999998</v>
      </c>
      <c r="H236" s="21">
        <f t="shared" si="15"/>
        <v>556.2408564000001</v>
      </c>
      <c r="I236" s="21">
        <f t="shared" si="15"/>
        <v>130.2866501</v>
      </c>
      <c r="J236" s="21">
        <f t="shared" si="15"/>
        <v>69.140344429999999</v>
      </c>
      <c r="K236" s="21">
        <f t="shared" si="15"/>
        <v>325.32704149999995</v>
      </c>
      <c r="L236" s="21">
        <f t="shared" si="15"/>
        <v>31.48682037</v>
      </c>
      <c r="M236" s="21">
        <f t="shared" si="15"/>
        <v>4794.2176008800016</v>
      </c>
      <c r="N236" s="21">
        <f t="shared" si="15"/>
        <v>4661.1786624900005</v>
      </c>
      <c r="O236" s="21">
        <f t="shared" si="15"/>
        <v>96.986764170000001</v>
      </c>
      <c r="P236" s="21">
        <f t="shared" si="15"/>
        <v>12.599563449999998</v>
      </c>
      <c r="Q236" s="21">
        <f t="shared" si="15"/>
        <v>23.452610770000003</v>
      </c>
      <c r="R236" s="21">
        <f t="shared" si="15"/>
        <v>6124.7282314499989</v>
      </c>
      <c r="S236" s="21">
        <f t="shared" si="15"/>
        <v>2971.2406576299991</v>
      </c>
      <c r="T236" s="21">
        <f t="shared" si="15"/>
        <v>92.822104790000012</v>
      </c>
      <c r="U236" s="21">
        <f t="shared" si="15"/>
        <v>411.44628252999996</v>
      </c>
      <c r="V236" s="21">
        <f t="shared" si="15"/>
        <v>0.35</v>
      </c>
      <c r="W236" s="21">
        <f t="shared" si="15"/>
        <v>142.60047841000002</v>
      </c>
      <c r="X236" s="21">
        <f t="shared" si="15"/>
        <v>266.55854673000005</v>
      </c>
      <c r="Y236" s="21">
        <f t="shared" si="15"/>
        <v>661.26326440000014</v>
      </c>
      <c r="Z236" s="21">
        <f t="shared" si="15"/>
        <v>37.113946430000006</v>
      </c>
      <c r="AA236" s="21">
        <f t="shared" si="15"/>
        <v>4583.3952809199991</v>
      </c>
      <c r="AB236" s="21">
        <f t="shared" si="15"/>
        <v>1541.3329505299996</v>
      </c>
      <c r="AC236" s="21">
        <f t="shared" si="15"/>
        <v>0.25</v>
      </c>
      <c r="AD236" s="21">
        <f t="shared" si="15"/>
        <v>0.25</v>
      </c>
      <c r="AE236" s="21">
        <f t="shared" si="15"/>
        <v>0</v>
      </c>
      <c r="AF236" s="21">
        <f t="shared" si="15"/>
        <v>0</v>
      </c>
      <c r="AG236" s="21">
        <f t="shared" si="15"/>
        <v>187.74531933</v>
      </c>
      <c r="AH236" s="21">
        <f t="shared" si="15"/>
        <v>187.74531933</v>
      </c>
      <c r="AI236" s="21">
        <f t="shared" si="15"/>
        <v>0</v>
      </c>
      <c r="AJ236" s="21">
        <f t="shared" si="15"/>
        <v>76.253869039999998</v>
      </c>
      <c r="AK236" s="21">
        <f t="shared" si="15"/>
        <v>264.24918837000001</v>
      </c>
      <c r="AL236" s="21">
        <f t="shared" si="15"/>
        <v>473.62740129999997</v>
      </c>
      <c r="AM236" s="21">
        <f t="shared" si="15"/>
        <v>473.62740129999997</v>
      </c>
      <c r="AN236" s="21">
        <f t="shared" si="15"/>
        <v>0</v>
      </c>
      <c r="AO236" s="21">
        <f t="shared" si="15"/>
        <v>0</v>
      </c>
      <c r="AP236" s="21">
        <f t="shared" si="15"/>
        <v>134.94982539000003</v>
      </c>
      <c r="AQ236" s="21">
        <f t="shared" si="15"/>
        <v>134.94982539000003</v>
      </c>
      <c r="AR236" s="21">
        <f t="shared" si="15"/>
        <v>0</v>
      </c>
      <c r="AS236" s="21">
        <f t="shared" si="15"/>
        <v>97.852916899999997</v>
      </c>
      <c r="AT236" s="21">
        <f t="shared" si="15"/>
        <v>706.43014359000017</v>
      </c>
      <c r="AU236" s="21">
        <f t="shared" si="15"/>
        <v>1099.1519953099998</v>
      </c>
      <c r="AV236" s="21">
        <f t="shared" si="15"/>
        <v>1656.5672107900002</v>
      </c>
      <c r="AW236" s="21">
        <f t="shared" si="15"/>
        <v>2755.719206100001</v>
      </c>
      <c r="AX236" s="21">
        <f t="shared" si="15"/>
        <v>145.96968576999998</v>
      </c>
      <c r="AY236" s="21">
        <f t="shared" si="15"/>
        <v>365.45495395</v>
      </c>
      <c r="AZ236" s="21">
        <f t="shared" si="15"/>
        <v>2244.2945663800006</v>
      </c>
    </row>
    <row r="237" spans="2:52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:52" x14ac:dyDescent="0.25">
      <c r="B238" s="12" t="s">
        <v>1521</v>
      </c>
      <c r="C238" s="7">
        <f t="shared" ref="C238:AZ238" si="16">C246+C277+C314+C332+C341</f>
        <v>1579.00406041</v>
      </c>
      <c r="D238" s="7">
        <f t="shared" si="16"/>
        <v>820.28520298999979</v>
      </c>
      <c r="E238" s="7">
        <f t="shared" si="16"/>
        <v>252.26002500999996</v>
      </c>
      <c r="F238" s="7">
        <f t="shared" si="16"/>
        <v>529.47418792000008</v>
      </c>
      <c r="G238" s="7">
        <f t="shared" si="16"/>
        <v>38.550990060000004</v>
      </c>
      <c r="H238" s="7">
        <f t="shared" si="16"/>
        <v>758.71885742000018</v>
      </c>
      <c r="I238" s="7">
        <f t="shared" si="16"/>
        <v>160.67648611999996</v>
      </c>
      <c r="J238" s="7">
        <f t="shared" si="16"/>
        <v>137.85253099999997</v>
      </c>
      <c r="K238" s="7">
        <f t="shared" si="16"/>
        <v>370.29298133000009</v>
      </c>
      <c r="L238" s="7">
        <f t="shared" si="16"/>
        <v>89.896858969999968</v>
      </c>
      <c r="M238" s="7">
        <f t="shared" si="16"/>
        <v>9515.5611924800014</v>
      </c>
      <c r="N238" s="7">
        <f t="shared" si="16"/>
        <v>9201.5036155500002</v>
      </c>
      <c r="O238" s="7">
        <f t="shared" si="16"/>
        <v>185.20223770000001</v>
      </c>
      <c r="P238" s="7">
        <f t="shared" si="16"/>
        <v>31.351345080000002</v>
      </c>
      <c r="Q238" s="7">
        <f t="shared" si="16"/>
        <v>97.503994150000011</v>
      </c>
      <c r="R238" s="7">
        <f t="shared" si="16"/>
        <v>11094.565252889999</v>
      </c>
      <c r="S238" s="7">
        <f t="shared" si="16"/>
        <v>5512.4421399600005</v>
      </c>
      <c r="T238" s="7">
        <f t="shared" si="16"/>
        <v>101.39213353</v>
      </c>
      <c r="U238" s="7">
        <f t="shared" si="16"/>
        <v>704.4905977200001</v>
      </c>
      <c r="V238" s="7">
        <f t="shared" si="16"/>
        <v>5.1454663199999997</v>
      </c>
      <c r="W238" s="7">
        <f t="shared" si="16"/>
        <v>131.51089177</v>
      </c>
      <c r="X238" s="7">
        <f t="shared" si="16"/>
        <v>492.57372521000002</v>
      </c>
      <c r="Y238" s="7">
        <f t="shared" si="16"/>
        <v>1186.1310461200003</v>
      </c>
      <c r="Z238" s="7">
        <f t="shared" si="16"/>
        <v>45.503312569999991</v>
      </c>
      <c r="AA238" s="7">
        <f t="shared" si="16"/>
        <v>8179.1893131999996</v>
      </c>
      <c r="AB238" s="7">
        <f t="shared" si="16"/>
        <v>2915.37593969</v>
      </c>
      <c r="AC238" s="7">
        <f t="shared" si="16"/>
        <v>1.8318325</v>
      </c>
      <c r="AD238" s="7">
        <f t="shared" si="16"/>
        <v>0.86637449999999994</v>
      </c>
      <c r="AE238" s="7">
        <f t="shared" si="16"/>
        <v>0</v>
      </c>
      <c r="AF238" s="7">
        <f t="shared" si="16"/>
        <v>0.96545800000000004</v>
      </c>
      <c r="AG238" s="7">
        <f t="shared" si="16"/>
        <v>126.72774932999999</v>
      </c>
      <c r="AH238" s="7">
        <f t="shared" si="16"/>
        <v>126.72774932999999</v>
      </c>
      <c r="AI238" s="7">
        <f t="shared" si="16"/>
        <v>0</v>
      </c>
      <c r="AJ238" s="7">
        <f t="shared" si="16"/>
        <v>803.42386744999999</v>
      </c>
      <c r="AK238" s="7">
        <f t="shared" si="16"/>
        <v>931.98344928000017</v>
      </c>
      <c r="AL238" s="7">
        <f t="shared" si="16"/>
        <v>739.22878611999988</v>
      </c>
      <c r="AM238" s="7">
        <f t="shared" si="16"/>
        <v>702.05916369999989</v>
      </c>
      <c r="AN238" s="7">
        <f t="shared" si="16"/>
        <v>20.429622420000001</v>
      </c>
      <c r="AO238" s="7">
        <f t="shared" si="16"/>
        <v>16.739999999999998</v>
      </c>
      <c r="AP238" s="7">
        <f t="shared" si="16"/>
        <v>172.40952862</v>
      </c>
      <c r="AQ238" s="7">
        <f t="shared" si="16"/>
        <v>172.40952862</v>
      </c>
      <c r="AR238" s="7">
        <f t="shared" si="16"/>
        <v>0</v>
      </c>
      <c r="AS238" s="7">
        <f t="shared" si="16"/>
        <v>663.74497676999999</v>
      </c>
      <c r="AT238" s="7">
        <f t="shared" si="16"/>
        <v>1575.3832915099999</v>
      </c>
      <c r="AU238" s="7">
        <f t="shared" si="16"/>
        <v>2271.9760974600003</v>
      </c>
      <c r="AV238" s="7">
        <f t="shared" si="16"/>
        <v>3873.7789043899998</v>
      </c>
      <c r="AW238" s="7">
        <f t="shared" si="16"/>
        <v>6145.7550018500006</v>
      </c>
      <c r="AX238" s="7">
        <f t="shared" si="16"/>
        <v>234.98101559</v>
      </c>
      <c r="AY238" s="7">
        <f t="shared" si="16"/>
        <v>771.64270155999986</v>
      </c>
      <c r="AZ238" s="7">
        <f t="shared" si="16"/>
        <v>5139.1312846999999</v>
      </c>
    </row>
    <row r="239" spans="2:52" x14ac:dyDescent="0.25">
      <c r="B239" s="9" t="s">
        <v>138</v>
      </c>
    </row>
    <row r="240" spans="2:52" x14ac:dyDescent="0.25">
      <c r="B240" s="10" t="s">
        <v>146</v>
      </c>
      <c r="C240" s="23">
        <v>13.064131230000001</v>
      </c>
      <c r="D240" s="23">
        <v>6.9608623499999993</v>
      </c>
      <c r="E240" s="23">
        <v>1.6763768799999998</v>
      </c>
      <c r="F240" s="23">
        <v>4.7196381699999996</v>
      </c>
      <c r="G240" s="23">
        <v>0.56484730000000005</v>
      </c>
      <c r="H240" s="23">
        <v>6.1032688799999999</v>
      </c>
      <c r="I240" s="23">
        <v>2.2739471499999997</v>
      </c>
      <c r="J240" s="23">
        <v>1.65931998</v>
      </c>
      <c r="K240" s="23">
        <v>1.93949178</v>
      </c>
      <c r="L240" s="23">
        <v>0.23050997000000001</v>
      </c>
      <c r="M240" s="23">
        <v>42.035136000000001</v>
      </c>
      <c r="N240" s="23">
        <v>42.035136000000001</v>
      </c>
      <c r="O240" s="23">
        <v>0</v>
      </c>
      <c r="P240" s="23">
        <v>0</v>
      </c>
      <c r="Q240" s="23">
        <v>0</v>
      </c>
      <c r="R240" s="23">
        <v>55.099267230000002</v>
      </c>
      <c r="S240" s="23">
        <v>29.776811850000001</v>
      </c>
      <c r="T240" s="23">
        <v>0.18282481</v>
      </c>
      <c r="U240" s="23">
        <v>1.7454381999999999</v>
      </c>
      <c r="V240" s="23">
        <v>0</v>
      </c>
      <c r="W240" s="23">
        <v>0</v>
      </c>
      <c r="X240" s="23">
        <v>3.44366628</v>
      </c>
      <c r="Y240" s="23">
        <v>5.7606657800000001</v>
      </c>
      <c r="Z240" s="23">
        <v>0</v>
      </c>
      <c r="AA240" s="23">
        <v>40.909406920000002</v>
      </c>
      <c r="AB240" s="23">
        <v>14.18986031</v>
      </c>
      <c r="AC240" s="23">
        <v>0</v>
      </c>
      <c r="AD240" s="23">
        <v>0</v>
      </c>
      <c r="AE240" s="23">
        <v>0</v>
      </c>
      <c r="AF240" s="23">
        <v>0</v>
      </c>
      <c r="AG240" s="23">
        <v>0</v>
      </c>
      <c r="AH240" s="23">
        <v>0</v>
      </c>
      <c r="AI240" s="23">
        <v>0</v>
      </c>
      <c r="AJ240" s="23">
        <v>0</v>
      </c>
      <c r="AK240" s="23">
        <v>0</v>
      </c>
      <c r="AL240" s="23">
        <v>0.64318308999999996</v>
      </c>
      <c r="AM240" s="23">
        <v>0.64318308999999996</v>
      </c>
      <c r="AN240" s="23">
        <v>0</v>
      </c>
      <c r="AO240" s="23">
        <v>0</v>
      </c>
      <c r="AP240" s="23">
        <v>0</v>
      </c>
      <c r="AQ240" s="23">
        <v>0</v>
      </c>
      <c r="AR240" s="23">
        <v>0</v>
      </c>
      <c r="AS240" s="23">
        <v>0</v>
      </c>
      <c r="AT240" s="23">
        <v>0.64318308999999996</v>
      </c>
      <c r="AU240" s="23">
        <v>13.546677219999999</v>
      </c>
      <c r="AV240" s="23">
        <v>20.354453209999996</v>
      </c>
      <c r="AW240" s="23">
        <v>33.901130430000002</v>
      </c>
      <c r="AX240" s="23">
        <v>3.2848661700000004</v>
      </c>
      <c r="AY240" s="23">
        <v>0.90614525000000001</v>
      </c>
      <c r="AZ240" s="23">
        <v>29.710119010000003</v>
      </c>
    </row>
    <row r="241" spans="2:52" x14ac:dyDescent="0.25">
      <c r="B241" s="10" t="s">
        <v>147</v>
      </c>
      <c r="C241" s="23">
        <v>0</v>
      </c>
      <c r="D241" s="23">
        <v>0</v>
      </c>
      <c r="E241" s="23">
        <v>0</v>
      </c>
      <c r="F241" s="23">
        <v>0</v>
      </c>
      <c r="G241" s="23">
        <v>0</v>
      </c>
      <c r="H241" s="23">
        <v>0</v>
      </c>
      <c r="I241" s="23">
        <v>0</v>
      </c>
      <c r="J241" s="23">
        <v>0</v>
      </c>
      <c r="K241" s="23">
        <v>0</v>
      </c>
      <c r="L241" s="23">
        <v>0</v>
      </c>
      <c r="M241" s="23">
        <v>0</v>
      </c>
      <c r="N241" s="23">
        <v>0</v>
      </c>
      <c r="O241" s="23">
        <v>0</v>
      </c>
      <c r="P241" s="23">
        <v>0</v>
      </c>
      <c r="Q241" s="23">
        <v>0</v>
      </c>
      <c r="R241" s="23">
        <v>0</v>
      </c>
      <c r="S241" s="23">
        <v>0</v>
      </c>
      <c r="T241" s="23">
        <v>0</v>
      </c>
      <c r="U241" s="23">
        <v>0</v>
      </c>
      <c r="V241" s="23">
        <v>0</v>
      </c>
      <c r="W241" s="23">
        <v>0</v>
      </c>
      <c r="X241" s="23">
        <v>0</v>
      </c>
      <c r="Y241" s="23">
        <v>0</v>
      </c>
      <c r="Z241" s="23">
        <v>0</v>
      </c>
      <c r="AA241" s="23">
        <v>0</v>
      </c>
      <c r="AB241" s="23">
        <v>0</v>
      </c>
      <c r="AC241" s="23">
        <v>0</v>
      </c>
      <c r="AD241" s="23">
        <v>0</v>
      </c>
      <c r="AE241" s="23">
        <v>0</v>
      </c>
      <c r="AF241" s="23">
        <v>0</v>
      </c>
      <c r="AG241" s="23">
        <v>0</v>
      </c>
      <c r="AH241" s="23">
        <v>0</v>
      </c>
      <c r="AI241" s="23">
        <v>0</v>
      </c>
      <c r="AJ241" s="23">
        <v>0</v>
      </c>
      <c r="AK241" s="23">
        <v>0</v>
      </c>
      <c r="AL241" s="23">
        <v>0</v>
      </c>
      <c r="AM241" s="23">
        <v>0</v>
      </c>
      <c r="AN241" s="23">
        <v>0</v>
      </c>
      <c r="AO241" s="23">
        <v>0</v>
      </c>
      <c r="AP241" s="23">
        <v>0</v>
      </c>
      <c r="AQ241" s="23">
        <v>0</v>
      </c>
      <c r="AR241" s="23">
        <v>0</v>
      </c>
      <c r="AS241" s="23">
        <v>0</v>
      </c>
      <c r="AT241" s="23">
        <v>0</v>
      </c>
      <c r="AU241" s="23">
        <v>0</v>
      </c>
      <c r="AV241" s="23">
        <v>0</v>
      </c>
      <c r="AW241" s="23">
        <v>0</v>
      </c>
      <c r="AX241" s="23">
        <v>0</v>
      </c>
      <c r="AY241" s="23">
        <v>0</v>
      </c>
      <c r="AZ241" s="23">
        <v>0</v>
      </c>
    </row>
    <row r="242" spans="2:52" x14ac:dyDescent="0.25">
      <c r="B242" s="10" t="s">
        <v>148</v>
      </c>
      <c r="C242" s="23">
        <v>2.5442436399999999</v>
      </c>
      <c r="D242" s="23">
        <v>0.41496801999999999</v>
      </c>
      <c r="E242" s="23">
        <v>0.22561935999999999</v>
      </c>
      <c r="F242" s="23">
        <v>0.1358605</v>
      </c>
      <c r="G242" s="23">
        <v>5.3488160000000007E-2</v>
      </c>
      <c r="H242" s="23">
        <v>2.12927562</v>
      </c>
      <c r="I242" s="23">
        <v>0.19574964</v>
      </c>
      <c r="J242" s="23">
        <v>0.30953523999999999</v>
      </c>
      <c r="K242" s="23">
        <v>1.62399074</v>
      </c>
      <c r="L242" s="23">
        <v>0</v>
      </c>
      <c r="M242" s="23">
        <v>28.79751791</v>
      </c>
      <c r="N242" s="23">
        <v>28.769532000000002</v>
      </c>
      <c r="O242" s="23">
        <v>0</v>
      </c>
      <c r="P242" s="23">
        <v>2.7985909999999999E-2</v>
      </c>
      <c r="Q242" s="23">
        <v>0</v>
      </c>
      <c r="R242" s="23">
        <v>31.341761550000001</v>
      </c>
      <c r="S242" s="23">
        <v>22.817469920000001</v>
      </c>
      <c r="T242" s="23">
        <v>8.6219279999999995E-2</v>
      </c>
      <c r="U242" s="23">
        <v>1.51323955</v>
      </c>
      <c r="V242" s="23">
        <v>0</v>
      </c>
      <c r="W242" s="23">
        <v>1.4546197299999999</v>
      </c>
      <c r="X242" s="23">
        <v>2.2595302599999996</v>
      </c>
      <c r="Y242" s="23">
        <v>2.2399446300000001</v>
      </c>
      <c r="Z242" s="23">
        <v>0</v>
      </c>
      <c r="AA242" s="23">
        <v>30.37102337</v>
      </c>
      <c r="AB242" s="23">
        <v>0.9707381799999999</v>
      </c>
      <c r="AC242" s="23">
        <v>0</v>
      </c>
      <c r="AD242" s="23">
        <v>0</v>
      </c>
      <c r="AE242" s="23">
        <v>0</v>
      </c>
      <c r="AF242" s="23">
        <v>0</v>
      </c>
      <c r="AG242" s="23">
        <v>0</v>
      </c>
      <c r="AH242" s="23">
        <v>0</v>
      </c>
      <c r="AI242" s="23">
        <v>0</v>
      </c>
      <c r="AJ242" s="23">
        <v>0</v>
      </c>
      <c r="AK242" s="23">
        <v>0</v>
      </c>
      <c r="AL242" s="23">
        <v>0.1069</v>
      </c>
      <c r="AM242" s="23">
        <v>0.1069</v>
      </c>
      <c r="AN242" s="23">
        <v>0</v>
      </c>
      <c r="AO242" s="23">
        <v>0</v>
      </c>
      <c r="AP242" s="23">
        <v>0</v>
      </c>
      <c r="AQ242" s="23">
        <v>0</v>
      </c>
      <c r="AR242" s="23">
        <v>0</v>
      </c>
      <c r="AS242" s="23">
        <v>0</v>
      </c>
      <c r="AT242" s="23">
        <v>0.1069</v>
      </c>
      <c r="AU242" s="23">
        <v>0.8638381799999999</v>
      </c>
      <c r="AV242" s="23">
        <v>8.5159829000000009</v>
      </c>
      <c r="AW242" s="23">
        <v>9.3798210799999993</v>
      </c>
      <c r="AX242" s="23">
        <v>0</v>
      </c>
      <c r="AY242" s="23">
        <v>2.9419705499999997</v>
      </c>
      <c r="AZ242" s="23">
        <v>6.4378505300000004</v>
      </c>
    </row>
    <row r="243" spans="2:52" x14ac:dyDescent="0.25">
      <c r="B243" s="10" t="s">
        <v>149</v>
      </c>
      <c r="C243" s="23">
        <v>2.9750697499999998</v>
      </c>
      <c r="D243" s="23">
        <v>0.45877382999999994</v>
      </c>
      <c r="E243" s="23">
        <v>0.24193676</v>
      </c>
      <c r="F243" s="23">
        <v>0.16014859000000001</v>
      </c>
      <c r="G243" s="23">
        <v>5.6688480000000006E-2</v>
      </c>
      <c r="H243" s="23">
        <v>2.5162959200000001</v>
      </c>
      <c r="I243" s="23">
        <v>0.11580550000000001</v>
      </c>
      <c r="J243" s="23">
        <v>0.979097</v>
      </c>
      <c r="K243" s="23">
        <v>0.54765026000000006</v>
      </c>
      <c r="L243" s="23">
        <v>0.87374316000000007</v>
      </c>
      <c r="M243" s="23">
        <v>28.778471</v>
      </c>
      <c r="N243" s="23">
        <v>28.778471</v>
      </c>
      <c r="O243" s="23">
        <v>0</v>
      </c>
      <c r="P243" s="23">
        <v>0</v>
      </c>
      <c r="Q243" s="23">
        <v>0</v>
      </c>
      <c r="R243" s="23">
        <v>31.753540749999999</v>
      </c>
      <c r="S243" s="23">
        <v>22.417821159999999</v>
      </c>
      <c r="T243" s="23">
        <v>0.10132997000000001</v>
      </c>
      <c r="U243" s="23">
        <v>1.1653308500000001</v>
      </c>
      <c r="V243" s="23">
        <v>0</v>
      </c>
      <c r="W243" s="23">
        <v>0</v>
      </c>
      <c r="X243" s="23">
        <v>0.37602331</v>
      </c>
      <c r="Y243" s="23">
        <v>1.31347327</v>
      </c>
      <c r="Z243" s="23">
        <v>0</v>
      </c>
      <c r="AA243" s="23">
        <v>25.373978559999998</v>
      </c>
      <c r="AB243" s="23">
        <v>6.3795621899999997</v>
      </c>
      <c r="AC243" s="23">
        <v>0</v>
      </c>
      <c r="AD243" s="23">
        <v>0</v>
      </c>
      <c r="AE243" s="23">
        <v>0</v>
      </c>
      <c r="AF243" s="23">
        <v>0</v>
      </c>
      <c r="AG243" s="23">
        <v>0</v>
      </c>
      <c r="AH243" s="23">
        <v>0</v>
      </c>
      <c r="AI243" s="23">
        <v>0</v>
      </c>
      <c r="AJ243" s="23">
        <v>0</v>
      </c>
      <c r="AK243" s="23">
        <v>0</v>
      </c>
      <c r="AL243" s="23">
        <v>0.65661999999999998</v>
      </c>
      <c r="AM243" s="23">
        <v>0.65661999999999998</v>
      </c>
      <c r="AN243" s="23">
        <v>0</v>
      </c>
      <c r="AO243" s="23">
        <v>0</v>
      </c>
      <c r="AP243" s="23">
        <v>0</v>
      </c>
      <c r="AQ243" s="23">
        <v>0</v>
      </c>
      <c r="AR243" s="23">
        <v>0</v>
      </c>
      <c r="AS243" s="23">
        <v>0</v>
      </c>
      <c r="AT243" s="23">
        <v>0.65661999999999998</v>
      </c>
      <c r="AU243" s="23">
        <v>5.7229421899999995</v>
      </c>
      <c r="AV243" s="23">
        <v>15.043677020000002</v>
      </c>
      <c r="AW243" s="23">
        <v>20.766619210000002</v>
      </c>
      <c r="AX243" s="23">
        <v>1.7586605500000001</v>
      </c>
      <c r="AY243" s="23">
        <v>0</v>
      </c>
      <c r="AZ243" s="23">
        <v>19.00795866</v>
      </c>
    </row>
    <row r="244" spans="2:52" x14ac:dyDescent="0.25">
      <c r="B244" s="10" t="s">
        <v>150</v>
      </c>
      <c r="C244" s="23">
        <v>5.3029964700000001</v>
      </c>
      <c r="D244" s="23">
        <v>0.57305161999999998</v>
      </c>
      <c r="E244" s="23">
        <v>0.29679929999999999</v>
      </c>
      <c r="F244" s="23">
        <v>0.24411092000000001</v>
      </c>
      <c r="G244" s="23">
        <v>3.2141400000000001E-2</v>
      </c>
      <c r="H244" s="23">
        <v>4.7299448499999999</v>
      </c>
      <c r="I244" s="23">
        <v>0.12426732</v>
      </c>
      <c r="J244" s="23">
        <v>3.9074253699999999</v>
      </c>
      <c r="K244" s="23">
        <v>0.69825216000000001</v>
      </c>
      <c r="L244" s="23">
        <v>0</v>
      </c>
      <c r="M244" s="23">
        <v>32.215235999999997</v>
      </c>
      <c r="N244" s="23">
        <v>32.215235999999997</v>
      </c>
      <c r="O244" s="23">
        <v>0</v>
      </c>
      <c r="P244" s="23">
        <v>0</v>
      </c>
      <c r="Q244" s="23">
        <v>0</v>
      </c>
      <c r="R244" s="23">
        <v>37.518232470000001</v>
      </c>
      <c r="S244" s="23">
        <v>25.375792559999997</v>
      </c>
      <c r="T244" s="23">
        <v>0.14445445999999998</v>
      </c>
      <c r="U244" s="23">
        <v>2.0202835700000001</v>
      </c>
      <c r="V244" s="23">
        <v>0</v>
      </c>
      <c r="W244" s="23">
        <v>0</v>
      </c>
      <c r="X244" s="23">
        <v>4.2773520500000002</v>
      </c>
      <c r="Y244" s="23">
        <v>2.2971775999999999</v>
      </c>
      <c r="Z244" s="23">
        <v>0</v>
      </c>
      <c r="AA244" s="23">
        <v>34.115060240000005</v>
      </c>
      <c r="AB244" s="23">
        <v>3.40317223</v>
      </c>
      <c r="AC244" s="23">
        <v>0</v>
      </c>
      <c r="AD244" s="23">
        <v>0</v>
      </c>
      <c r="AE244" s="23">
        <v>0</v>
      </c>
      <c r="AF244" s="23">
        <v>0</v>
      </c>
      <c r="AG244" s="23">
        <v>0</v>
      </c>
      <c r="AH244" s="23">
        <v>0</v>
      </c>
      <c r="AI244" s="23">
        <v>0</v>
      </c>
      <c r="AJ244" s="23">
        <v>0</v>
      </c>
      <c r="AK244" s="23">
        <v>0</v>
      </c>
      <c r="AL244" s="23">
        <v>0.40539546000000004</v>
      </c>
      <c r="AM244" s="23">
        <v>0.40539546000000004</v>
      </c>
      <c r="AN244" s="23">
        <v>0</v>
      </c>
      <c r="AO244" s="23">
        <v>0</v>
      </c>
      <c r="AP244" s="23">
        <v>0</v>
      </c>
      <c r="AQ244" s="23">
        <v>0</v>
      </c>
      <c r="AR244" s="23">
        <v>0</v>
      </c>
      <c r="AS244" s="23">
        <v>0</v>
      </c>
      <c r="AT244" s="23">
        <v>0.40539546000000004</v>
      </c>
      <c r="AU244" s="23">
        <v>2.9977767700000002</v>
      </c>
      <c r="AV244" s="23">
        <v>7.9067970399999989</v>
      </c>
      <c r="AW244" s="23">
        <v>10.90457381</v>
      </c>
      <c r="AX244" s="23">
        <v>1.5366135600000002</v>
      </c>
      <c r="AY244" s="23">
        <v>0</v>
      </c>
      <c r="AZ244" s="23">
        <v>9.3679602499999994</v>
      </c>
    </row>
    <row r="245" spans="2:52" x14ac:dyDescent="0.25">
      <c r="B245" s="10" t="s">
        <v>151</v>
      </c>
      <c r="C245" s="23">
        <v>1.3694689099999999</v>
      </c>
      <c r="D245" s="23">
        <v>0.34964578999999996</v>
      </c>
      <c r="E245" s="23">
        <v>0.21906549</v>
      </c>
      <c r="F245" s="23">
        <v>7.6135600000000012E-2</v>
      </c>
      <c r="G245" s="23">
        <v>5.4444699999999999E-2</v>
      </c>
      <c r="H245" s="23">
        <v>1.0198231200000001</v>
      </c>
      <c r="I245" s="23">
        <v>0.18978975000000001</v>
      </c>
      <c r="J245" s="23">
        <v>0.30250901000000002</v>
      </c>
      <c r="K245" s="23">
        <v>0.48351840000000001</v>
      </c>
      <c r="L245" s="23">
        <v>4.4005959999999997E-2</v>
      </c>
      <c r="M245" s="23">
        <v>28.788526000000001</v>
      </c>
      <c r="N245" s="23">
        <v>28.788526000000001</v>
      </c>
      <c r="O245" s="23">
        <v>0</v>
      </c>
      <c r="P245" s="23">
        <v>0</v>
      </c>
      <c r="Q245" s="23">
        <v>0</v>
      </c>
      <c r="R245" s="23">
        <v>30.157994909999999</v>
      </c>
      <c r="S245" s="23">
        <v>20.09987821</v>
      </c>
      <c r="T245" s="23">
        <v>7.0814240000000001E-2</v>
      </c>
      <c r="U245" s="23">
        <v>1.4630336000000002</v>
      </c>
      <c r="V245" s="23">
        <v>0</v>
      </c>
      <c r="W245" s="23">
        <v>0</v>
      </c>
      <c r="X245" s="23">
        <v>3.2370813799999998</v>
      </c>
      <c r="Y245" s="23">
        <v>1.4314533999999999</v>
      </c>
      <c r="Z245" s="23">
        <v>0</v>
      </c>
      <c r="AA245" s="23">
        <v>26.302260829999998</v>
      </c>
      <c r="AB245" s="23">
        <v>3.85573408</v>
      </c>
      <c r="AC245" s="23">
        <v>0</v>
      </c>
      <c r="AD245" s="23">
        <v>0</v>
      </c>
      <c r="AE245" s="23">
        <v>0</v>
      </c>
      <c r="AF245" s="23">
        <v>0</v>
      </c>
      <c r="AG245" s="23">
        <v>0</v>
      </c>
      <c r="AH245" s="23">
        <v>0</v>
      </c>
      <c r="AI245" s="23">
        <v>0</v>
      </c>
      <c r="AJ245" s="23">
        <v>0</v>
      </c>
      <c r="AK245" s="23">
        <v>0</v>
      </c>
      <c r="AL245" s="23">
        <v>0.30570000000000003</v>
      </c>
      <c r="AM245" s="23">
        <v>0.30570000000000003</v>
      </c>
      <c r="AN245" s="23">
        <v>0</v>
      </c>
      <c r="AO245" s="23">
        <v>0</v>
      </c>
      <c r="AP245" s="23">
        <v>0</v>
      </c>
      <c r="AQ245" s="23">
        <v>0</v>
      </c>
      <c r="AR245" s="23">
        <v>0</v>
      </c>
      <c r="AS245" s="23">
        <v>0</v>
      </c>
      <c r="AT245" s="23">
        <v>0.30570000000000003</v>
      </c>
      <c r="AU245" s="23">
        <v>3.5500340800000001</v>
      </c>
      <c r="AV245" s="23">
        <v>13.370424119999999</v>
      </c>
      <c r="AW245" s="23">
        <v>16.920458199999999</v>
      </c>
      <c r="AX245" s="23">
        <v>4.6138957899999999</v>
      </c>
      <c r="AY245" s="23">
        <v>2.913424</v>
      </c>
      <c r="AZ245" s="23">
        <v>9.3931384100000006</v>
      </c>
    </row>
    <row r="246" spans="2:52" x14ac:dyDescent="0.25">
      <c r="B246" s="20" t="s">
        <v>1582</v>
      </c>
      <c r="C246" s="21">
        <f t="shared" ref="C246:AH246" si="17">SUM(C240:C245)</f>
        <v>25.25591</v>
      </c>
      <c r="D246" s="21">
        <f t="shared" si="17"/>
        <v>8.757301609999999</v>
      </c>
      <c r="E246" s="21">
        <f t="shared" si="17"/>
        <v>2.6597977900000003</v>
      </c>
      <c r="F246" s="21">
        <f t="shared" si="17"/>
        <v>5.3358937799999993</v>
      </c>
      <c r="G246" s="21">
        <f t="shared" si="17"/>
        <v>0.7616100400000001</v>
      </c>
      <c r="H246" s="21">
        <f t="shared" si="17"/>
        <v>16.498608390000001</v>
      </c>
      <c r="I246" s="21">
        <f t="shared" si="17"/>
        <v>2.8995593599999996</v>
      </c>
      <c r="J246" s="21">
        <f t="shared" si="17"/>
        <v>7.1578865999999994</v>
      </c>
      <c r="K246" s="21">
        <f t="shared" si="17"/>
        <v>5.2929033400000005</v>
      </c>
      <c r="L246" s="21">
        <f t="shared" si="17"/>
        <v>1.14825909</v>
      </c>
      <c r="M246" s="21">
        <f t="shared" si="17"/>
        <v>160.61488691</v>
      </c>
      <c r="N246" s="21">
        <f t="shared" si="17"/>
        <v>160.58690099999998</v>
      </c>
      <c r="O246" s="21">
        <f t="shared" si="17"/>
        <v>0</v>
      </c>
      <c r="P246" s="21">
        <f t="shared" si="17"/>
        <v>2.7985909999999999E-2</v>
      </c>
      <c r="Q246" s="21">
        <f t="shared" si="17"/>
        <v>0</v>
      </c>
      <c r="R246" s="21">
        <f t="shared" si="17"/>
        <v>185.87079691000002</v>
      </c>
      <c r="S246" s="21">
        <f t="shared" si="17"/>
        <v>120.48777369999999</v>
      </c>
      <c r="T246" s="21">
        <f t="shared" si="17"/>
        <v>0.58564276000000004</v>
      </c>
      <c r="U246" s="21">
        <f t="shared" si="17"/>
        <v>7.9073257700000008</v>
      </c>
      <c r="V246" s="21">
        <f t="shared" si="17"/>
        <v>0</v>
      </c>
      <c r="W246" s="21">
        <f t="shared" si="17"/>
        <v>1.4546197299999999</v>
      </c>
      <c r="X246" s="21">
        <f t="shared" si="17"/>
        <v>13.593653279999998</v>
      </c>
      <c r="Y246" s="21">
        <f t="shared" si="17"/>
        <v>13.04271468</v>
      </c>
      <c r="Z246" s="21">
        <f t="shared" si="17"/>
        <v>0</v>
      </c>
      <c r="AA246" s="21">
        <f t="shared" si="17"/>
        <v>157.07172992</v>
      </c>
      <c r="AB246" s="21">
        <f t="shared" si="17"/>
        <v>28.79906699</v>
      </c>
      <c r="AC246" s="21">
        <f t="shared" si="17"/>
        <v>0</v>
      </c>
      <c r="AD246" s="21">
        <f t="shared" si="17"/>
        <v>0</v>
      </c>
      <c r="AE246" s="21">
        <f t="shared" si="17"/>
        <v>0</v>
      </c>
      <c r="AF246" s="21">
        <f t="shared" si="17"/>
        <v>0</v>
      </c>
      <c r="AG246" s="21">
        <f t="shared" si="17"/>
        <v>0</v>
      </c>
      <c r="AH246" s="21">
        <f t="shared" si="17"/>
        <v>0</v>
      </c>
      <c r="AI246" s="21">
        <f t="shared" ref="AI246:AZ246" si="18">SUM(AI240:AI245)</f>
        <v>0</v>
      </c>
      <c r="AJ246" s="21">
        <f t="shared" si="18"/>
        <v>0</v>
      </c>
      <c r="AK246" s="21">
        <f t="shared" si="18"/>
        <v>0</v>
      </c>
      <c r="AL246" s="21">
        <f t="shared" si="18"/>
        <v>2.1177985499999998</v>
      </c>
      <c r="AM246" s="21">
        <f t="shared" si="18"/>
        <v>2.1177985499999998</v>
      </c>
      <c r="AN246" s="21">
        <f t="shared" si="18"/>
        <v>0</v>
      </c>
      <c r="AO246" s="21">
        <f t="shared" si="18"/>
        <v>0</v>
      </c>
      <c r="AP246" s="21">
        <f t="shared" si="18"/>
        <v>0</v>
      </c>
      <c r="AQ246" s="21">
        <f t="shared" si="18"/>
        <v>0</v>
      </c>
      <c r="AR246" s="21">
        <f t="shared" si="18"/>
        <v>0</v>
      </c>
      <c r="AS246" s="21">
        <f t="shared" si="18"/>
        <v>0</v>
      </c>
      <c r="AT246" s="21">
        <f t="shared" si="18"/>
        <v>2.1177985499999998</v>
      </c>
      <c r="AU246" s="21">
        <f t="shared" si="18"/>
        <v>26.68126844</v>
      </c>
      <c r="AV246" s="21">
        <f t="shared" si="18"/>
        <v>65.19133429</v>
      </c>
      <c r="AW246" s="21">
        <f t="shared" si="18"/>
        <v>91.872602730000011</v>
      </c>
      <c r="AX246" s="21">
        <f t="shared" si="18"/>
        <v>11.194036070000001</v>
      </c>
      <c r="AY246" s="21">
        <f t="shared" si="18"/>
        <v>6.7615397999999995</v>
      </c>
      <c r="AZ246" s="21">
        <f t="shared" si="18"/>
        <v>73.917026860000007</v>
      </c>
    </row>
    <row r="247" spans="2:52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:52" x14ac:dyDescent="0.25">
      <c r="B248" s="9" t="s">
        <v>139</v>
      </c>
    </row>
    <row r="249" spans="2:52" x14ac:dyDescent="0.25">
      <c r="B249" s="10" t="s">
        <v>152</v>
      </c>
      <c r="C249" s="23">
        <v>10.794053140000001</v>
      </c>
      <c r="D249" s="23">
        <v>7.0716142</v>
      </c>
      <c r="E249" s="23">
        <v>2.7980758799999998</v>
      </c>
      <c r="F249" s="23">
        <v>4.0225614399999996</v>
      </c>
      <c r="G249" s="23">
        <v>0.25097688000000001</v>
      </c>
      <c r="H249" s="23">
        <v>3.72243894</v>
      </c>
      <c r="I249" s="23">
        <v>1.6774949399999999</v>
      </c>
      <c r="J249" s="23">
        <v>1.9139889999999999</v>
      </c>
      <c r="K249" s="23">
        <v>0</v>
      </c>
      <c r="L249" s="23">
        <v>0.13095499999999999</v>
      </c>
      <c r="M249" s="23">
        <v>85.799998000000002</v>
      </c>
      <c r="N249" s="23">
        <v>85.799998000000002</v>
      </c>
      <c r="O249" s="23">
        <v>0</v>
      </c>
      <c r="P249" s="23">
        <v>0</v>
      </c>
      <c r="Q249" s="23">
        <v>0</v>
      </c>
      <c r="R249" s="23">
        <v>96.594051140000005</v>
      </c>
      <c r="S249" s="23">
        <v>65.711000530000007</v>
      </c>
      <c r="T249" s="23">
        <v>0.57846966</v>
      </c>
      <c r="U249" s="23">
        <v>7.0922159300000001</v>
      </c>
      <c r="V249" s="23">
        <v>0</v>
      </c>
      <c r="W249" s="23">
        <v>0</v>
      </c>
      <c r="X249" s="23">
        <v>4.4642294699999994</v>
      </c>
      <c r="Y249" s="23">
        <v>4.6163028499999994</v>
      </c>
      <c r="Z249" s="23">
        <v>0</v>
      </c>
      <c r="AA249" s="23">
        <v>82.462218440000001</v>
      </c>
      <c r="AB249" s="23">
        <v>14.131832699999999</v>
      </c>
      <c r="AC249" s="23">
        <v>0</v>
      </c>
      <c r="AD249" s="23">
        <v>0</v>
      </c>
      <c r="AE249" s="23">
        <v>0</v>
      </c>
      <c r="AF249" s="23">
        <v>0</v>
      </c>
      <c r="AG249" s="23">
        <v>0</v>
      </c>
      <c r="AH249" s="23">
        <v>0</v>
      </c>
      <c r="AI249" s="23">
        <v>0</v>
      </c>
      <c r="AJ249" s="23">
        <v>3.6935752599999998</v>
      </c>
      <c r="AK249" s="23">
        <v>3.6935752599999998</v>
      </c>
      <c r="AL249" s="23">
        <v>5.3592634199999996</v>
      </c>
      <c r="AM249" s="23">
        <v>5.3592634199999996</v>
      </c>
      <c r="AN249" s="23">
        <v>0</v>
      </c>
      <c r="AO249" s="23">
        <v>0</v>
      </c>
      <c r="AP249" s="23">
        <v>0</v>
      </c>
      <c r="AQ249" s="23">
        <v>0</v>
      </c>
      <c r="AR249" s="23">
        <v>0</v>
      </c>
      <c r="AS249" s="23">
        <v>3.6935752599999998</v>
      </c>
      <c r="AT249" s="23">
        <v>9.0528386799999989</v>
      </c>
      <c r="AU249" s="23">
        <v>8.7725692800000008</v>
      </c>
      <c r="AV249" s="23">
        <v>17.652596379999999</v>
      </c>
      <c r="AW249" s="23">
        <v>26.425165660000001</v>
      </c>
      <c r="AX249" s="23">
        <v>1.4566441200000002</v>
      </c>
      <c r="AY249" s="23">
        <v>0</v>
      </c>
      <c r="AZ249" s="23">
        <v>24.968521539999998</v>
      </c>
    </row>
    <row r="250" spans="2:52" x14ac:dyDescent="0.25">
      <c r="B250" s="10" t="s">
        <v>99</v>
      </c>
      <c r="C250" s="23">
        <v>7.2389301599999998</v>
      </c>
      <c r="D250" s="23">
        <v>2.4036725299999997</v>
      </c>
      <c r="E250" s="23">
        <v>1.3800479999999999</v>
      </c>
      <c r="F250" s="23">
        <v>0.73824171999999999</v>
      </c>
      <c r="G250" s="23">
        <v>0.28538280999999999</v>
      </c>
      <c r="H250" s="23">
        <v>4.835257630000001</v>
      </c>
      <c r="I250" s="23">
        <v>0.31112399000000002</v>
      </c>
      <c r="J250" s="23">
        <v>0.89145633999999996</v>
      </c>
      <c r="K250" s="23">
        <v>3.2079013999999999</v>
      </c>
      <c r="L250" s="23">
        <v>0.42477589999999998</v>
      </c>
      <c r="M250" s="23">
        <v>137.44780019999999</v>
      </c>
      <c r="N250" s="23">
        <v>98.201460999999995</v>
      </c>
      <c r="O250" s="23">
        <v>39.246339200000001</v>
      </c>
      <c r="P250" s="23">
        <v>0</v>
      </c>
      <c r="Q250" s="23">
        <v>0</v>
      </c>
      <c r="R250" s="23">
        <v>144.68673035999998</v>
      </c>
      <c r="S250" s="23">
        <v>100.99453289</v>
      </c>
      <c r="T250" s="23">
        <v>0.16618264000000002</v>
      </c>
      <c r="U250" s="23">
        <v>4.8394285400000001</v>
      </c>
      <c r="V250" s="23">
        <v>0</v>
      </c>
      <c r="W250" s="23">
        <v>0</v>
      </c>
      <c r="X250" s="23">
        <v>2.0696115499999999</v>
      </c>
      <c r="Y250" s="23">
        <v>7.1014310499999995</v>
      </c>
      <c r="Z250" s="23">
        <v>0</v>
      </c>
      <c r="AA250" s="23">
        <v>115.17118667</v>
      </c>
      <c r="AB250" s="23">
        <v>29.515543690000001</v>
      </c>
      <c r="AC250" s="23">
        <v>0</v>
      </c>
      <c r="AD250" s="23">
        <v>0</v>
      </c>
      <c r="AE250" s="23">
        <v>0</v>
      </c>
      <c r="AF250" s="23">
        <v>0</v>
      </c>
      <c r="AG250" s="23">
        <v>0</v>
      </c>
      <c r="AH250" s="23">
        <v>0</v>
      </c>
      <c r="AI250" s="23">
        <v>0</v>
      </c>
      <c r="AJ250" s="23">
        <v>0.35271999999999998</v>
      </c>
      <c r="AK250" s="23">
        <v>0.35271999999999998</v>
      </c>
      <c r="AL250" s="23">
        <v>16.491981240000001</v>
      </c>
      <c r="AM250" s="23">
        <v>16.491981240000001</v>
      </c>
      <c r="AN250" s="23">
        <v>0</v>
      </c>
      <c r="AO250" s="23">
        <v>0</v>
      </c>
      <c r="AP250" s="23">
        <v>0</v>
      </c>
      <c r="AQ250" s="23">
        <v>0</v>
      </c>
      <c r="AR250" s="23">
        <v>0</v>
      </c>
      <c r="AS250" s="23">
        <v>0.35270000000000001</v>
      </c>
      <c r="AT250" s="23">
        <v>16.844681240000003</v>
      </c>
      <c r="AU250" s="23">
        <v>13.023582449999999</v>
      </c>
      <c r="AV250" s="23">
        <v>57.369605490000005</v>
      </c>
      <c r="AW250" s="23">
        <v>70.393187940000004</v>
      </c>
      <c r="AX250" s="23">
        <v>3.0431933900000003</v>
      </c>
      <c r="AY250" s="23">
        <v>4.6434323499999994</v>
      </c>
      <c r="AZ250" s="23">
        <v>62.7065622</v>
      </c>
    </row>
    <row r="251" spans="2:52" x14ac:dyDescent="0.25">
      <c r="B251" s="10" t="s">
        <v>153</v>
      </c>
      <c r="C251" s="23">
        <v>12.095273859999999</v>
      </c>
      <c r="D251" s="23">
        <v>4.1588482300000003</v>
      </c>
      <c r="E251" s="23">
        <v>2.3512298299999999</v>
      </c>
      <c r="F251" s="23">
        <v>1.5996728999999998</v>
      </c>
      <c r="G251" s="23">
        <v>0.20794550000000001</v>
      </c>
      <c r="H251" s="23">
        <v>7.9364256299999996</v>
      </c>
      <c r="I251" s="23">
        <v>0.96152354000000007</v>
      </c>
      <c r="J251" s="23">
        <v>0.98539441000000005</v>
      </c>
      <c r="K251" s="23">
        <v>5.8383099999999999</v>
      </c>
      <c r="L251" s="23">
        <v>0.15119768</v>
      </c>
      <c r="M251" s="23">
        <v>104.14512338999999</v>
      </c>
      <c r="N251" s="23">
        <v>104.102054</v>
      </c>
      <c r="O251" s="23">
        <v>4.3069389999999999E-2</v>
      </c>
      <c r="P251" s="23">
        <v>0</v>
      </c>
      <c r="Q251" s="23">
        <v>0</v>
      </c>
      <c r="R251" s="23">
        <v>116.24039725</v>
      </c>
      <c r="S251" s="23">
        <v>55.289752999999997</v>
      </c>
      <c r="T251" s="23">
        <v>1.0304759999999999</v>
      </c>
      <c r="U251" s="23">
        <v>10.35910986</v>
      </c>
      <c r="V251" s="23">
        <v>0</v>
      </c>
      <c r="W251" s="23">
        <v>0</v>
      </c>
      <c r="X251" s="23">
        <v>2.8692184300000001</v>
      </c>
      <c r="Y251" s="23">
        <v>4.8783190699999999</v>
      </c>
      <c r="Z251" s="23">
        <v>0</v>
      </c>
      <c r="AA251" s="23">
        <v>74.426876360000009</v>
      </c>
      <c r="AB251" s="23">
        <v>41.813520889999999</v>
      </c>
      <c r="AC251" s="23">
        <v>0</v>
      </c>
      <c r="AD251" s="23">
        <v>0</v>
      </c>
      <c r="AE251" s="23">
        <v>0</v>
      </c>
      <c r="AF251" s="23">
        <v>0</v>
      </c>
      <c r="AG251" s="23">
        <v>0</v>
      </c>
      <c r="AH251" s="23">
        <v>0</v>
      </c>
      <c r="AI251" s="23">
        <v>0</v>
      </c>
      <c r="AJ251" s="23">
        <v>2.775E-2</v>
      </c>
      <c r="AK251" s="23">
        <v>2.775E-2</v>
      </c>
      <c r="AL251" s="23">
        <v>11.535935279999999</v>
      </c>
      <c r="AM251" s="23">
        <v>11.535935279999999</v>
      </c>
      <c r="AN251" s="23">
        <v>0</v>
      </c>
      <c r="AO251" s="23">
        <v>0</v>
      </c>
      <c r="AP251" s="23">
        <v>0</v>
      </c>
      <c r="AQ251" s="23">
        <v>0</v>
      </c>
      <c r="AR251" s="23">
        <v>0</v>
      </c>
      <c r="AS251" s="23">
        <v>2.7E-2</v>
      </c>
      <c r="AT251" s="23">
        <v>11.56293528</v>
      </c>
      <c r="AU251" s="23">
        <v>30.278335609999999</v>
      </c>
      <c r="AV251" s="23">
        <v>45.537132960000001</v>
      </c>
      <c r="AW251" s="23">
        <v>75.815468570000007</v>
      </c>
      <c r="AX251" s="23">
        <v>2.7370922400000004</v>
      </c>
      <c r="AY251" s="23">
        <v>9.7599486600000009</v>
      </c>
      <c r="AZ251" s="23">
        <v>63.318427669999998</v>
      </c>
    </row>
    <row r="252" spans="2:52" x14ac:dyDescent="0.25">
      <c r="B252" s="10" t="s">
        <v>154</v>
      </c>
      <c r="C252" s="23">
        <v>6.9680489200000002</v>
      </c>
      <c r="D252" s="23">
        <v>3.4926301899999999</v>
      </c>
      <c r="E252" s="23">
        <v>2.0505017300000001</v>
      </c>
      <c r="F252" s="23">
        <v>1.1137113999999999</v>
      </c>
      <c r="G252" s="23">
        <v>0.32841705999999998</v>
      </c>
      <c r="H252" s="23">
        <v>3.4754187299999999</v>
      </c>
      <c r="I252" s="23">
        <v>0.78319119999999998</v>
      </c>
      <c r="J252" s="23">
        <v>0.44914100000000001</v>
      </c>
      <c r="K252" s="23">
        <v>1.991347</v>
      </c>
      <c r="L252" s="23">
        <v>0.25173952999999999</v>
      </c>
      <c r="M252" s="23">
        <v>179.544025</v>
      </c>
      <c r="N252" s="23">
        <v>114.573857</v>
      </c>
      <c r="O252" s="23">
        <v>63.970168000000001</v>
      </c>
      <c r="P252" s="23">
        <v>1</v>
      </c>
      <c r="Q252" s="23">
        <v>0</v>
      </c>
      <c r="R252" s="23">
        <v>186.51207391999998</v>
      </c>
      <c r="S252" s="23">
        <v>79.040873239999996</v>
      </c>
      <c r="T252" s="23">
        <v>1.1381517400000001</v>
      </c>
      <c r="U252" s="23">
        <v>7.3548350899999999</v>
      </c>
      <c r="V252" s="23">
        <v>0</v>
      </c>
      <c r="W252" s="23">
        <v>0</v>
      </c>
      <c r="X252" s="23">
        <v>3.13866968</v>
      </c>
      <c r="Y252" s="23">
        <v>4.4636608300000002</v>
      </c>
      <c r="Z252" s="23">
        <v>0</v>
      </c>
      <c r="AA252" s="23">
        <v>95.136190580000005</v>
      </c>
      <c r="AB252" s="23">
        <v>91.375883340000001</v>
      </c>
      <c r="AC252" s="23">
        <v>0</v>
      </c>
      <c r="AD252" s="23">
        <v>0</v>
      </c>
      <c r="AE252" s="23">
        <v>0</v>
      </c>
      <c r="AF252" s="23">
        <v>0</v>
      </c>
      <c r="AG252" s="23">
        <v>0</v>
      </c>
      <c r="AH252" s="23">
        <v>0</v>
      </c>
      <c r="AI252" s="23">
        <v>0</v>
      </c>
      <c r="AJ252" s="23">
        <v>4.2244605199999992</v>
      </c>
      <c r="AK252" s="23">
        <v>4.2244605199999992</v>
      </c>
      <c r="AL252" s="23">
        <v>1.6241489099999999</v>
      </c>
      <c r="AM252" s="23">
        <v>1.6241489099999999</v>
      </c>
      <c r="AN252" s="23">
        <v>0</v>
      </c>
      <c r="AO252" s="23">
        <v>0</v>
      </c>
      <c r="AP252" s="23">
        <v>0</v>
      </c>
      <c r="AQ252" s="23">
        <v>0</v>
      </c>
      <c r="AR252" s="23">
        <v>0</v>
      </c>
      <c r="AS252" s="23">
        <v>16.323830869999998</v>
      </c>
      <c r="AT252" s="23">
        <v>17.947979779999997</v>
      </c>
      <c r="AU252" s="23">
        <v>77.652364079999998</v>
      </c>
      <c r="AV252" s="23">
        <v>141.64333141</v>
      </c>
      <c r="AW252" s="23">
        <v>219.29569549000001</v>
      </c>
      <c r="AX252" s="23">
        <v>1.4872008999999999</v>
      </c>
      <c r="AY252" s="23">
        <v>15.07865533</v>
      </c>
      <c r="AZ252" s="23">
        <v>202.72983926000003</v>
      </c>
    </row>
    <row r="253" spans="2:52" x14ac:dyDescent="0.25">
      <c r="B253" s="10" t="s">
        <v>155</v>
      </c>
      <c r="C253" s="23">
        <v>34.472021269999999</v>
      </c>
      <c r="D253" s="23">
        <v>21.67400597</v>
      </c>
      <c r="E253" s="23">
        <v>6.8172886399999992</v>
      </c>
      <c r="F253" s="23">
        <v>14.157159330000001</v>
      </c>
      <c r="G253" s="23">
        <v>0.69955800000000001</v>
      </c>
      <c r="H253" s="23">
        <v>12.798015299999999</v>
      </c>
      <c r="I253" s="23">
        <v>3.9353589599999999</v>
      </c>
      <c r="J253" s="23">
        <v>0.98071399999999997</v>
      </c>
      <c r="K253" s="23">
        <v>7.4813510599999997</v>
      </c>
      <c r="L253" s="23">
        <v>0.40059128000000005</v>
      </c>
      <c r="M253" s="23">
        <v>145.0056429</v>
      </c>
      <c r="N253" s="23">
        <v>141.296165</v>
      </c>
      <c r="O253" s="23">
        <v>0.1044779</v>
      </c>
      <c r="P253" s="23">
        <v>2.8519999999999999</v>
      </c>
      <c r="Q253" s="23">
        <v>0.753</v>
      </c>
      <c r="R253" s="23">
        <v>179.47766417000003</v>
      </c>
      <c r="S253" s="23">
        <v>72.54398959000001</v>
      </c>
      <c r="T253" s="23">
        <v>1.5602009999999999</v>
      </c>
      <c r="U253" s="23">
        <v>13.970419160000001</v>
      </c>
      <c r="V253" s="23">
        <v>0</v>
      </c>
      <c r="W253" s="23">
        <v>0.98558292000000003</v>
      </c>
      <c r="X253" s="23">
        <v>4.4623341299999995</v>
      </c>
      <c r="Y253" s="23">
        <v>13.836336409999999</v>
      </c>
      <c r="Z253" s="23">
        <v>0</v>
      </c>
      <c r="AA253" s="23">
        <v>107.35886321</v>
      </c>
      <c r="AB253" s="23">
        <v>72.118800959999987</v>
      </c>
      <c r="AC253" s="23">
        <v>0.58050000000000002</v>
      </c>
      <c r="AD253" s="23">
        <v>0</v>
      </c>
      <c r="AE253" s="23">
        <v>0</v>
      </c>
      <c r="AF253" s="23">
        <v>0.58050000000000002</v>
      </c>
      <c r="AG253" s="23">
        <v>0</v>
      </c>
      <c r="AH253" s="23">
        <v>0</v>
      </c>
      <c r="AI253" s="23">
        <v>0</v>
      </c>
      <c r="AJ253" s="23">
        <v>1.9654284799999999</v>
      </c>
      <c r="AK253" s="23">
        <v>2.5459284800000002</v>
      </c>
      <c r="AL253" s="23">
        <v>1.04679631</v>
      </c>
      <c r="AM253" s="23">
        <v>1.04679631</v>
      </c>
      <c r="AN253" s="23">
        <v>0</v>
      </c>
      <c r="AO253" s="23">
        <v>0</v>
      </c>
      <c r="AP253" s="23">
        <v>0</v>
      </c>
      <c r="AQ253" s="23">
        <v>0</v>
      </c>
      <c r="AR253" s="23">
        <v>0</v>
      </c>
      <c r="AS253" s="23">
        <v>0</v>
      </c>
      <c r="AT253" s="23">
        <v>1.04679631</v>
      </c>
      <c r="AU253" s="23">
        <v>73.617933129999997</v>
      </c>
      <c r="AV253" s="23">
        <v>121.24772253</v>
      </c>
      <c r="AW253" s="23">
        <v>194.86565565999999</v>
      </c>
      <c r="AX253" s="23">
        <v>3.9221086700000001</v>
      </c>
      <c r="AY253" s="23">
        <v>0</v>
      </c>
      <c r="AZ253" s="23">
        <v>190.94354699000002</v>
      </c>
    </row>
    <row r="254" spans="2:52" x14ac:dyDescent="0.25">
      <c r="B254" s="10" t="s">
        <v>156</v>
      </c>
      <c r="C254" s="23">
        <v>20.51520193</v>
      </c>
      <c r="D254" s="23">
        <v>9.0720235999999996</v>
      </c>
      <c r="E254" s="23">
        <v>2.8770129500000001</v>
      </c>
      <c r="F254" s="23">
        <v>5.4496885599999993</v>
      </c>
      <c r="G254" s="23">
        <v>0.74532208999999994</v>
      </c>
      <c r="H254" s="23">
        <v>11.44317833</v>
      </c>
      <c r="I254" s="23">
        <v>3.0252393399999997</v>
      </c>
      <c r="J254" s="23">
        <v>1.4938391100000001</v>
      </c>
      <c r="K254" s="23">
        <v>5.7794202199999996</v>
      </c>
      <c r="L254" s="23">
        <v>1.14467966</v>
      </c>
      <c r="M254" s="23">
        <v>244.24538143999999</v>
      </c>
      <c r="N254" s="23">
        <v>239.441283</v>
      </c>
      <c r="O254" s="23">
        <v>4.8040984400000006</v>
      </c>
      <c r="P254" s="23">
        <v>0</v>
      </c>
      <c r="Q254" s="23">
        <v>0</v>
      </c>
      <c r="R254" s="23">
        <v>264.76058337000001</v>
      </c>
      <c r="S254" s="23">
        <v>107.36087134</v>
      </c>
      <c r="T254" s="23">
        <v>0.39311378999999996</v>
      </c>
      <c r="U254" s="23">
        <v>18.602942940000002</v>
      </c>
      <c r="V254" s="23">
        <v>0</v>
      </c>
      <c r="W254" s="23">
        <v>0</v>
      </c>
      <c r="X254" s="23">
        <v>13.462910970000001</v>
      </c>
      <c r="Y254" s="23">
        <v>16.548907570000001</v>
      </c>
      <c r="Z254" s="23">
        <v>1.0295510800000001</v>
      </c>
      <c r="AA254" s="23">
        <v>157.39829769000002</v>
      </c>
      <c r="AB254" s="23">
        <v>107.36228567999999</v>
      </c>
      <c r="AC254" s="23">
        <v>0</v>
      </c>
      <c r="AD254" s="23">
        <v>0</v>
      </c>
      <c r="AE254" s="23">
        <v>0</v>
      </c>
      <c r="AF254" s="23">
        <v>0</v>
      </c>
      <c r="AG254" s="23">
        <v>0</v>
      </c>
      <c r="AH254" s="23">
        <v>0</v>
      </c>
      <c r="AI254" s="23">
        <v>0</v>
      </c>
      <c r="AJ254" s="23">
        <v>0.29542265000000001</v>
      </c>
      <c r="AK254" s="23">
        <v>0.29542265000000001</v>
      </c>
      <c r="AL254" s="23">
        <v>28.405738249999999</v>
      </c>
      <c r="AM254" s="23">
        <v>28.405738249999999</v>
      </c>
      <c r="AN254" s="23">
        <v>0</v>
      </c>
      <c r="AO254" s="23">
        <v>0</v>
      </c>
      <c r="AP254" s="23">
        <v>2.5875079199999997</v>
      </c>
      <c r="AQ254" s="23">
        <v>2.5875079199999997</v>
      </c>
      <c r="AR254" s="23">
        <v>0</v>
      </c>
      <c r="AS254" s="23">
        <v>0</v>
      </c>
      <c r="AT254" s="23">
        <v>30.993246170000003</v>
      </c>
      <c r="AU254" s="23">
        <v>76.664462159999999</v>
      </c>
      <c r="AV254" s="23">
        <v>166.72932362</v>
      </c>
      <c r="AW254" s="23">
        <v>243.39378578</v>
      </c>
      <c r="AX254" s="23">
        <v>12.39826117</v>
      </c>
      <c r="AY254" s="23">
        <v>39.950013210000002</v>
      </c>
      <c r="AZ254" s="23">
        <v>191.04551139999998</v>
      </c>
    </row>
    <row r="255" spans="2:52" x14ac:dyDescent="0.25">
      <c r="B255" s="10" t="s">
        <v>157</v>
      </c>
      <c r="C255" s="23">
        <v>10.059023539999998</v>
      </c>
      <c r="D255" s="23">
        <v>5.2575339400000001</v>
      </c>
      <c r="E255" s="23">
        <v>2.79209591</v>
      </c>
      <c r="F255" s="23">
        <v>1.56820395</v>
      </c>
      <c r="G255" s="23">
        <v>0.89723407999999993</v>
      </c>
      <c r="H255" s="23">
        <v>4.8014896</v>
      </c>
      <c r="I255" s="23">
        <v>0.96465610000000002</v>
      </c>
      <c r="J255" s="23">
        <v>0.69391499999999995</v>
      </c>
      <c r="K255" s="23">
        <v>3.1224935</v>
      </c>
      <c r="L255" s="23">
        <v>2.0424999999999999E-2</v>
      </c>
      <c r="M255" s="23">
        <v>83.581580810000005</v>
      </c>
      <c r="N255" s="23">
        <v>82.634308000000004</v>
      </c>
      <c r="O255" s="23">
        <v>0</v>
      </c>
      <c r="P255" s="23">
        <v>0.94727281000000008</v>
      </c>
      <c r="Q255" s="23">
        <v>0</v>
      </c>
      <c r="R255" s="23">
        <v>93.64060434999999</v>
      </c>
      <c r="S255" s="23">
        <v>43.719521329999999</v>
      </c>
      <c r="T255" s="23">
        <v>2.2763862599999998</v>
      </c>
      <c r="U255" s="23">
        <v>6.3792725499999996</v>
      </c>
      <c r="V255" s="23">
        <v>0</v>
      </c>
      <c r="W255" s="23">
        <v>0.87778473000000001</v>
      </c>
      <c r="X255" s="23">
        <v>5.36803966</v>
      </c>
      <c r="Y255" s="23">
        <v>7.1548712300000004</v>
      </c>
      <c r="Z255" s="23">
        <v>0</v>
      </c>
      <c r="AA255" s="23">
        <v>65.775875759999991</v>
      </c>
      <c r="AB255" s="23">
        <v>27.864728590000002</v>
      </c>
      <c r="AC255" s="23">
        <v>0</v>
      </c>
      <c r="AD255" s="23">
        <v>0</v>
      </c>
      <c r="AE255" s="23">
        <v>0</v>
      </c>
      <c r="AF255" s="23">
        <v>0</v>
      </c>
      <c r="AG255" s="23">
        <v>0</v>
      </c>
      <c r="AH255" s="23">
        <v>0</v>
      </c>
      <c r="AI255" s="23">
        <v>0</v>
      </c>
      <c r="AJ255" s="23">
        <v>15.443704349999999</v>
      </c>
      <c r="AK255" s="23">
        <v>15.443704349999999</v>
      </c>
      <c r="AL255" s="23">
        <v>14.565143599999999</v>
      </c>
      <c r="AM255" s="23">
        <v>14.565143599999999</v>
      </c>
      <c r="AN255" s="23">
        <v>0</v>
      </c>
      <c r="AO255" s="23">
        <v>0</v>
      </c>
      <c r="AP255" s="23">
        <v>0</v>
      </c>
      <c r="AQ255" s="23">
        <v>0</v>
      </c>
      <c r="AR255" s="23">
        <v>0</v>
      </c>
      <c r="AS255" s="23">
        <v>5.4349346199999999</v>
      </c>
      <c r="AT255" s="23">
        <v>20.000078219999999</v>
      </c>
      <c r="AU255" s="23">
        <v>23.308354720000004</v>
      </c>
      <c r="AV255" s="23">
        <v>75.979517020000017</v>
      </c>
      <c r="AW255" s="23">
        <v>99.287871740000014</v>
      </c>
      <c r="AX255" s="23">
        <v>0</v>
      </c>
      <c r="AY255" s="23">
        <v>0</v>
      </c>
      <c r="AZ255" s="23">
        <v>99.287871740000014</v>
      </c>
    </row>
    <row r="256" spans="2:52" x14ac:dyDescent="0.25">
      <c r="B256" s="10" t="s">
        <v>158</v>
      </c>
      <c r="C256" s="23">
        <v>10.464615670000001</v>
      </c>
      <c r="D256" s="23">
        <v>4.88626132</v>
      </c>
      <c r="E256" s="23">
        <v>1.5187858400000001</v>
      </c>
      <c r="F256" s="23">
        <v>3.0412402900000002</v>
      </c>
      <c r="G256" s="23">
        <v>0.32623519000000001</v>
      </c>
      <c r="H256" s="23">
        <v>5.5783543499999997</v>
      </c>
      <c r="I256" s="23">
        <v>1.6628896499999999</v>
      </c>
      <c r="J256" s="23">
        <v>1.1212531799999998</v>
      </c>
      <c r="K256" s="23">
        <v>2.7913976300000001</v>
      </c>
      <c r="L256" s="23">
        <v>2.8138899999999999E-3</v>
      </c>
      <c r="M256" s="23">
        <v>95.483035999999998</v>
      </c>
      <c r="N256" s="23">
        <v>83.103036000000003</v>
      </c>
      <c r="O256" s="23">
        <v>0</v>
      </c>
      <c r="P256" s="23">
        <v>12.38</v>
      </c>
      <c r="Q256" s="23">
        <v>0</v>
      </c>
      <c r="R256" s="23">
        <v>105.94765167</v>
      </c>
      <c r="S256" s="23">
        <v>58.564421600000003</v>
      </c>
      <c r="T256" s="23">
        <v>1.1461980000000001</v>
      </c>
      <c r="U256" s="23">
        <v>11.815059550000001</v>
      </c>
      <c r="V256" s="23">
        <v>0</v>
      </c>
      <c r="W256" s="23">
        <v>0</v>
      </c>
      <c r="X256" s="23">
        <v>4.1912397000000006</v>
      </c>
      <c r="Y256" s="23">
        <v>9.0462720099999991</v>
      </c>
      <c r="Z256" s="23">
        <v>0</v>
      </c>
      <c r="AA256" s="23">
        <v>84.763190860000009</v>
      </c>
      <c r="AB256" s="23">
        <v>21.184460809999997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8.4686372700000003</v>
      </c>
      <c r="AM256" s="23">
        <v>8.4686372700000003</v>
      </c>
      <c r="AN256" s="23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2.1647938500000001</v>
      </c>
      <c r="AT256" s="23">
        <v>10.633431119999999</v>
      </c>
      <c r="AU256" s="23">
        <v>10.55102969</v>
      </c>
      <c r="AV256" s="23">
        <v>22.130988990000002</v>
      </c>
      <c r="AW256" s="23">
        <v>32.682018679999999</v>
      </c>
      <c r="AX256" s="23">
        <v>0.44862233000000001</v>
      </c>
      <c r="AY256" s="23">
        <v>0</v>
      </c>
      <c r="AZ256" s="23">
        <v>32.23339635</v>
      </c>
    </row>
    <row r="257" spans="2:52" x14ac:dyDescent="0.25">
      <c r="B257" s="10" t="s">
        <v>159</v>
      </c>
      <c r="C257" s="23">
        <v>4.4482823399999996</v>
      </c>
      <c r="D257" s="23">
        <v>1.46867313</v>
      </c>
      <c r="E257" s="23">
        <v>0.93813892999999993</v>
      </c>
      <c r="F257" s="23">
        <v>0.36728284999999999</v>
      </c>
      <c r="G257" s="23">
        <v>0.16325135000000002</v>
      </c>
      <c r="H257" s="23">
        <v>2.97960921</v>
      </c>
      <c r="I257" s="23">
        <v>0.62669463999999997</v>
      </c>
      <c r="J257" s="23">
        <v>1.430666</v>
      </c>
      <c r="K257" s="23">
        <v>0</v>
      </c>
      <c r="L257" s="23">
        <v>0.92224856999999993</v>
      </c>
      <c r="M257" s="23">
        <v>106.841747</v>
      </c>
      <c r="N257" s="23">
        <v>105.841747</v>
      </c>
      <c r="O257" s="23">
        <v>0</v>
      </c>
      <c r="P257" s="23">
        <v>1</v>
      </c>
      <c r="Q257" s="23">
        <v>0</v>
      </c>
      <c r="R257" s="23">
        <v>111.29002934</v>
      </c>
      <c r="S257" s="23">
        <v>53.917148149999996</v>
      </c>
      <c r="T257" s="23">
        <v>1.48109026</v>
      </c>
      <c r="U257" s="23">
        <v>11.834876150000001</v>
      </c>
      <c r="V257" s="23">
        <v>0</v>
      </c>
      <c r="W257" s="23">
        <v>8.1024227300000007</v>
      </c>
      <c r="X257" s="23">
        <v>4.2516775999999998</v>
      </c>
      <c r="Y257" s="23">
        <v>10.78022545</v>
      </c>
      <c r="Z257" s="23">
        <v>0.22220946</v>
      </c>
      <c r="AA257" s="23">
        <v>90.589649800000004</v>
      </c>
      <c r="AB257" s="23">
        <v>20.70037954</v>
      </c>
      <c r="AC257" s="23">
        <v>0</v>
      </c>
      <c r="AD257" s="23">
        <v>0</v>
      </c>
      <c r="AE257" s="23">
        <v>0</v>
      </c>
      <c r="AF257" s="23">
        <v>0</v>
      </c>
      <c r="AG257" s="23">
        <v>17.21</v>
      </c>
      <c r="AH257" s="23">
        <v>17.21</v>
      </c>
      <c r="AI257" s="23">
        <v>0</v>
      </c>
      <c r="AJ257" s="23">
        <v>0.84785514000000006</v>
      </c>
      <c r="AK257" s="23">
        <v>18.057855140000001</v>
      </c>
      <c r="AL257" s="23">
        <v>4.5467715199999992</v>
      </c>
      <c r="AM257" s="23">
        <v>4.5467715199999992</v>
      </c>
      <c r="AN257" s="23">
        <v>0</v>
      </c>
      <c r="AO257" s="23">
        <v>0</v>
      </c>
      <c r="AP257" s="23">
        <v>0.12928302</v>
      </c>
      <c r="AQ257" s="23">
        <v>0.12928302</v>
      </c>
      <c r="AR257" s="23">
        <v>0</v>
      </c>
      <c r="AS257" s="23">
        <v>7.5592670000000001E-2</v>
      </c>
      <c r="AT257" s="23">
        <v>4.7516472099999989</v>
      </c>
      <c r="AU257" s="23">
        <v>34.006587469999999</v>
      </c>
      <c r="AV257" s="23">
        <v>35.038491460000003</v>
      </c>
      <c r="AW257" s="23">
        <v>69.045078929999988</v>
      </c>
      <c r="AX257" s="23">
        <v>0.31437349999999997</v>
      </c>
      <c r="AY257" s="23">
        <v>22.2640645</v>
      </c>
      <c r="AZ257" s="23">
        <v>46.466640929999997</v>
      </c>
    </row>
    <row r="258" spans="2:52" x14ac:dyDescent="0.25">
      <c r="B258" s="10" t="s">
        <v>160</v>
      </c>
      <c r="C258" s="23">
        <v>15.391380709999998</v>
      </c>
      <c r="D258" s="23">
        <v>6.7518734299999998</v>
      </c>
      <c r="E258" s="23">
        <v>2.8841870899999997</v>
      </c>
      <c r="F258" s="23">
        <v>3.4237612599999996</v>
      </c>
      <c r="G258" s="23">
        <v>0.44392508000000003</v>
      </c>
      <c r="H258" s="23">
        <v>8.6395072800000001</v>
      </c>
      <c r="I258" s="23">
        <v>2.3386643399999998</v>
      </c>
      <c r="J258" s="23">
        <v>0.58689838000000005</v>
      </c>
      <c r="K258" s="23">
        <v>5.1136692500000001</v>
      </c>
      <c r="L258" s="23">
        <v>0.6002753099999999</v>
      </c>
      <c r="M258" s="23">
        <v>65.895189000000002</v>
      </c>
      <c r="N258" s="23">
        <v>65.895189000000002</v>
      </c>
      <c r="O258" s="23">
        <v>0</v>
      </c>
      <c r="P258" s="23">
        <v>0</v>
      </c>
      <c r="Q258" s="23">
        <v>0</v>
      </c>
      <c r="R258" s="23">
        <v>81.286569709999995</v>
      </c>
      <c r="S258" s="23">
        <v>38.22393993</v>
      </c>
      <c r="T258" s="23">
        <v>0.81243549999999998</v>
      </c>
      <c r="U258" s="23">
        <v>6.2382959099999997</v>
      </c>
      <c r="V258" s="23">
        <v>0</v>
      </c>
      <c r="W258" s="23">
        <v>2.2735341600000001</v>
      </c>
      <c r="X258" s="23">
        <v>3.9429163799999998</v>
      </c>
      <c r="Y258" s="23">
        <v>12.48291049</v>
      </c>
      <c r="Z258" s="23">
        <v>1.357125E-2</v>
      </c>
      <c r="AA258" s="23">
        <v>63.987603620000002</v>
      </c>
      <c r="AB258" s="23">
        <v>17.29896609</v>
      </c>
      <c r="AC258" s="23">
        <v>0</v>
      </c>
      <c r="AD258" s="23">
        <v>0</v>
      </c>
      <c r="AE258" s="23">
        <v>0</v>
      </c>
      <c r="AF258" s="23">
        <v>0</v>
      </c>
      <c r="AG258" s="23">
        <v>1.4</v>
      </c>
      <c r="AH258" s="23">
        <v>1.4</v>
      </c>
      <c r="AI258" s="23">
        <v>0</v>
      </c>
      <c r="AJ258" s="23">
        <v>4.0587182999999998</v>
      </c>
      <c r="AK258" s="23">
        <v>5.4587183000000001</v>
      </c>
      <c r="AL258" s="23">
        <v>2.2827956499999997</v>
      </c>
      <c r="AM258" s="23">
        <v>2.2827956499999997</v>
      </c>
      <c r="AN258" s="23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6.2902029700000002</v>
      </c>
      <c r="AT258" s="23">
        <v>8.5729986199999999</v>
      </c>
      <c r="AU258" s="23">
        <v>14.18468577</v>
      </c>
      <c r="AV258" s="23">
        <v>21.681639739999998</v>
      </c>
      <c r="AW258" s="23">
        <v>35.866325510000003</v>
      </c>
      <c r="AX258" s="23">
        <v>10.662934</v>
      </c>
      <c r="AY258" s="23">
        <v>1.5887573100000001</v>
      </c>
      <c r="AZ258" s="23">
        <v>23.614634199999998</v>
      </c>
    </row>
    <row r="259" spans="2:52" x14ac:dyDescent="0.25">
      <c r="B259" s="10" t="s">
        <v>161</v>
      </c>
      <c r="C259" s="23">
        <v>17.555001899999997</v>
      </c>
      <c r="D259" s="23">
        <v>8.4971346999999984</v>
      </c>
      <c r="E259" s="23">
        <v>3.3309003599999998</v>
      </c>
      <c r="F259" s="23">
        <v>4.5950435700000005</v>
      </c>
      <c r="G259" s="23">
        <v>0.57119077000000007</v>
      </c>
      <c r="H259" s="23">
        <v>9.0578671999999987</v>
      </c>
      <c r="I259" s="23">
        <v>2.56109388</v>
      </c>
      <c r="J259" s="23">
        <v>1.5811900000000001</v>
      </c>
      <c r="K259" s="23">
        <v>3.1847828700000003</v>
      </c>
      <c r="L259" s="23">
        <v>1.7308004500000003</v>
      </c>
      <c r="M259" s="23">
        <v>89.804658000000003</v>
      </c>
      <c r="N259" s="23">
        <v>89.804658000000003</v>
      </c>
      <c r="O259" s="23">
        <v>0</v>
      </c>
      <c r="P259" s="23">
        <v>0</v>
      </c>
      <c r="Q259" s="23">
        <v>0</v>
      </c>
      <c r="R259" s="23">
        <v>107.35965990000001</v>
      </c>
      <c r="S259" s="23">
        <v>39.357828170000005</v>
      </c>
      <c r="T259" s="23">
        <v>1.6430193400000002</v>
      </c>
      <c r="U259" s="23">
        <v>7.8218289699999994</v>
      </c>
      <c r="V259" s="23">
        <v>0</v>
      </c>
      <c r="W259" s="23">
        <v>0</v>
      </c>
      <c r="X259" s="23">
        <v>3.8784077799999999</v>
      </c>
      <c r="Y259" s="23">
        <v>12.168057900000001</v>
      </c>
      <c r="Z259" s="23">
        <v>0</v>
      </c>
      <c r="AA259" s="23">
        <v>64.86914216000001</v>
      </c>
      <c r="AB259" s="23">
        <v>42.490517740000001</v>
      </c>
      <c r="AC259" s="23">
        <v>0</v>
      </c>
      <c r="AD259" s="23">
        <v>0</v>
      </c>
      <c r="AE259" s="23">
        <v>0</v>
      </c>
      <c r="AF259" s="23">
        <v>0</v>
      </c>
      <c r="AG259" s="23">
        <v>0</v>
      </c>
      <c r="AH259" s="23">
        <v>0</v>
      </c>
      <c r="AI259" s="23">
        <v>0</v>
      </c>
      <c r="AJ259" s="23">
        <v>14.60308036</v>
      </c>
      <c r="AK259" s="23">
        <v>14.60308036</v>
      </c>
      <c r="AL259" s="23">
        <v>13.534849380000001</v>
      </c>
      <c r="AM259" s="23">
        <v>13.534849380000001</v>
      </c>
      <c r="AN259" s="23">
        <v>0</v>
      </c>
      <c r="AO259" s="23">
        <v>0</v>
      </c>
      <c r="AP259" s="23">
        <v>0</v>
      </c>
      <c r="AQ259" s="23">
        <v>0</v>
      </c>
      <c r="AR259" s="23">
        <v>0</v>
      </c>
      <c r="AS259" s="23">
        <v>10.14769693</v>
      </c>
      <c r="AT259" s="23">
        <v>23.682546310000003</v>
      </c>
      <c r="AU259" s="23">
        <v>33.411051790000002</v>
      </c>
      <c r="AV259" s="23">
        <v>82.849645420000002</v>
      </c>
      <c r="AW259" s="23">
        <v>116.26069720999999</v>
      </c>
      <c r="AX259" s="23">
        <v>3.9440457999999996</v>
      </c>
      <c r="AY259" s="23">
        <v>26.579919960000002</v>
      </c>
      <c r="AZ259" s="23">
        <v>85.736731450000008</v>
      </c>
    </row>
    <row r="260" spans="2:52" x14ac:dyDescent="0.25">
      <c r="B260" s="10" t="s">
        <v>162</v>
      </c>
      <c r="C260" s="23">
        <v>22.594944259999998</v>
      </c>
      <c r="D260" s="23">
        <v>4.4970213499999998</v>
      </c>
      <c r="E260" s="23">
        <v>2.0552885999999999</v>
      </c>
      <c r="F260" s="23">
        <v>1.8980126100000001</v>
      </c>
      <c r="G260" s="23">
        <v>0.54372014000000002</v>
      </c>
      <c r="H260" s="23">
        <v>18.097922910000001</v>
      </c>
      <c r="I260" s="23">
        <v>1.71670715</v>
      </c>
      <c r="J260" s="23">
        <v>0.43385000000000001</v>
      </c>
      <c r="K260" s="23">
        <v>15.91829766</v>
      </c>
      <c r="L260" s="23">
        <v>2.9068099999999999E-2</v>
      </c>
      <c r="M260" s="23">
        <v>91.232625999999996</v>
      </c>
      <c r="N260" s="23">
        <v>91.232625999999996</v>
      </c>
      <c r="O260" s="23">
        <v>0</v>
      </c>
      <c r="P260" s="23">
        <v>0</v>
      </c>
      <c r="Q260" s="23">
        <v>0</v>
      </c>
      <c r="R260" s="23">
        <v>113.82757025999999</v>
      </c>
      <c r="S260" s="23">
        <v>71.824432950000002</v>
      </c>
      <c r="T260" s="23">
        <v>0.633081</v>
      </c>
      <c r="U260" s="23">
        <v>7.995844</v>
      </c>
      <c r="V260" s="23">
        <v>0</v>
      </c>
      <c r="W260" s="23">
        <v>0</v>
      </c>
      <c r="X260" s="23">
        <v>2.6613441</v>
      </c>
      <c r="Y260" s="23">
        <v>8.9961832100000017</v>
      </c>
      <c r="Z260" s="23">
        <v>1.1056311399999998</v>
      </c>
      <c r="AA260" s="23">
        <v>93.216516399999989</v>
      </c>
      <c r="AB260" s="23">
        <v>20.611053859999998</v>
      </c>
      <c r="AC260" s="23">
        <v>0</v>
      </c>
      <c r="AD260" s="23">
        <v>0</v>
      </c>
      <c r="AE260" s="23">
        <v>0</v>
      </c>
      <c r="AF260" s="23">
        <v>0</v>
      </c>
      <c r="AG260" s="23">
        <v>0</v>
      </c>
      <c r="AH260" s="23">
        <v>0</v>
      </c>
      <c r="AI260" s="23">
        <v>0</v>
      </c>
      <c r="AJ260" s="23">
        <v>2.9748354100000003</v>
      </c>
      <c r="AK260" s="23">
        <v>2.9748354100000003</v>
      </c>
      <c r="AL260" s="23">
        <v>6.7149231199999999</v>
      </c>
      <c r="AM260" s="23">
        <v>6.7149231199999999</v>
      </c>
      <c r="AN260" s="23">
        <v>0</v>
      </c>
      <c r="AO260" s="23">
        <v>0</v>
      </c>
      <c r="AP260" s="23">
        <v>2.65809732</v>
      </c>
      <c r="AQ260" s="23">
        <v>2.65809732</v>
      </c>
      <c r="AR260" s="23">
        <v>0</v>
      </c>
      <c r="AS260" s="23">
        <v>2.7860516</v>
      </c>
      <c r="AT260" s="23">
        <v>12.15907204</v>
      </c>
      <c r="AU260" s="23">
        <v>11.426817230000001</v>
      </c>
      <c r="AV260" s="23">
        <v>14.233739049999999</v>
      </c>
      <c r="AW260" s="23">
        <v>25.660556280000002</v>
      </c>
      <c r="AX260" s="23">
        <v>0.92277004000000007</v>
      </c>
      <c r="AY260" s="23">
        <v>4.8128572500000004</v>
      </c>
      <c r="AZ260" s="23">
        <v>19.924928989999998</v>
      </c>
    </row>
    <row r="261" spans="2:52" x14ac:dyDescent="0.25">
      <c r="B261" s="10" t="s">
        <v>163</v>
      </c>
      <c r="C261" s="23">
        <v>24.342194380000002</v>
      </c>
      <c r="D261" s="23">
        <v>9.3428479099999997</v>
      </c>
      <c r="E261" s="23">
        <v>2.2839875099999998</v>
      </c>
      <c r="F261" s="23">
        <v>6.26986417</v>
      </c>
      <c r="G261" s="23">
        <v>0.78899622999999997</v>
      </c>
      <c r="H261" s="23">
        <v>14.999346470000003</v>
      </c>
      <c r="I261" s="23">
        <v>4.1941862400000005</v>
      </c>
      <c r="J261" s="23">
        <v>4.35444195</v>
      </c>
      <c r="K261" s="23">
        <v>6.2419174000000002</v>
      </c>
      <c r="L261" s="23">
        <v>0.20880087999999999</v>
      </c>
      <c r="M261" s="23">
        <v>183.29518200000001</v>
      </c>
      <c r="N261" s="23">
        <v>183.29518200000001</v>
      </c>
      <c r="O261" s="23">
        <v>0</v>
      </c>
      <c r="P261" s="23">
        <v>0</v>
      </c>
      <c r="Q261" s="23">
        <v>0</v>
      </c>
      <c r="R261" s="23">
        <v>207.63737638000001</v>
      </c>
      <c r="S261" s="23">
        <v>115.43319079999999</v>
      </c>
      <c r="T261" s="23">
        <v>0.61045031999999999</v>
      </c>
      <c r="U261" s="23">
        <v>15.68811315</v>
      </c>
      <c r="V261" s="23">
        <v>0</v>
      </c>
      <c r="W261" s="23">
        <v>0</v>
      </c>
      <c r="X261" s="23">
        <v>1.8033976899999999</v>
      </c>
      <c r="Y261" s="23">
        <v>24.119187699999998</v>
      </c>
      <c r="Z261" s="23">
        <v>0</v>
      </c>
      <c r="AA261" s="23">
        <v>157.65433966000001</v>
      </c>
      <c r="AB261" s="23">
        <v>49.983036720000008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46.281395630000006</v>
      </c>
      <c r="AK261" s="23">
        <v>46.281395630000006</v>
      </c>
      <c r="AL261" s="23">
        <v>4.3670019</v>
      </c>
      <c r="AM261" s="23">
        <v>4.3670019</v>
      </c>
      <c r="AN261" s="23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36.162440770000003</v>
      </c>
      <c r="AT261" s="23">
        <v>40.529442670000002</v>
      </c>
      <c r="AU261" s="23">
        <v>55.734989679999998</v>
      </c>
      <c r="AV261" s="23">
        <v>69.616170320000009</v>
      </c>
      <c r="AW261" s="23">
        <v>125.35115999999999</v>
      </c>
      <c r="AX261" s="23">
        <v>7.1563528099999996</v>
      </c>
      <c r="AY261" s="23">
        <v>3.2472308999999999</v>
      </c>
      <c r="AZ261" s="23">
        <v>114.94757628999999</v>
      </c>
    </row>
    <row r="262" spans="2:52" x14ac:dyDescent="0.25">
      <c r="B262" s="10" t="s">
        <v>164</v>
      </c>
      <c r="C262" s="23">
        <v>20.907038050000001</v>
      </c>
      <c r="D262" s="23">
        <v>6.9740290599999994</v>
      </c>
      <c r="E262" s="23">
        <v>2.6802070299999996</v>
      </c>
      <c r="F262" s="23">
        <v>3.9598994700000003</v>
      </c>
      <c r="G262" s="23">
        <v>0.33392255999999998</v>
      </c>
      <c r="H262" s="23">
        <v>13.933008989999999</v>
      </c>
      <c r="I262" s="23">
        <v>4.4816199599999997</v>
      </c>
      <c r="J262" s="23">
        <v>1.8346119999999999</v>
      </c>
      <c r="K262" s="23">
        <v>6.6818533600000007</v>
      </c>
      <c r="L262" s="23">
        <v>0.9349236700000001</v>
      </c>
      <c r="M262" s="23">
        <v>141.91860399999999</v>
      </c>
      <c r="N262" s="23">
        <v>141.91860399999999</v>
      </c>
      <c r="O262" s="23">
        <v>0</v>
      </c>
      <c r="P262" s="23">
        <v>0</v>
      </c>
      <c r="Q262" s="23">
        <v>0</v>
      </c>
      <c r="R262" s="23">
        <v>162.82564205</v>
      </c>
      <c r="S262" s="23">
        <v>89.740916099999993</v>
      </c>
      <c r="T262" s="23">
        <v>1.1565856799999998</v>
      </c>
      <c r="U262" s="23">
        <v>10.723084419999999</v>
      </c>
      <c r="V262" s="23">
        <v>0</v>
      </c>
      <c r="W262" s="23">
        <v>0</v>
      </c>
      <c r="X262" s="23">
        <v>5.1772018099999997</v>
      </c>
      <c r="Y262" s="23">
        <v>15.16761659</v>
      </c>
      <c r="Z262" s="23">
        <v>0</v>
      </c>
      <c r="AA262" s="23">
        <v>121.96540460000001</v>
      </c>
      <c r="AB262" s="23">
        <v>40.86023745</v>
      </c>
      <c r="AC262" s="23">
        <v>0</v>
      </c>
      <c r="AD262" s="23">
        <v>0</v>
      </c>
      <c r="AE262" s="23">
        <v>0</v>
      </c>
      <c r="AF262" s="23">
        <v>0</v>
      </c>
      <c r="AG262" s="23">
        <v>0</v>
      </c>
      <c r="AH262" s="23">
        <v>0</v>
      </c>
      <c r="AI262" s="23">
        <v>0</v>
      </c>
      <c r="AJ262" s="23">
        <v>1.8083218400000001</v>
      </c>
      <c r="AK262" s="23">
        <v>1.8083218400000001</v>
      </c>
      <c r="AL262" s="23">
        <v>3.5898546200000001</v>
      </c>
      <c r="AM262" s="23">
        <v>3.5898546200000001</v>
      </c>
      <c r="AN262" s="23">
        <v>0</v>
      </c>
      <c r="AO262" s="23">
        <v>0</v>
      </c>
      <c r="AP262" s="23">
        <v>0</v>
      </c>
      <c r="AQ262" s="23">
        <v>0</v>
      </c>
      <c r="AR262" s="23">
        <v>0</v>
      </c>
      <c r="AS262" s="23">
        <v>0</v>
      </c>
      <c r="AT262" s="23">
        <v>3.5898546200000001</v>
      </c>
      <c r="AU262" s="23">
        <v>39.07870467</v>
      </c>
      <c r="AV262" s="23">
        <v>264.33564632999997</v>
      </c>
      <c r="AW262" s="23">
        <v>303.41435100000001</v>
      </c>
      <c r="AX262" s="23">
        <v>0</v>
      </c>
      <c r="AY262" s="23">
        <v>114.06958498</v>
      </c>
      <c r="AZ262" s="23">
        <v>189.34476602000001</v>
      </c>
    </row>
    <row r="263" spans="2:52" x14ac:dyDescent="0.25">
      <c r="B263" s="10" t="s">
        <v>165</v>
      </c>
      <c r="C263" s="23">
        <v>10.92473397</v>
      </c>
      <c r="D263" s="23">
        <v>3.0540493299999998</v>
      </c>
      <c r="E263" s="23">
        <v>1.47007255</v>
      </c>
      <c r="F263" s="23">
        <v>1.3867474199999998</v>
      </c>
      <c r="G263" s="23">
        <v>0.19722935999999999</v>
      </c>
      <c r="H263" s="23">
        <v>7.8706846400000003</v>
      </c>
      <c r="I263" s="23">
        <v>0.85114164000000003</v>
      </c>
      <c r="J263" s="23">
        <v>1.570921</v>
      </c>
      <c r="K263" s="23">
        <v>5.4307410000000003</v>
      </c>
      <c r="L263" s="23">
        <v>1.7881000000000001E-2</v>
      </c>
      <c r="M263" s="23">
        <v>72.340118000000004</v>
      </c>
      <c r="N263" s="23">
        <v>72.340118000000004</v>
      </c>
      <c r="O263" s="23">
        <v>0</v>
      </c>
      <c r="P263" s="23">
        <v>0</v>
      </c>
      <c r="Q263" s="23">
        <v>0</v>
      </c>
      <c r="R263" s="23">
        <v>83.264851969999995</v>
      </c>
      <c r="S263" s="23">
        <v>49.430591719999995</v>
      </c>
      <c r="T263" s="23">
        <v>0.77983499999999994</v>
      </c>
      <c r="U263" s="23">
        <v>5.73614099</v>
      </c>
      <c r="V263" s="23">
        <v>0</v>
      </c>
      <c r="W263" s="23">
        <v>0</v>
      </c>
      <c r="X263" s="23">
        <v>3.3600000800000003</v>
      </c>
      <c r="Y263" s="23">
        <v>4.4474794600000003</v>
      </c>
      <c r="Z263" s="23">
        <v>3.05023512</v>
      </c>
      <c r="AA263" s="23">
        <v>66.804282369999996</v>
      </c>
      <c r="AB263" s="23">
        <v>16.460569599999999</v>
      </c>
      <c r="AC263" s="23">
        <v>0</v>
      </c>
      <c r="AD263" s="23">
        <v>0</v>
      </c>
      <c r="AE263" s="23">
        <v>0</v>
      </c>
      <c r="AF263" s="23">
        <v>0</v>
      </c>
      <c r="AG263" s="23">
        <v>0</v>
      </c>
      <c r="AH263" s="23">
        <v>0</v>
      </c>
      <c r="AI263" s="23">
        <v>0</v>
      </c>
      <c r="AJ263" s="23">
        <v>23.024005219999999</v>
      </c>
      <c r="AK263" s="23">
        <v>23.024005219999999</v>
      </c>
      <c r="AL263" s="23">
        <v>13.642835099999999</v>
      </c>
      <c r="AM263" s="23">
        <v>13.642835099999999</v>
      </c>
      <c r="AN263" s="23">
        <v>0</v>
      </c>
      <c r="AO263" s="23">
        <v>0</v>
      </c>
      <c r="AP263" s="23">
        <v>4.3489020300000005</v>
      </c>
      <c r="AQ263" s="23">
        <v>4.3489020300000005</v>
      </c>
      <c r="AR263" s="23">
        <v>0</v>
      </c>
      <c r="AS263" s="23">
        <v>19.303258840000002</v>
      </c>
      <c r="AT263" s="23">
        <v>37.294995970000002</v>
      </c>
      <c r="AU263" s="23">
        <v>2.1895788499999997</v>
      </c>
      <c r="AV263" s="23">
        <v>2.5670000000000002</v>
      </c>
      <c r="AW263" s="23">
        <v>4.7565788499999995</v>
      </c>
      <c r="AX263" s="23">
        <v>0</v>
      </c>
      <c r="AY263" s="23">
        <v>1.58925172</v>
      </c>
      <c r="AZ263" s="23">
        <v>3.1673271300000003</v>
      </c>
    </row>
    <row r="264" spans="2:52" x14ac:dyDescent="0.25">
      <c r="B264" s="10" t="s">
        <v>166</v>
      </c>
      <c r="C264" s="23">
        <v>20.09549329</v>
      </c>
      <c r="D264" s="23">
        <v>10.476630709999998</v>
      </c>
      <c r="E264" s="23">
        <v>4.0517476200000004</v>
      </c>
      <c r="F264" s="23">
        <v>5.88938615</v>
      </c>
      <c r="G264" s="23">
        <v>0.53549693999999992</v>
      </c>
      <c r="H264" s="23">
        <v>9.6188625799999983</v>
      </c>
      <c r="I264" s="23">
        <v>3.07020925</v>
      </c>
      <c r="J264" s="23">
        <v>1.64871294</v>
      </c>
      <c r="K264" s="23">
        <v>4.0532834399999995</v>
      </c>
      <c r="L264" s="23">
        <v>0.84665694999999996</v>
      </c>
      <c r="M264" s="23">
        <v>165.05471234000001</v>
      </c>
      <c r="N264" s="23">
        <v>164.96386200000001</v>
      </c>
      <c r="O264" s="23">
        <v>9.0850340000000002E-2</v>
      </c>
      <c r="P264" s="23">
        <v>0</v>
      </c>
      <c r="Q264" s="23">
        <v>0</v>
      </c>
      <c r="R264" s="23">
        <v>185.15020562999999</v>
      </c>
      <c r="S264" s="23">
        <v>99.982839589999998</v>
      </c>
      <c r="T264" s="23">
        <v>1.9281818700000002</v>
      </c>
      <c r="U264" s="23">
        <v>11.844459310000001</v>
      </c>
      <c r="V264" s="23">
        <v>0</v>
      </c>
      <c r="W264" s="23">
        <v>0</v>
      </c>
      <c r="X264" s="23">
        <v>2.8612514500000001</v>
      </c>
      <c r="Y264" s="23">
        <v>16.216212689999999</v>
      </c>
      <c r="Z264" s="23">
        <v>0.39034347999999996</v>
      </c>
      <c r="AA264" s="23">
        <v>133.22328839000002</v>
      </c>
      <c r="AB264" s="23">
        <v>51.926917240000002</v>
      </c>
      <c r="AC264" s="23">
        <v>0</v>
      </c>
      <c r="AD264" s="23">
        <v>0</v>
      </c>
      <c r="AE264" s="23">
        <v>0</v>
      </c>
      <c r="AF264" s="23">
        <v>0</v>
      </c>
      <c r="AG264" s="23">
        <v>0</v>
      </c>
      <c r="AH264" s="23">
        <v>0</v>
      </c>
      <c r="AI264" s="23">
        <v>0</v>
      </c>
      <c r="AJ264" s="23">
        <v>0</v>
      </c>
      <c r="AK264" s="23">
        <v>0</v>
      </c>
      <c r="AL264" s="23">
        <v>18.199550500000001</v>
      </c>
      <c r="AM264" s="23">
        <v>18.199550500000001</v>
      </c>
      <c r="AN264" s="23">
        <v>0</v>
      </c>
      <c r="AO264" s="23">
        <v>0</v>
      </c>
      <c r="AP264" s="23">
        <v>8.6582233899999999</v>
      </c>
      <c r="AQ264" s="23">
        <v>8.6582233899999999</v>
      </c>
      <c r="AR264" s="23">
        <v>0</v>
      </c>
      <c r="AS264" s="23">
        <v>0</v>
      </c>
      <c r="AT264" s="23">
        <v>26.857773890000001</v>
      </c>
      <c r="AU264" s="23">
        <v>25.069143349999997</v>
      </c>
      <c r="AV264" s="23">
        <v>112.07292861000001</v>
      </c>
      <c r="AW264" s="23">
        <v>137.14207196000001</v>
      </c>
      <c r="AX264" s="23">
        <v>4.9751081199999989</v>
      </c>
      <c r="AY264" s="23">
        <v>19.02003109</v>
      </c>
      <c r="AZ264" s="23">
        <v>113.14693275</v>
      </c>
    </row>
    <row r="265" spans="2:52" x14ac:dyDescent="0.25">
      <c r="B265" s="10" t="s">
        <v>167</v>
      </c>
      <c r="C265" s="23">
        <v>12.211237199999999</v>
      </c>
      <c r="D265" s="23">
        <v>4.4041877199999995</v>
      </c>
      <c r="E265" s="23">
        <v>1.7236358900000002</v>
      </c>
      <c r="F265" s="23">
        <v>2.2934044999999998</v>
      </c>
      <c r="G265" s="23">
        <v>0.38714733000000001</v>
      </c>
      <c r="H265" s="23">
        <v>7.8070494800000008</v>
      </c>
      <c r="I265" s="23">
        <v>3.22860295</v>
      </c>
      <c r="J265" s="23">
        <v>1.2386520000000001</v>
      </c>
      <c r="K265" s="23">
        <v>3.3271025000000001</v>
      </c>
      <c r="L265" s="23">
        <v>1.269203E-2</v>
      </c>
      <c r="M265" s="23">
        <v>100.668677</v>
      </c>
      <c r="N265" s="23">
        <v>100.668677</v>
      </c>
      <c r="O265" s="23">
        <v>0</v>
      </c>
      <c r="P265" s="23">
        <v>0</v>
      </c>
      <c r="Q265" s="23">
        <v>0</v>
      </c>
      <c r="R265" s="23">
        <v>112.8799142</v>
      </c>
      <c r="S265" s="23">
        <v>57.12625233</v>
      </c>
      <c r="T265" s="23">
        <v>0.94750317000000006</v>
      </c>
      <c r="U265" s="23">
        <v>6.1577986999999998</v>
      </c>
      <c r="V265" s="23">
        <v>0</v>
      </c>
      <c r="W265" s="23">
        <v>0</v>
      </c>
      <c r="X265" s="23">
        <v>3.3620308799999998</v>
      </c>
      <c r="Y265" s="23">
        <v>9.3320772400000003</v>
      </c>
      <c r="Z265" s="23">
        <v>0</v>
      </c>
      <c r="AA265" s="23">
        <v>76.925662319999986</v>
      </c>
      <c r="AB265" s="23">
        <v>35.954251880000001</v>
      </c>
      <c r="AC265" s="23">
        <v>0</v>
      </c>
      <c r="AD265" s="23">
        <v>0</v>
      </c>
      <c r="AE265" s="23">
        <v>0</v>
      </c>
      <c r="AF265" s="23">
        <v>0</v>
      </c>
      <c r="AG265" s="23">
        <v>0</v>
      </c>
      <c r="AH265" s="23">
        <v>0</v>
      </c>
      <c r="AI265" s="23">
        <v>0</v>
      </c>
      <c r="AJ265" s="23">
        <v>0</v>
      </c>
      <c r="AK265" s="23">
        <v>0</v>
      </c>
      <c r="AL265" s="23">
        <v>21.1241269</v>
      </c>
      <c r="AM265" s="23">
        <v>21.1241269</v>
      </c>
      <c r="AN265" s="23">
        <v>0</v>
      </c>
      <c r="AO265" s="23">
        <v>0</v>
      </c>
      <c r="AP265" s="23">
        <v>0</v>
      </c>
      <c r="AQ265" s="23">
        <v>0</v>
      </c>
      <c r="AR265" s="23">
        <v>0</v>
      </c>
      <c r="AS265" s="23">
        <v>0</v>
      </c>
      <c r="AT265" s="23">
        <v>21.1241269</v>
      </c>
      <c r="AU265" s="23">
        <v>14.830124980000001</v>
      </c>
      <c r="AV265" s="23">
        <v>32.324472460000003</v>
      </c>
      <c r="AW265" s="23">
        <v>47.154597440000003</v>
      </c>
      <c r="AX265" s="23">
        <v>1.9176007500000001</v>
      </c>
      <c r="AY265" s="23">
        <v>1.2618311200000001</v>
      </c>
      <c r="AZ265" s="23">
        <v>43.975165570000001</v>
      </c>
    </row>
    <row r="266" spans="2:52" x14ac:dyDescent="0.25">
      <c r="B266" s="10" t="s">
        <v>168</v>
      </c>
      <c r="C266" s="23">
        <v>4.9169746600000002</v>
      </c>
      <c r="D266" s="23">
        <v>3.26323162</v>
      </c>
      <c r="E266" s="23">
        <v>1.7835606899999998</v>
      </c>
      <c r="F266" s="23">
        <v>1.0082229300000001</v>
      </c>
      <c r="G266" s="23">
        <v>0.47144799999999998</v>
      </c>
      <c r="H266" s="23">
        <v>1.6537430399999999</v>
      </c>
      <c r="I266" s="23">
        <v>0.49780600000000003</v>
      </c>
      <c r="J266" s="23">
        <v>0.22564500000000001</v>
      </c>
      <c r="K266" s="23">
        <v>0.47644999999999998</v>
      </c>
      <c r="L266" s="23">
        <v>0.45384204</v>
      </c>
      <c r="M266" s="23">
        <v>77.273876000000001</v>
      </c>
      <c r="N266" s="23">
        <v>77.273876000000001</v>
      </c>
      <c r="O266" s="23">
        <v>0</v>
      </c>
      <c r="P266" s="23">
        <v>0</v>
      </c>
      <c r="Q266" s="23">
        <v>0</v>
      </c>
      <c r="R266" s="23">
        <v>82.190850659999995</v>
      </c>
      <c r="S266" s="23">
        <v>41.517864299999999</v>
      </c>
      <c r="T266" s="23">
        <v>0.3916134</v>
      </c>
      <c r="U266" s="23">
        <v>6.3204424599999998</v>
      </c>
      <c r="V266" s="23">
        <v>0</v>
      </c>
      <c r="W266" s="23">
        <v>0</v>
      </c>
      <c r="X266" s="23">
        <v>1.5968039999999999</v>
      </c>
      <c r="Y266" s="23">
        <v>2.9188632400000003</v>
      </c>
      <c r="Z266" s="23">
        <v>0</v>
      </c>
      <c r="AA266" s="23">
        <v>52.745587399999998</v>
      </c>
      <c r="AB266" s="23">
        <v>29.445263260000001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1.2031767</v>
      </c>
      <c r="AM266" s="23">
        <v>1.2031767</v>
      </c>
      <c r="AN266" s="23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2.04563432</v>
      </c>
      <c r="AT266" s="23">
        <v>3.2488110200000002</v>
      </c>
      <c r="AU266" s="23">
        <v>26.196452240000003</v>
      </c>
      <c r="AV266" s="23">
        <v>72.792170710000008</v>
      </c>
      <c r="AW266" s="23">
        <v>98.988622950000007</v>
      </c>
      <c r="AX266" s="23">
        <v>13.894685390000001</v>
      </c>
      <c r="AY266" s="23">
        <v>1.9204024900000001</v>
      </c>
      <c r="AZ266" s="23">
        <v>83.173535070000014</v>
      </c>
    </row>
    <row r="267" spans="2:52" x14ac:dyDescent="0.25">
      <c r="B267" s="10" t="s">
        <v>169</v>
      </c>
      <c r="C267" s="23">
        <v>6.1068224899999999</v>
      </c>
      <c r="D267" s="23">
        <v>3.5603229499999998</v>
      </c>
      <c r="E267" s="23">
        <v>1.87272678</v>
      </c>
      <c r="F267" s="23">
        <v>1.3858829799999999</v>
      </c>
      <c r="G267" s="23">
        <v>0.30171319000000002</v>
      </c>
      <c r="H267" s="23">
        <v>2.5464995400000001</v>
      </c>
      <c r="I267" s="23">
        <v>0.78138154000000004</v>
      </c>
      <c r="J267" s="23">
        <v>0.47060000000000002</v>
      </c>
      <c r="K267" s="23">
        <v>0.74483261000000001</v>
      </c>
      <c r="L267" s="23">
        <v>0.54968539000000005</v>
      </c>
      <c r="M267" s="23">
        <v>226.65325936000002</v>
      </c>
      <c r="N267" s="23">
        <v>225.51644099999999</v>
      </c>
      <c r="O267" s="23">
        <v>5.1818360000000001E-2</v>
      </c>
      <c r="P267" s="23">
        <v>1.085</v>
      </c>
      <c r="Q267" s="23">
        <v>0</v>
      </c>
      <c r="R267" s="23">
        <v>232.76008185000003</v>
      </c>
      <c r="S267" s="23">
        <v>129.67121816</v>
      </c>
      <c r="T267" s="23">
        <v>2.2411762099999999</v>
      </c>
      <c r="U267" s="23">
        <v>14.43261356</v>
      </c>
      <c r="V267" s="23">
        <v>0</v>
      </c>
      <c r="W267" s="23">
        <v>0</v>
      </c>
      <c r="X267" s="23">
        <v>2.9348190499999998</v>
      </c>
      <c r="Y267" s="23">
        <v>40.527658029999998</v>
      </c>
      <c r="Z267" s="23">
        <v>0</v>
      </c>
      <c r="AA267" s="23">
        <v>189.80748500999999</v>
      </c>
      <c r="AB267" s="23">
        <v>42.952596839999998</v>
      </c>
      <c r="AC267" s="23">
        <v>0</v>
      </c>
      <c r="AD267" s="23">
        <v>0</v>
      </c>
      <c r="AE267" s="23">
        <v>0</v>
      </c>
      <c r="AF267" s="23">
        <v>0</v>
      </c>
      <c r="AG267" s="23">
        <v>0</v>
      </c>
      <c r="AH267" s="23">
        <v>0</v>
      </c>
      <c r="AI267" s="23">
        <v>0</v>
      </c>
      <c r="AJ267" s="23">
        <v>26.03885043</v>
      </c>
      <c r="AK267" s="23">
        <v>26.03885043</v>
      </c>
      <c r="AL267" s="23">
        <v>21.901791500000002</v>
      </c>
      <c r="AM267" s="23">
        <v>21.901791500000002</v>
      </c>
      <c r="AN267" s="23">
        <v>0</v>
      </c>
      <c r="AO267" s="23">
        <v>0</v>
      </c>
      <c r="AP267" s="23">
        <v>0</v>
      </c>
      <c r="AQ267" s="23">
        <v>0</v>
      </c>
      <c r="AR267" s="23">
        <v>0</v>
      </c>
      <c r="AS267" s="23">
        <v>16.62826622</v>
      </c>
      <c r="AT267" s="23">
        <v>38.530057720000002</v>
      </c>
      <c r="AU267" s="23">
        <v>30.46138955</v>
      </c>
      <c r="AV267" s="23">
        <v>5.6578021399999994</v>
      </c>
      <c r="AW267" s="23">
        <v>36.119191690000001</v>
      </c>
      <c r="AX267" s="23">
        <v>1.898E-2</v>
      </c>
      <c r="AY267" s="23">
        <v>1.8694063999999999</v>
      </c>
      <c r="AZ267" s="23">
        <v>34.230805289999999</v>
      </c>
    </row>
    <row r="268" spans="2:52" x14ac:dyDescent="0.25">
      <c r="B268" s="10" t="s">
        <v>170</v>
      </c>
      <c r="C268" s="23">
        <v>11.241438</v>
      </c>
      <c r="D268" s="23">
        <v>5.1870409000000004</v>
      </c>
      <c r="E268" s="23">
        <v>3.18494535</v>
      </c>
      <c r="F268" s="23">
        <v>1.68589806</v>
      </c>
      <c r="G268" s="23">
        <v>0.31619748999999997</v>
      </c>
      <c r="H268" s="23">
        <v>6.0543970999999992</v>
      </c>
      <c r="I268" s="23">
        <v>0.80860467000000003</v>
      </c>
      <c r="J268" s="23">
        <v>0.65937196999999992</v>
      </c>
      <c r="K268" s="23">
        <v>3.4889498699999999</v>
      </c>
      <c r="L268" s="23">
        <v>1.0974705900000001</v>
      </c>
      <c r="M268" s="23">
        <v>73.171616</v>
      </c>
      <c r="N268" s="23">
        <v>73.171616</v>
      </c>
      <c r="O268" s="23">
        <v>0</v>
      </c>
      <c r="P268" s="23">
        <v>0</v>
      </c>
      <c r="Q268" s="23">
        <v>0</v>
      </c>
      <c r="R268" s="23">
        <v>84.413054000000002</v>
      </c>
      <c r="S268" s="23">
        <v>39.521656759999999</v>
      </c>
      <c r="T268" s="23">
        <v>0.49742593000000002</v>
      </c>
      <c r="U268" s="23">
        <v>4.2713405700000004</v>
      </c>
      <c r="V268" s="23">
        <v>0</v>
      </c>
      <c r="W268" s="23">
        <v>0</v>
      </c>
      <c r="X268" s="23">
        <v>4.9312815800000003</v>
      </c>
      <c r="Y268" s="23">
        <v>7.4863289200000001</v>
      </c>
      <c r="Z268" s="23">
        <v>0</v>
      </c>
      <c r="AA268" s="23">
        <v>56.708033759999999</v>
      </c>
      <c r="AB268" s="23">
        <v>27.705020240000003</v>
      </c>
      <c r="AC268" s="23">
        <v>0</v>
      </c>
      <c r="AD268" s="23">
        <v>0</v>
      </c>
      <c r="AE268" s="23">
        <v>0</v>
      </c>
      <c r="AF268" s="23">
        <v>0</v>
      </c>
      <c r="AG268" s="23">
        <v>0</v>
      </c>
      <c r="AH268" s="23">
        <v>0</v>
      </c>
      <c r="AI268" s="23">
        <v>0</v>
      </c>
      <c r="AJ268" s="23">
        <v>0.40387978999999996</v>
      </c>
      <c r="AK268" s="23">
        <v>0.40387978999999996</v>
      </c>
      <c r="AL268" s="23">
        <v>2.1364459300000003</v>
      </c>
      <c r="AM268" s="23">
        <v>2.1364459300000003</v>
      </c>
      <c r="AN268" s="23">
        <v>0</v>
      </c>
      <c r="AO268" s="23">
        <v>0</v>
      </c>
      <c r="AP268" s="23">
        <v>0</v>
      </c>
      <c r="AQ268" s="23">
        <v>0</v>
      </c>
      <c r="AR268" s="23">
        <v>0</v>
      </c>
      <c r="AS268" s="23">
        <v>0</v>
      </c>
      <c r="AT268" s="23">
        <v>2.1364459300000003</v>
      </c>
      <c r="AU268" s="23">
        <v>25.9724541</v>
      </c>
      <c r="AV268" s="23">
        <v>64.264379480000002</v>
      </c>
      <c r="AW268" s="23">
        <v>90.236833579999995</v>
      </c>
      <c r="AX268" s="23">
        <v>1.0652087400000001</v>
      </c>
      <c r="AY268" s="23">
        <v>5.8924791599999997</v>
      </c>
      <c r="AZ268" s="23">
        <v>83.279145679999999</v>
      </c>
    </row>
    <row r="269" spans="2:52" x14ac:dyDescent="0.25">
      <c r="B269" s="10" t="s">
        <v>171</v>
      </c>
      <c r="C269" s="23">
        <v>1.7616042600000001</v>
      </c>
      <c r="D269" s="23">
        <v>0.32296512999999999</v>
      </c>
      <c r="E269" s="23">
        <v>0.23564963</v>
      </c>
      <c r="F269" s="23">
        <v>0</v>
      </c>
      <c r="G269" s="23">
        <v>8.7315500000000004E-2</v>
      </c>
      <c r="H269" s="23">
        <v>1.4386391300000001</v>
      </c>
      <c r="I269" s="23">
        <v>0.95452974999999995</v>
      </c>
      <c r="J269" s="23">
        <v>0.46783406999999999</v>
      </c>
      <c r="K269" s="23">
        <v>0</v>
      </c>
      <c r="L269" s="23">
        <v>1.6275310000000001E-2</v>
      </c>
      <c r="M269" s="23">
        <v>65.078389999999999</v>
      </c>
      <c r="N269" s="23">
        <v>65.078389999999999</v>
      </c>
      <c r="O269" s="23">
        <v>0</v>
      </c>
      <c r="P269" s="23">
        <v>0</v>
      </c>
      <c r="Q269" s="23">
        <v>0</v>
      </c>
      <c r="R269" s="23">
        <v>66.839994259999997</v>
      </c>
      <c r="S269" s="23">
        <v>41.817699600000005</v>
      </c>
      <c r="T269" s="23">
        <v>7.3599399999999995E-2</v>
      </c>
      <c r="U269" s="23">
        <v>6.8584356900000003</v>
      </c>
      <c r="V269" s="23">
        <v>0</v>
      </c>
      <c r="W269" s="23">
        <v>0</v>
      </c>
      <c r="X269" s="23">
        <v>1.4016516499999998</v>
      </c>
      <c r="Y269" s="23">
        <v>11.43999024</v>
      </c>
      <c r="Z269" s="23">
        <v>0.69379681000000004</v>
      </c>
      <c r="AA269" s="23">
        <v>62.285173389999997</v>
      </c>
      <c r="AB269" s="23">
        <v>4.5548208700000004</v>
      </c>
      <c r="AC269" s="23">
        <v>0</v>
      </c>
      <c r="AD269" s="23">
        <v>0</v>
      </c>
      <c r="AE269" s="23">
        <v>0</v>
      </c>
      <c r="AF269" s="23">
        <v>0</v>
      </c>
      <c r="AG269" s="23">
        <v>0</v>
      </c>
      <c r="AH269" s="23">
        <v>0</v>
      </c>
      <c r="AI269" s="23">
        <v>0</v>
      </c>
      <c r="AJ269" s="23">
        <v>19.927477750000001</v>
      </c>
      <c r="AK269" s="23">
        <v>19.927477750000001</v>
      </c>
      <c r="AL269" s="23">
        <v>0</v>
      </c>
      <c r="AM269" s="23">
        <v>0</v>
      </c>
      <c r="AN269" s="23">
        <v>0</v>
      </c>
      <c r="AO269" s="23">
        <v>0</v>
      </c>
      <c r="AP269" s="23">
        <v>2.4320117200000002</v>
      </c>
      <c r="AQ269" s="23">
        <v>2.4320117200000002</v>
      </c>
      <c r="AR269" s="23">
        <v>0</v>
      </c>
      <c r="AS269" s="23">
        <v>21.93716096</v>
      </c>
      <c r="AT269" s="23">
        <v>24.369172679999998</v>
      </c>
      <c r="AU269" s="23">
        <v>0.11312594000000001</v>
      </c>
      <c r="AV269" s="23">
        <v>8.3881560699999991</v>
      </c>
      <c r="AW269" s="23">
        <v>8.5012820100000006</v>
      </c>
      <c r="AX269" s="23">
        <v>0.19678367999999999</v>
      </c>
      <c r="AY269" s="23">
        <v>0</v>
      </c>
      <c r="AZ269" s="23">
        <v>8.3044983299999995</v>
      </c>
    </row>
    <row r="270" spans="2:52" x14ac:dyDescent="0.25">
      <c r="B270" s="10" t="s">
        <v>172</v>
      </c>
      <c r="C270" s="23">
        <v>14.914137859999999</v>
      </c>
      <c r="D270" s="23">
        <v>7.0973868700000002</v>
      </c>
      <c r="E270" s="23">
        <v>2.32613256</v>
      </c>
      <c r="F270" s="23">
        <v>4.5183410999999998</v>
      </c>
      <c r="G270" s="23">
        <v>0.25291321</v>
      </c>
      <c r="H270" s="23">
        <v>7.8167509900000001</v>
      </c>
      <c r="I270" s="23">
        <v>2.0663028999999997</v>
      </c>
      <c r="J270" s="23">
        <v>1.281741</v>
      </c>
      <c r="K270" s="23">
        <v>3.698026</v>
      </c>
      <c r="L270" s="23">
        <v>0.77068108999999996</v>
      </c>
      <c r="M270" s="23">
        <v>80.53378751000001</v>
      </c>
      <c r="N270" s="23">
        <v>80.496847000000002</v>
      </c>
      <c r="O270" s="23">
        <v>3.6940510000000003E-2</v>
      </c>
      <c r="P270" s="23">
        <v>0</v>
      </c>
      <c r="Q270" s="23">
        <v>0</v>
      </c>
      <c r="R270" s="23">
        <v>95.447925370000007</v>
      </c>
      <c r="S270" s="23">
        <v>40.48869663</v>
      </c>
      <c r="T270" s="23">
        <v>0.88309048999999995</v>
      </c>
      <c r="U270" s="23">
        <v>6.5701196699999995</v>
      </c>
      <c r="V270" s="23">
        <v>0</v>
      </c>
      <c r="W270" s="23">
        <v>0</v>
      </c>
      <c r="X270" s="23">
        <v>10.12890895</v>
      </c>
      <c r="Y270" s="23">
        <v>7.3188657699999995</v>
      </c>
      <c r="Z270" s="23">
        <v>0</v>
      </c>
      <c r="AA270" s="23">
        <v>65.389681510000003</v>
      </c>
      <c r="AB270" s="23">
        <v>30.058243860000001</v>
      </c>
      <c r="AC270" s="23">
        <v>0</v>
      </c>
      <c r="AD270" s="23">
        <v>0</v>
      </c>
      <c r="AE270" s="23">
        <v>0</v>
      </c>
      <c r="AF270" s="23">
        <v>0</v>
      </c>
      <c r="AG270" s="23">
        <v>0</v>
      </c>
      <c r="AH270" s="23">
        <v>0</v>
      </c>
      <c r="AI270" s="23">
        <v>0</v>
      </c>
      <c r="AJ270" s="23">
        <v>16.798181370000002</v>
      </c>
      <c r="AK270" s="23">
        <v>16.798181370000002</v>
      </c>
      <c r="AL270" s="23">
        <v>12.501589060000001</v>
      </c>
      <c r="AM270" s="23">
        <v>12.501589060000001</v>
      </c>
      <c r="AN270" s="23">
        <v>0</v>
      </c>
      <c r="AO270" s="23">
        <v>0</v>
      </c>
      <c r="AP270" s="23">
        <v>0</v>
      </c>
      <c r="AQ270" s="23">
        <v>0</v>
      </c>
      <c r="AR270" s="23">
        <v>0</v>
      </c>
      <c r="AS270" s="23">
        <v>10.4246067</v>
      </c>
      <c r="AT270" s="23">
        <v>22.926195759999999</v>
      </c>
      <c r="AU270" s="23">
        <v>23.93022947</v>
      </c>
      <c r="AV270" s="23">
        <v>55.548151329999996</v>
      </c>
      <c r="AW270" s="23">
        <v>79.478380799999996</v>
      </c>
      <c r="AX270" s="23">
        <v>4.2954384900000004</v>
      </c>
      <c r="AY270" s="23">
        <v>21.6883835</v>
      </c>
      <c r="AZ270" s="23">
        <v>53.494558810000001</v>
      </c>
    </row>
    <row r="271" spans="2:52" x14ac:dyDescent="0.25">
      <c r="B271" s="10" t="s">
        <v>173</v>
      </c>
      <c r="C271" s="23">
        <v>25.24908422</v>
      </c>
      <c r="D271" s="23">
        <v>10.859429200000001</v>
      </c>
      <c r="E271" s="23">
        <v>6.1844694800000006</v>
      </c>
      <c r="F271" s="23">
        <v>4.2706643399999997</v>
      </c>
      <c r="G271" s="23">
        <v>0.40429537999999998</v>
      </c>
      <c r="H271" s="23">
        <v>14.389655019999999</v>
      </c>
      <c r="I271" s="23">
        <v>3.2961441200000001</v>
      </c>
      <c r="J271" s="23">
        <v>1.071105</v>
      </c>
      <c r="K271" s="23">
        <v>9.1555276300000017</v>
      </c>
      <c r="L271" s="23">
        <v>0.86687827000000006</v>
      </c>
      <c r="M271" s="23">
        <v>125.81184424999999</v>
      </c>
      <c r="N271" s="23">
        <v>118.727993</v>
      </c>
      <c r="O271" s="23">
        <v>7.0838512500000004</v>
      </c>
      <c r="P271" s="23">
        <v>0</v>
      </c>
      <c r="Q271" s="23">
        <v>0</v>
      </c>
      <c r="R271" s="23">
        <v>151.06092846999999</v>
      </c>
      <c r="S271" s="23">
        <v>75.008829860000006</v>
      </c>
      <c r="T271" s="23">
        <v>2.0095069199999998</v>
      </c>
      <c r="U271" s="23">
        <v>6.40370653</v>
      </c>
      <c r="V271" s="23">
        <v>0</v>
      </c>
      <c r="W271" s="23">
        <v>0</v>
      </c>
      <c r="X271" s="23">
        <v>2.0309447999999999</v>
      </c>
      <c r="Y271" s="23">
        <v>13.06553066</v>
      </c>
      <c r="Z271" s="23">
        <v>0</v>
      </c>
      <c r="AA271" s="23">
        <v>98.51851877</v>
      </c>
      <c r="AB271" s="23">
        <v>52.5424097</v>
      </c>
      <c r="AC271" s="23">
        <v>0</v>
      </c>
      <c r="AD271" s="23">
        <v>0</v>
      </c>
      <c r="AE271" s="23">
        <v>0</v>
      </c>
      <c r="AF271" s="23">
        <v>0</v>
      </c>
      <c r="AG271" s="23">
        <v>25.4</v>
      </c>
      <c r="AH271" s="23">
        <v>25.4</v>
      </c>
      <c r="AI271" s="23">
        <v>0</v>
      </c>
      <c r="AJ271" s="23">
        <v>12.540390460000001</v>
      </c>
      <c r="AK271" s="23">
        <v>37.940390460000003</v>
      </c>
      <c r="AL271" s="23">
        <v>18.274149269999999</v>
      </c>
      <c r="AM271" s="23">
        <v>18.274149269999999</v>
      </c>
      <c r="AN271" s="23">
        <v>0</v>
      </c>
      <c r="AO271" s="23">
        <v>0</v>
      </c>
      <c r="AP271" s="23">
        <v>0</v>
      </c>
      <c r="AQ271" s="23">
        <v>0</v>
      </c>
      <c r="AR271" s="23">
        <v>0</v>
      </c>
      <c r="AS271" s="23">
        <v>11.92500916</v>
      </c>
      <c r="AT271" s="23">
        <v>30.199158430000001</v>
      </c>
      <c r="AU271" s="23">
        <v>60.283641730000006</v>
      </c>
      <c r="AV271" s="23">
        <v>72.668971209999995</v>
      </c>
      <c r="AW271" s="23">
        <v>132.95261294000002</v>
      </c>
      <c r="AX271" s="23">
        <v>0</v>
      </c>
      <c r="AY271" s="23">
        <v>45.402057280000001</v>
      </c>
      <c r="AZ271" s="23">
        <v>87.550555660000015</v>
      </c>
    </row>
    <row r="272" spans="2:52" x14ac:dyDescent="0.25">
      <c r="B272" s="10" t="s">
        <v>174</v>
      </c>
      <c r="C272" s="23">
        <v>4.2015783499999992</v>
      </c>
      <c r="D272" s="23">
        <v>0.71099656999999994</v>
      </c>
      <c r="E272" s="23">
        <v>0.46068250999999999</v>
      </c>
      <c r="F272" s="23">
        <v>0.20615692999999999</v>
      </c>
      <c r="G272" s="23">
        <v>4.4157129999999996E-2</v>
      </c>
      <c r="H272" s="23">
        <v>3.4905817799999999</v>
      </c>
      <c r="I272" s="23">
        <v>0.17169395999999998</v>
      </c>
      <c r="J272" s="23">
        <v>0.40248499999999998</v>
      </c>
      <c r="K272" s="23">
        <v>2.8876610700000001</v>
      </c>
      <c r="L272" s="23">
        <v>2.874175E-2</v>
      </c>
      <c r="M272" s="23">
        <v>43.182423999999997</v>
      </c>
      <c r="N272" s="23">
        <v>43.182423999999997</v>
      </c>
      <c r="O272" s="23">
        <v>0</v>
      </c>
      <c r="P272" s="23">
        <v>0</v>
      </c>
      <c r="Q272" s="23">
        <v>0</v>
      </c>
      <c r="R272" s="23">
        <v>47.384002350000003</v>
      </c>
      <c r="S272" s="23">
        <v>34.512193320000002</v>
      </c>
      <c r="T272" s="23">
        <v>5.2610230000000001E-2</v>
      </c>
      <c r="U272" s="23">
        <v>1.16410481</v>
      </c>
      <c r="V272" s="23">
        <v>0</v>
      </c>
      <c r="W272" s="23">
        <v>0</v>
      </c>
      <c r="X272" s="23">
        <v>0.92078081000000001</v>
      </c>
      <c r="Y272" s="23">
        <v>2.0710737300000002</v>
      </c>
      <c r="Z272" s="23">
        <v>0</v>
      </c>
      <c r="AA272" s="23">
        <v>38.720762899999997</v>
      </c>
      <c r="AB272" s="23">
        <v>8.6632394500000007</v>
      </c>
      <c r="AC272" s="23">
        <v>0.28095799999999999</v>
      </c>
      <c r="AD272" s="23">
        <v>0</v>
      </c>
      <c r="AE272" s="23">
        <v>0</v>
      </c>
      <c r="AF272" s="23">
        <v>0.28095799999999999</v>
      </c>
      <c r="AG272" s="23">
        <v>0</v>
      </c>
      <c r="AH272" s="23">
        <v>0</v>
      </c>
      <c r="AI272" s="23">
        <v>0</v>
      </c>
      <c r="AJ272" s="23">
        <v>0.61902391000000001</v>
      </c>
      <c r="AK272" s="23">
        <v>0.89998191000000005</v>
      </c>
      <c r="AL272" s="23">
        <v>0</v>
      </c>
      <c r="AM272" s="23">
        <v>0</v>
      </c>
      <c r="AN272" s="23">
        <v>0</v>
      </c>
      <c r="AO272" s="23">
        <v>0</v>
      </c>
      <c r="AP272" s="23">
        <v>0</v>
      </c>
      <c r="AQ272" s="23">
        <v>0</v>
      </c>
      <c r="AR272" s="23">
        <v>0</v>
      </c>
      <c r="AS272" s="23">
        <v>0.51733709000000005</v>
      </c>
      <c r="AT272" s="23">
        <v>0.51733709000000005</v>
      </c>
      <c r="AU272" s="23">
        <v>9.0458842700000002</v>
      </c>
      <c r="AV272" s="23">
        <v>10.393802460000002</v>
      </c>
      <c r="AW272" s="23">
        <v>19.439686730000002</v>
      </c>
      <c r="AX272" s="23">
        <v>0.12372081</v>
      </c>
      <c r="AY272" s="23">
        <v>4.2681925599999992</v>
      </c>
      <c r="AZ272" s="23">
        <v>15.047773360000001</v>
      </c>
    </row>
    <row r="273" spans="2:52" x14ac:dyDescent="0.25">
      <c r="B273" s="10" t="s">
        <v>175</v>
      </c>
      <c r="C273" s="23">
        <v>11.644738890000001</v>
      </c>
      <c r="D273" s="23">
        <v>4.4385945300000005</v>
      </c>
      <c r="E273" s="23">
        <v>1.5012613799999999</v>
      </c>
      <c r="F273" s="23">
        <v>2.6187749600000001</v>
      </c>
      <c r="G273" s="23">
        <v>0.31855819000000002</v>
      </c>
      <c r="H273" s="23">
        <v>7.2061443600000006</v>
      </c>
      <c r="I273" s="23">
        <v>1.68416473</v>
      </c>
      <c r="J273" s="23">
        <v>1.011466</v>
      </c>
      <c r="K273" s="23">
        <v>4.4238850099999993</v>
      </c>
      <c r="L273" s="23">
        <v>8.662861999999999E-2</v>
      </c>
      <c r="M273" s="23">
        <v>68.626553470000005</v>
      </c>
      <c r="N273" s="23">
        <v>68.622218000000004</v>
      </c>
      <c r="O273" s="23">
        <v>4.3354700000000001E-3</v>
      </c>
      <c r="P273" s="23">
        <v>0</v>
      </c>
      <c r="Q273" s="23">
        <v>0</v>
      </c>
      <c r="R273" s="23">
        <v>80.271292360000004</v>
      </c>
      <c r="S273" s="23">
        <v>40.670250229999994</v>
      </c>
      <c r="T273" s="23">
        <v>0.39585935999999999</v>
      </c>
      <c r="U273" s="23">
        <v>4.9579737100000001</v>
      </c>
      <c r="V273" s="23">
        <v>0</v>
      </c>
      <c r="W273" s="23">
        <v>0</v>
      </c>
      <c r="X273" s="23">
        <v>4.3648778799999999</v>
      </c>
      <c r="Y273" s="23">
        <v>13.72155916</v>
      </c>
      <c r="Z273" s="23">
        <v>0.89897276999999998</v>
      </c>
      <c r="AA273" s="23">
        <v>65.009493110000008</v>
      </c>
      <c r="AB273" s="23">
        <v>15.261799249999999</v>
      </c>
      <c r="AC273" s="23">
        <v>0</v>
      </c>
      <c r="AD273" s="23">
        <v>0</v>
      </c>
      <c r="AE273" s="23">
        <v>0</v>
      </c>
      <c r="AF273" s="23">
        <v>0</v>
      </c>
      <c r="AG273" s="23">
        <v>0</v>
      </c>
      <c r="AH273" s="23">
        <v>0</v>
      </c>
      <c r="AI273" s="23">
        <v>0</v>
      </c>
      <c r="AJ273" s="23">
        <v>5.48</v>
      </c>
      <c r="AK273" s="23">
        <v>5.48</v>
      </c>
      <c r="AL273" s="23">
        <v>0.63619999999999999</v>
      </c>
      <c r="AM273" s="23">
        <v>0.63619999999999999</v>
      </c>
      <c r="AN273" s="23">
        <v>0</v>
      </c>
      <c r="AO273" s="23">
        <v>0</v>
      </c>
      <c r="AP273" s="23">
        <v>1.68842709</v>
      </c>
      <c r="AQ273" s="23">
        <v>1.68842709</v>
      </c>
      <c r="AR273" s="23">
        <v>0</v>
      </c>
      <c r="AS273" s="23">
        <v>2.7380105699999997</v>
      </c>
      <c r="AT273" s="23">
        <v>5.06263766</v>
      </c>
      <c r="AU273" s="23">
        <v>15.67916159</v>
      </c>
      <c r="AV273" s="23">
        <v>35.05147307</v>
      </c>
      <c r="AW273" s="23">
        <v>50.73063466</v>
      </c>
      <c r="AX273" s="23">
        <v>0.81893480000000007</v>
      </c>
      <c r="AY273" s="23">
        <v>10.27447125</v>
      </c>
      <c r="AZ273" s="23">
        <v>39.637228610000001</v>
      </c>
    </row>
    <row r="274" spans="2:52" x14ac:dyDescent="0.25">
      <c r="B274" s="10" t="s">
        <v>176</v>
      </c>
      <c r="C274" s="23">
        <v>2.3888820900000001</v>
      </c>
      <c r="D274" s="23">
        <v>1.2365561999999999</v>
      </c>
      <c r="E274" s="23">
        <v>0.63641918999999991</v>
      </c>
      <c r="F274" s="23">
        <v>0.44203907000000003</v>
      </c>
      <c r="G274" s="23">
        <v>0.15809793999999999</v>
      </c>
      <c r="H274" s="23">
        <v>1.1523258900000002</v>
      </c>
      <c r="I274" s="23">
        <v>0.45001446000000001</v>
      </c>
      <c r="J274" s="23">
        <v>0.19917742999999999</v>
      </c>
      <c r="K274" s="23">
        <v>0.50313399999999997</v>
      </c>
      <c r="L274" s="23">
        <v>0</v>
      </c>
      <c r="M274" s="23">
        <v>122.67586462999999</v>
      </c>
      <c r="N274" s="23">
        <v>121.81156799999999</v>
      </c>
      <c r="O274" s="23">
        <v>0.55012300000000003</v>
      </c>
      <c r="P274" s="23">
        <v>0</v>
      </c>
      <c r="Q274" s="23">
        <v>0.31417362999999998</v>
      </c>
      <c r="R274" s="23">
        <v>125.06474672</v>
      </c>
      <c r="S274" s="23">
        <v>59.553284900000001</v>
      </c>
      <c r="T274" s="23">
        <v>0.22708653000000001</v>
      </c>
      <c r="U274" s="23">
        <v>9.7200398499999991</v>
      </c>
      <c r="V274" s="23">
        <v>0</v>
      </c>
      <c r="W274" s="23">
        <v>0</v>
      </c>
      <c r="X274" s="23">
        <v>9.5172872300000009</v>
      </c>
      <c r="Y274" s="23">
        <v>10.711910289999999</v>
      </c>
      <c r="Z274" s="23">
        <v>0</v>
      </c>
      <c r="AA274" s="23">
        <v>89.729608800000008</v>
      </c>
      <c r="AB274" s="23">
        <v>35.335137920000001</v>
      </c>
      <c r="AC274" s="23">
        <v>0</v>
      </c>
      <c r="AD274" s="23">
        <v>0</v>
      </c>
      <c r="AE274" s="23">
        <v>0</v>
      </c>
      <c r="AF274" s="23">
        <v>0</v>
      </c>
      <c r="AG274" s="23">
        <v>0</v>
      </c>
      <c r="AH274" s="23">
        <v>0</v>
      </c>
      <c r="AI274" s="23">
        <v>0</v>
      </c>
      <c r="AJ274" s="23">
        <v>6.6989999999999998</v>
      </c>
      <c r="AK274" s="23">
        <v>6.6989999999999998</v>
      </c>
      <c r="AL274" s="23">
        <v>20.8349434</v>
      </c>
      <c r="AM274" s="23">
        <v>20.8349434</v>
      </c>
      <c r="AN274" s="23">
        <v>0</v>
      </c>
      <c r="AO274" s="23">
        <v>0</v>
      </c>
      <c r="AP274" s="23">
        <v>1.92297286</v>
      </c>
      <c r="AQ274" s="23">
        <v>1.92297286</v>
      </c>
      <c r="AR274" s="23">
        <v>0</v>
      </c>
      <c r="AS274" s="23">
        <v>4.1835250000000004</v>
      </c>
      <c r="AT274" s="23">
        <v>26.941441259999998</v>
      </c>
      <c r="AU274" s="23">
        <v>15.09269666</v>
      </c>
      <c r="AV274" s="23">
        <v>58.433478990000005</v>
      </c>
      <c r="AW274" s="23">
        <v>73.526175649999999</v>
      </c>
      <c r="AX274" s="23">
        <v>5.0299999999999997E-2</v>
      </c>
      <c r="AY274" s="23">
        <v>18.10848098</v>
      </c>
      <c r="AZ274" s="23">
        <v>55.367394670000003</v>
      </c>
    </row>
    <row r="275" spans="2:52" x14ac:dyDescent="0.25">
      <c r="B275" s="10" t="s">
        <v>177</v>
      </c>
      <c r="C275" s="23">
        <v>17.024717710000001</v>
      </c>
      <c r="D275" s="23">
        <v>6.9791068100000002</v>
      </c>
      <c r="E275" s="23">
        <v>2.8845046400000003</v>
      </c>
      <c r="F275" s="23">
        <v>3.6625820099999999</v>
      </c>
      <c r="G275" s="23">
        <v>0.43202015999999999</v>
      </c>
      <c r="H275" s="23">
        <v>10.045610899999998</v>
      </c>
      <c r="I275" s="23">
        <v>3.4779711099999999</v>
      </c>
      <c r="J275" s="23">
        <v>1.0673999999999999</v>
      </c>
      <c r="K275" s="23">
        <v>4.8372849999999996</v>
      </c>
      <c r="L275" s="23">
        <v>0.66295479000000002</v>
      </c>
      <c r="M275" s="23">
        <v>155.78446400000001</v>
      </c>
      <c r="N275" s="23">
        <v>155.695559</v>
      </c>
      <c r="O275" s="23">
        <v>2.6019E-2</v>
      </c>
      <c r="P275" s="23">
        <v>0</v>
      </c>
      <c r="Q275" s="23">
        <v>6.2885999999999997E-2</v>
      </c>
      <c r="R275" s="23">
        <v>172.80918171000002</v>
      </c>
      <c r="S275" s="23">
        <v>87.376424610000001</v>
      </c>
      <c r="T275" s="23">
        <v>1.0512750399999999</v>
      </c>
      <c r="U275" s="23">
        <v>10.645203990000001</v>
      </c>
      <c r="V275" s="23">
        <v>0</v>
      </c>
      <c r="W275" s="23">
        <v>0</v>
      </c>
      <c r="X275" s="23">
        <v>9.2012612699999998</v>
      </c>
      <c r="Y275" s="23">
        <v>9.5019744499999987</v>
      </c>
      <c r="Z275" s="23">
        <v>0.77960850000000004</v>
      </c>
      <c r="AA275" s="23">
        <v>118.55574786</v>
      </c>
      <c r="AB275" s="23">
        <v>54.25343385</v>
      </c>
      <c r="AC275" s="23">
        <v>0</v>
      </c>
      <c r="AD275" s="23">
        <v>0</v>
      </c>
      <c r="AE275" s="23">
        <v>0</v>
      </c>
      <c r="AF275" s="23">
        <v>0</v>
      </c>
      <c r="AG275" s="23">
        <v>0</v>
      </c>
      <c r="AH275" s="23">
        <v>0</v>
      </c>
      <c r="AI275" s="23">
        <v>0</v>
      </c>
      <c r="AJ275" s="23">
        <v>28.503881829999997</v>
      </c>
      <c r="AK275" s="23">
        <v>28.503881829999997</v>
      </c>
      <c r="AL275" s="23">
        <v>15.96719203</v>
      </c>
      <c r="AM275" s="23">
        <v>15.96719203</v>
      </c>
      <c r="AN275" s="23">
        <v>0</v>
      </c>
      <c r="AO275" s="23">
        <v>0</v>
      </c>
      <c r="AP275" s="23">
        <v>2.0903915</v>
      </c>
      <c r="AQ275" s="23">
        <v>2.0903915</v>
      </c>
      <c r="AR275" s="23">
        <v>0</v>
      </c>
      <c r="AS275" s="23">
        <v>29.008497010000003</v>
      </c>
      <c r="AT275" s="23">
        <v>47.066080540000009</v>
      </c>
      <c r="AU275" s="23">
        <v>35.691235140000003</v>
      </c>
      <c r="AV275" s="23">
        <v>41.684205890000001</v>
      </c>
      <c r="AW275" s="23">
        <v>77.375441030000005</v>
      </c>
      <c r="AX275" s="23">
        <v>5.2394673200000002</v>
      </c>
      <c r="AY275" s="23">
        <v>17.450880469999998</v>
      </c>
      <c r="AZ275" s="23">
        <v>54.68509324</v>
      </c>
    </row>
    <row r="276" spans="2:52" x14ac:dyDescent="0.25">
      <c r="B276" s="10" t="s">
        <v>178</v>
      </c>
      <c r="C276" s="23">
        <v>19.890705759999999</v>
      </c>
      <c r="D276" s="23">
        <v>7.04916082</v>
      </c>
      <c r="E276" s="23">
        <v>1.43049099</v>
      </c>
      <c r="F276" s="23">
        <v>5.44155283</v>
      </c>
      <c r="G276" s="23">
        <v>0.177117</v>
      </c>
      <c r="H276" s="23">
        <v>12.84154494</v>
      </c>
      <c r="I276" s="23">
        <v>0.96365500000000004</v>
      </c>
      <c r="J276" s="23">
        <v>1.58700945</v>
      </c>
      <c r="K276" s="23">
        <v>9.6846920000000001</v>
      </c>
      <c r="L276" s="23">
        <v>0.60618848999999997</v>
      </c>
      <c r="M276" s="23">
        <v>137.36589676</v>
      </c>
      <c r="N276" s="23">
        <v>127.84667</v>
      </c>
      <c r="O276" s="23">
        <v>9.5192267600000005</v>
      </c>
      <c r="P276" s="23">
        <v>0</v>
      </c>
      <c r="Q276" s="23">
        <v>0</v>
      </c>
      <c r="R276" s="23">
        <v>157.25660251999997</v>
      </c>
      <c r="S276" s="23">
        <v>88.620158129999993</v>
      </c>
      <c r="T276" s="23">
        <v>0.35117258000000001</v>
      </c>
      <c r="U276" s="23">
        <v>9.333471789999999</v>
      </c>
      <c r="V276" s="23">
        <v>0</v>
      </c>
      <c r="W276" s="23">
        <v>0</v>
      </c>
      <c r="X276" s="23">
        <v>1.01905932</v>
      </c>
      <c r="Y276" s="23">
        <v>15.2738967</v>
      </c>
      <c r="Z276" s="23">
        <v>0</v>
      </c>
      <c r="AA276" s="23">
        <v>114.59775852</v>
      </c>
      <c r="AB276" s="23">
        <v>42.658844000000002</v>
      </c>
      <c r="AC276" s="23">
        <v>0</v>
      </c>
      <c r="AD276" s="23">
        <v>0</v>
      </c>
      <c r="AE276" s="23">
        <v>0</v>
      </c>
      <c r="AF276" s="23">
        <v>0</v>
      </c>
      <c r="AG276" s="23">
        <v>0</v>
      </c>
      <c r="AH276" s="23">
        <v>0</v>
      </c>
      <c r="AI276" s="23">
        <v>0</v>
      </c>
      <c r="AJ276" s="23">
        <v>0</v>
      </c>
      <c r="AK276" s="23">
        <v>0</v>
      </c>
      <c r="AL276" s="23">
        <v>0.57874999999999999</v>
      </c>
      <c r="AM276" s="23">
        <v>0.57874999999999999</v>
      </c>
      <c r="AN276" s="23">
        <v>0</v>
      </c>
      <c r="AO276" s="23">
        <v>0</v>
      </c>
      <c r="AP276" s="23">
        <v>0</v>
      </c>
      <c r="AQ276" s="23">
        <v>0</v>
      </c>
      <c r="AR276" s="23">
        <v>0</v>
      </c>
      <c r="AS276" s="23">
        <v>0</v>
      </c>
      <c r="AT276" s="23">
        <v>0.57874999999999999</v>
      </c>
      <c r="AU276" s="23">
        <v>42.080094000000003</v>
      </c>
      <c r="AV276" s="23">
        <v>46.568112339999999</v>
      </c>
      <c r="AW276" s="23">
        <v>88.648206340000002</v>
      </c>
      <c r="AX276" s="23">
        <v>0</v>
      </c>
      <c r="AY276" s="23">
        <v>7.8400250099999997</v>
      </c>
      <c r="AZ276" s="23">
        <v>80.808181329999996</v>
      </c>
    </row>
    <row r="277" spans="2:52" x14ac:dyDescent="0.25">
      <c r="B277" s="20" t="s">
        <v>1582</v>
      </c>
      <c r="C277" s="21">
        <f t="shared" ref="C277:AZ277" si="19">SUM(C249:C276)</f>
        <v>380.41815888000002</v>
      </c>
      <c r="D277" s="21">
        <f t="shared" si="19"/>
        <v>164.18782891999996</v>
      </c>
      <c r="E277" s="21">
        <f t="shared" si="19"/>
        <v>66.504047559999989</v>
      </c>
      <c r="F277" s="21">
        <f t="shared" si="19"/>
        <v>87.013996800000015</v>
      </c>
      <c r="G277" s="21">
        <f t="shared" si="19"/>
        <v>10.66978456</v>
      </c>
      <c r="H277" s="21">
        <f t="shared" si="19"/>
        <v>216.23032996000001</v>
      </c>
      <c r="I277" s="21">
        <f t="shared" si="19"/>
        <v>51.542666009999998</v>
      </c>
      <c r="J277" s="21">
        <f t="shared" si="19"/>
        <v>31.65348122999999</v>
      </c>
      <c r="K277" s="21">
        <f t="shared" si="19"/>
        <v>120.06431148</v>
      </c>
      <c r="L277" s="21">
        <f t="shared" si="19"/>
        <v>12.969871240000002</v>
      </c>
      <c r="M277" s="21">
        <f t="shared" si="19"/>
        <v>3268.46207706</v>
      </c>
      <c r="N277" s="21">
        <f t="shared" si="19"/>
        <v>3122.536427</v>
      </c>
      <c r="O277" s="21">
        <f t="shared" si="19"/>
        <v>125.53131762</v>
      </c>
      <c r="P277" s="21">
        <f t="shared" si="19"/>
        <v>19.264272810000001</v>
      </c>
      <c r="Q277" s="21">
        <f t="shared" si="19"/>
        <v>1.1300596300000001</v>
      </c>
      <c r="R277" s="21">
        <f t="shared" si="19"/>
        <v>3648.8802359399997</v>
      </c>
      <c r="S277" s="21">
        <f t="shared" si="19"/>
        <v>1877.0203797600002</v>
      </c>
      <c r="T277" s="21">
        <f t="shared" si="19"/>
        <v>26.455777319999999</v>
      </c>
      <c r="U277" s="21">
        <f t="shared" si="19"/>
        <v>245.13117785</v>
      </c>
      <c r="V277" s="21">
        <f t="shared" si="19"/>
        <v>0</v>
      </c>
      <c r="W277" s="21">
        <f t="shared" si="19"/>
        <v>12.239324540000002</v>
      </c>
      <c r="X277" s="21">
        <f t="shared" si="19"/>
        <v>119.37215789999999</v>
      </c>
      <c r="Y277" s="21">
        <f t="shared" si="19"/>
        <v>315.39370294000003</v>
      </c>
      <c r="Z277" s="21">
        <f t="shared" si="19"/>
        <v>8.1839196100000002</v>
      </c>
      <c r="AA277" s="21">
        <f t="shared" si="19"/>
        <v>2603.7964399199996</v>
      </c>
      <c r="AB277" s="21">
        <f t="shared" si="19"/>
        <v>1045.0837960199997</v>
      </c>
      <c r="AC277" s="21">
        <f t="shared" si="19"/>
        <v>0.86145800000000006</v>
      </c>
      <c r="AD277" s="21">
        <f t="shared" si="19"/>
        <v>0</v>
      </c>
      <c r="AE277" s="21">
        <f t="shared" si="19"/>
        <v>0</v>
      </c>
      <c r="AF277" s="21">
        <f t="shared" si="19"/>
        <v>0.86145800000000006</v>
      </c>
      <c r="AG277" s="21">
        <f t="shared" si="19"/>
        <v>44.01</v>
      </c>
      <c r="AH277" s="21">
        <f t="shared" si="19"/>
        <v>44.01</v>
      </c>
      <c r="AI277" s="21">
        <f t="shared" si="19"/>
        <v>0</v>
      </c>
      <c r="AJ277" s="21">
        <f t="shared" si="19"/>
        <v>236.6119587</v>
      </c>
      <c r="AK277" s="21">
        <f t="shared" si="19"/>
        <v>281.48341670000002</v>
      </c>
      <c r="AL277" s="21">
        <f t="shared" si="19"/>
        <v>269.53459085999998</v>
      </c>
      <c r="AM277" s="21">
        <f t="shared" si="19"/>
        <v>269.53459085999998</v>
      </c>
      <c r="AN277" s="21">
        <f t="shared" si="19"/>
        <v>0</v>
      </c>
      <c r="AO277" s="21">
        <f t="shared" si="19"/>
        <v>0</v>
      </c>
      <c r="AP277" s="21">
        <f t="shared" si="19"/>
        <v>26.51581685</v>
      </c>
      <c r="AQ277" s="21">
        <f t="shared" si="19"/>
        <v>26.51581685</v>
      </c>
      <c r="AR277" s="21">
        <f t="shared" si="19"/>
        <v>0</v>
      </c>
      <c r="AS277" s="21">
        <f t="shared" si="19"/>
        <v>202.17012541000003</v>
      </c>
      <c r="AT277" s="21">
        <f t="shared" si="19"/>
        <v>498.22053312000008</v>
      </c>
      <c r="AU277" s="21">
        <f t="shared" si="19"/>
        <v>828.34667960000013</v>
      </c>
      <c r="AV277" s="21">
        <f t="shared" si="19"/>
        <v>1754.4606554799996</v>
      </c>
      <c r="AW277" s="21">
        <f t="shared" si="19"/>
        <v>2582.8073350800005</v>
      </c>
      <c r="AX277" s="21">
        <f t="shared" si="19"/>
        <v>81.089827069999984</v>
      </c>
      <c r="AY277" s="21">
        <f t="shared" si="19"/>
        <v>398.58035747999998</v>
      </c>
      <c r="AZ277" s="21">
        <f t="shared" si="19"/>
        <v>2103.1371505299999</v>
      </c>
    </row>
    <row r="278" spans="2:52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:52" x14ac:dyDescent="0.25">
      <c r="B279" s="9" t="s">
        <v>140</v>
      </c>
    </row>
    <row r="280" spans="2:52" x14ac:dyDescent="0.25">
      <c r="B280" s="10" t="s">
        <v>179</v>
      </c>
      <c r="C280" s="23">
        <v>52.067406549999994</v>
      </c>
      <c r="D280" s="23">
        <v>23.903276999999999</v>
      </c>
      <c r="E280" s="23">
        <v>7.0807136099999992</v>
      </c>
      <c r="F280" s="23">
        <v>16.04418532</v>
      </c>
      <c r="G280" s="23">
        <v>0.77837806999999992</v>
      </c>
      <c r="H280" s="23">
        <v>28.164129549999998</v>
      </c>
      <c r="I280" s="23">
        <v>4.5850493600000002</v>
      </c>
      <c r="J280" s="23">
        <v>0.91517999999999999</v>
      </c>
      <c r="K280" s="23">
        <v>7.6266432499999999</v>
      </c>
      <c r="L280" s="23">
        <v>15.037256939999999</v>
      </c>
      <c r="M280" s="23">
        <v>130.02484769</v>
      </c>
      <c r="N280" s="23">
        <v>129.76562999999999</v>
      </c>
      <c r="O280" s="23">
        <v>0.25921769</v>
      </c>
      <c r="P280" s="23">
        <v>0</v>
      </c>
      <c r="Q280" s="23">
        <v>0</v>
      </c>
      <c r="R280" s="23">
        <v>182.09225424000002</v>
      </c>
      <c r="S280" s="23">
        <v>100.23998187000001</v>
      </c>
      <c r="T280" s="23">
        <v>1.02258516</v>
      </c>
      <c r="U280" s="23">
        <v>6.9086522000000006</v>
      </c>
      <c r="V280" s="23">
        <v>0</v>
      </c>
      <c r="W280" s="23">
        <v>2.1490065699999996</v>
      </c>
      <c r="X280" s="23">
        <v>7.7202809700000001</v>
      </c>
      <c r="Y280" s="23">
        <v>20.080922170000001</v>
      </c>
      <c r="Z280" s="23">
        <v>0.76064452999999999</v>
      </c>
      <c r="AA280" s="23">
        <v>138.88207346999999</v>
      </c>
      <c r="AB280" s="23">
        <v>43.210180770000001</v>
      </c>
      <c r="AC280" s="23">
        <v>1.0617E-2</v>
      </c>
      <c r="AD280" s="23">
        <v>1.0617E-2</v>
      </c>
      <c r="AE280" s="23">
        <v>0</v>
      </c>
      <c r="AF280" s="23">
        <v>0</v>
      </c>
      <c r="AG280" s="23">
        <v>0</v>
      </c>
      <c r="AH280" s="23">
        <v>0</v>
      </c>
      <c r="AI280" s="23">
        <v>0</v>
      </c>
      <c r="AJ280" s="23">
        <v>0</v>
      </c>
      <c r="AK280" s="23">
        <v>1.0617E-2</v>
      </c>
      <c r="AL280" s="23">
        <v>14.048291170000001</v>
      </c>
      <c r="AM280" s="23">
        <v>14.048291170000001</v>
      </c>
      <c r="AN280" s="23">
        <v>0</v>
      </c>
      <c r="AO280" s="23">
        <v>0</v>
      </c>
      <c r="AP280" s="23">
        <v>2.8782925499999998</v>
      </c>
      <c r="AQ280" s="23">
        <v>2.8782925499999998</v>
      </c>
      <c r="AR280" s="23">
        <v>0</v>
      </c>
      <c r="AS280" s="23">
        <v>0</v>
      </c>
      <c r="AT280" s="23">
        <v>16.92658372</v>
      </c>
      <c r="AU280" s="23">
        <v>26.294214050000001</v>
      </c>
      <c r="AV280" s="23">
        <v>37.7069531</v>
      </c>
      <c r="AW280" s="23">
        <v>64.001167150000001</v>
      </c>
      <c r="AX280" s="23">
        <v>0</v>
      </c>
      <c r="AY280" s="23">
        <v>0.79831081000000004</v>
      </c>
      <c r="AZ280" s="23">
        <v>63.202856340000004</v>
      </c>
    </row>
    <row r="281" spans="2:52" x14ac:dyDescent="0.25">
      <c r="B281" s="10" t="s">
        <v>180</v>
      </c>
      <c r="C281" s="23">
        <v>9.62667042</v>
      </c>
      <c r="D281" s="23">
        <v>3.5444853599999999</v>
      </c>
      <c r="E281" s="23">
        <v>1.8050870800000001</v>
      </c>
      <c r="F281" s="23">
        <v>0.88560611</v>
      </c>
      <c r="G281" s="23">
        <v>0.85379217000000007</v>
      </c>
      <c r="H281" s="23">
        <v>6.0821850599999996</v>
      </c>
      <c r="I281" s="23">
        <v>2.0370968999999999</v>
      </c>
      <c r="J281" s="23">
        <v>1.0717418600000002</v>
      </c>
      <c r="K281" s="23">
        <v>0</v>
      </c>
      <c r="L281" s="23">
        <v>2.9733462999999998</v>
      </c>
      <c r="M281" s="23">
        <v>102.97564</v>
      </c>
      <c r="N281" s="23">
        <v>102.97564</v>
      </c>
      <c r="O281" s="23">
        <v>0</v>
      </c>
      <c r="P281" s="23">
        <v>0</v>
      </c>
      <c r="Q281" s="23">
        <v>0</v>
      </c>
      <c r="R281" s="23">
        <v>112.60231041999999</v>
      </c>
      <c r="S281" s="23">
        <v>65.754717920000004</v>
      </c>
      <c r="T281" s="23">
        <v>0.35131600000000002</v>
      </c>
      <c r="U281" s="23">
        <v>7.5674141399999995</v>
      </c>
      <c r="V281" s="23">
        <v>0</v>
      </c>
      <c r="W281" s="23">
        <v>0</v>
      </c>
      <c r="X281" s="23">
        <v>9.57785741</v>
      </c>
      <c r="Y281" s="23">
        <v>4.7749287699999998</v>
      </c>
      <c r="Z281" s="23">
        <v>0.18688701000000002</v>
      </c>
      <c r="AA281" s="23">
        <v>88.21312125</v>
      </c>
      <c r="AB281" s="23">
        <v>24.389189170000002</v>
      </c>
      <c r="AC281" s="23">
        <v>0</v>
      </c>
      <c r="AD281" s="23">
        <v>0</v>
      </c>
      <c r="AE281" s="23">
        <v>0</v>
      </c>
      <c r="AF281" s="23">
        <v>0</v>
      </c>
      <c r="AG281" s="23">
        <v>0</v>
      </c>
      <c r="AH281" s="23">
        <v>0</v>
      </c>
      <c r="AI281" s="23">
        <v>0</v>
      </c>
      <c r="AJ281" s="23">
        <v>0</v>
      </c>
      <c r="AK281" s="23">
        <v>0</v>
      </c>
      <c r="AL281" s="23">
        <v>2.8798621299999998</v>
      </c>
      <c r="AM281" s="23">
        <v>2.8798621299999998</v>
      </c>
      <c r="AN281" s="23">
        <v>0</v>
      </c>
      <c r="AO281" s="23">
        <v>0</v>
      </c>
      <c r="AP281" s="23">
        <v>2.2322941600000004</v>
      </c>
      <c r="AQ281" s="23">
        <v>2.2322941600000004</v>
      </c>
      <c r="AR281" s="23">
        <v>0</v>
      </c>
      <c r="AS281" s="23">
        <v>0</v>
      </c>
      <c r="AT281" s="23">
        <v>5.1121562899999997</v>
      </c>
      <c r="AU281" s="23">
        <v>19.27703288</v>
      </c>
      <c r="AV281" s="23">
        <v>36.561055539999998</v>
      </c>
      <c r="AW281" s="23">
        <v>55.838088419999998</v>
      </c>
      <c r="AX281" s="23">
        <v>0</v>
      </c>
      <c r="AY281" s="23">
        <v>0</v>
      </c>
      <c r="AZ281" s="23">
        <v>55.838088419999998</v>
      </c>
    </row>
    <row r="282" spans="2:52" x14ac:dyDescent="0.25">
      <c r="B282" s="10" t="s">
        <v>181</v>
      </c>
      <c r="C282" s="23">
        <v>18.041349880000002</v>
      </c>
      <c r="D282" s="23">
        <v>8.6261076800000023</v>
      </c>
      <c r="E282" s="23">
        <v>2.8599517699999999</v>
      </c>
      <c r="F282" s="23">
        <v>5.3116293600000004</v>
      </c>
      <c r="G282" s="23">
        <v>0.45452654999999997</v>
      </c>
      <c r="H282" s="23">
        <v>9.4152422000000016</v>
      </c>
      <c r="I282" s="23">
        <v>2.0759557200000001</v>
      </c>
      <c r="J282" s="23">
        <v>0.78478999999999999</v>
      </c>
      <c r="K282" s="23">
        <v>5.7768433300000002</v>
      </c>
      <c r="L282" s="23">
        <v>0.77765315000000002</v>
      </c>
      <c r="M282" s="23">
        <v>83.521942999999993</v>
      </c>
      <c r="N282" s="23">
        <v>82.946668000000003</v>
      </c>
      <c r="O282" s="23">
        <v>0</v>
      </c>
      <c r="P282" s="23">
        <v>0.57527499999999998</v>
      </c>
      <c r="Q282" s="23">
        <v>0</v>
      </c>
      <c r="R282" s="23">
        <v>101.56329287999999</v>
      </c>
      <c r="S282" s="23">
        <v>67.738284219999997</v>
      </c>
      <c r="T282" s="23">
        <v>0.70673902</v>
      </c>
      <c r="U282" s="23">
        <v>5.20167775</v>
      </c>
      <c r="V282" s="23">
        <v>0</v>
      </c>
      <c r="W282" s="23">
        <v>0</v>
      </c>
      <c r="X282" s="23">
        <v>1.20321232</v>
      </c>
      <c r="Y282" s="23">
        <v>5.9424504900000006</v>
      </c>
      <c r="Z282" s="23">
        <v>0.46365314000000002</v>
      </c>
      <c r="AA282" s="23">
        <v>81.256016939999981</v>
      </c>
      <c r="AB282" s="23">
        <v>20.30727594</v>
      </c>
      <c r="AC282" s="23">
        <v>0</v>
      </c>
      <c r="AD282" s="23">
        <v>0</v>
      </c>
      <c r="AE282" s="23">
        <v>0</v>
      </c>
      <c r="AF282" s="23">
        <v>0</v>
      </c>
      <c r="AG282" s="23">
        <v>16.5</v>
      </c>
      <c r="AH282" s="23">
        <v>16.5</v>
      </c>
      <c r="AI282" s="23">
        <v>0</v>
      </c>
      <c r="AJ282" s="23">
        <v>0.88292665000000004</v>
      </c>
      <c r="AK282" s="23">
        <v>17.382926649999998</v>
      </c>
      <c r="AL282" s="23">
        <v>35.48518756</v>
      </c>
      <c r="AM282" s="23">
        <v>15.055565140000001</v>
      </c>
      <c r="AN282" s="23">
        <v>20.429622420000001</v>
      </c>
      <c r="AO282" s="23">
        <v>0</v>
      </c>
      <c r="AP282" s="23">
        <v>0</v>
      </c>
      <c r="AQ282" s="23">
        <v>0</v>
      </c>
      <c r="AR282" s="23">
        <v>0</v>
      </c>
      <c r="AS282" s="23">
        <v>0</v>
      </c>
      <c r="AT282" s="23">
        <v>35.48518756</v>
      </c>
      <c r="AU282" s="23">
        <v>2.2050150299999998</v>
      </c>
      <c r="AV282" s="23">
        <v>62.359311820000002</v>
      </c>
      <c r="AW282" s="23">
        <v>64.56432685</v>
      </c>
      <c r="AX282" s="23">
        <v>2.4273716899999997</v>
      </c>
      <c r="AY282" s="23">
        <v>18.097546129999998</v>
      </c>
      <c r="AZ282" s="23">
        <v>44.039409029999995</v>
      </c>
    </row>
    <row r="283" spans="2:52" x14ac:dyDescent="0.25">
      <c r="B283" s="10" t="s">
        <v>182</v>
      </c>
      <c r="C283" s="23">
        <v>4.2554385299999993</v>
      </c>
      <c r="D283" s="23">
        <v>2.4012171099999997</v>
      </c>
      <c r="E283" s="23">
        <v>1.1627772299999999</v>
      </c>
      <c r="F283" s="23">
        <v>0.90573137999999997</v>
      </c>
      <c r="G283" s="23">
        <v>0.33270850000000002</v>
      </c>
      <c r="H283" s="23">
        <v>1.85422142</v>
      </c>
      <c r="I283" s="23">
        <v>0.94669859000000001</v>
      </c>
      <c r="J283" s="23">
        <v>0.64973282999999993</v>
      </c>
      <c r="K283" s="23">
        <v>8.7550000000000006E-3</v>
      </c>
      <c r="L283" s="23">
        <v>0.24903500000000001</v>
      </c>
      <c r="M283" s="23">
        <v>83.687071349999997</v>
      </c>
      <c r="N283" s="23">
        <v>83.673084000000003</v>
      </c>
      <c r="O283" s="23">
        <v>1.3987350000000001E-2</v>
      </c>
      <c r="P283" s="23">
        <v>0</v>
      </c>
      <c r="Q283" s="23">
        <v>0</v>
      </c>
      <c r="R283" s="23">
        <v>87.942509879999989</v>
      </c>
      <c r="S283" s="23">
        <v>51.81205722</v>
      </c>
      <c r="T283" s="23">
        <v>0.44942296999999998</v>
      </c>
      <c r="U283" s="23">
        <v>6.1919352600000002</v>
      </c>
      <c r="V283" s="23">
        <v>0</v>
      </c>
      <c r="W283" s="23">
        <v>0</v>
      </c>
      <c r="X283" s="23">
        <v>4.1263207</v>
      </c>
      <c r="Y283" s="23">
        <v>16.167121250000001</v>
      </c>
      <c r="Z283" s="23">
        <v>0.75193337000000005</v>
      </c>
      <c r="AA283" s="23">
        <v>79.498790770000014</v>
      </c>
      <c r="AB283" s="23">
        <v>8.44371911</v>
      </c>
      <c r="AC283" s="23">
        <v>0</v>
      </c>
      <c r="AD283" s="23">
        <v>0</v>
      </c>
      <c r="AE283" s="23">
        <v>0</v>
      </c>
      <c r="AF283" s="23">
        <v>0</v>
      </c>
      <c r="AG283" s="23">
        <v>0</v>
      </c>
      <c r="AH283" s="23">
        <v>0</v>
      </c>
      <c r="AI283" s="23">
        <v>0</v>
      </c>
      <c r="AJ283" s="23">
        <v>0</v>
      </c>
      <c r="AK283" s="23">
        <v>0</v>
      </c>
      <c r="AL283" s="23">
        <v>1.243941</v>
      </c>
      <c r="AM283" s="23">
        <v>1.243941</v>
      </c>
      <c r="AN283" s="23">
        <v>0</v>
      </c>
      <c r="AO283" s="23">
        <v>0</v>
      </c>
      <c r="AP283" s="23">
        <v>2.4566666400000003</v>
      </c>
      <c r="AQ283" s="23">
        <v>2.4566666400000003</v>
      </c>
      <c r="AR283" s="23">
        <v>0</v>
      </c>
      <c r="AS283" s="23">
        <v>0</v>
      </c>
      <c r="AT283" s="23">
        <v>3.7006076400000003</v>
      </c>
      <c r="AU283" s="23">
        <v>4.7431114700000006</v>
      </c>
      <c r="AV283" s="23">
        <v>10.297787760000002</v>
      </c>
      <c r="AW283" s="23">
        <v>15.040899229999999</v>
      </c>
      <c r="AX283" s="23">
        <v>0.20493226</v>
      </c>
      <c r="AY283" s="23">
        <v>0</v>
      </c>
      <c r="AZ283" s="23">
        <v>14.835966969999999</v>
      </c>
    </row>
    <row r="284" spans="2:52" x14ac:dyDescent="0.25">
      <c r="B284" s="10" t="s">
        <v>31</v>
      </c>
      <c r="C284" s="23">
        <v>4.1440314200000001</v>
      </c>
      <c r="D284" s="23">
        <v>2.739938</v>
      </c>
      <c r="E284" s="23">
        <v>1.4960055299999997</v>
      </c>
      <c r="F284" s="23">
        <v>0.96372431000000003</v>
      </c>
      <c r="G284" s="23">
        <v>0.28020815999999998</v>
      </c>
      <c r="H284" s="23">
        <v>1.4040934199999999</v>
      </c>
      <c r="I284" s="23">
        <v>0.77196167000000004</v>
      </c>
      <c r="J284" s="23">
        <v>0.30537900000000001</v>
      </c>
      <c r="K284" s="23">
        <v>0.31021500000000002</v>
      </c>
      <c r="L284" s="23">
        <v>1.653775E-2</v>
      </c>
      <c r="M284" s="23">
        <v>64.024991999999997</v>
      </c>
      <c r="N284" s="23">
        <v>64.024991999999997</v>
      </c>
      <c r="O284" s="23">
        <v>0</v>
      </c>
      <c r="P284" s="23">
        <v>0</v>
      </c>
      <c r="Q284" s="23">
        <v>0</v>
      </c>
      <c r="R284" s="23">
        <v>68.169023420000002</v>
      </c>
      <c r="S284" s="23">
        <v>41.089941750000001</v>
      </c>
      <c r="T284" s="23">
        <v>0.77322999999999997</v>
      </c>
      <c r="U284" s="23">
        <v>3.00799912</v>
      </c>
      <c r="V284" s="23">
        <v>0</v>
      </c>
      <c r="W284" s="23">
        <v>0</v>
      </c>
      <c r="X284" s="23">
        <v>7.2128197500000004</v>
      </c>
      <c r="Y284" s="23">
        <v>3.6132841400000002</v>
      </c>
      <c r="Z284" s="23">
        <v>0</v>
      </c>
      <c r="AA284" s="23">
        <v>55.697274759999999</v>
      </c>
      <c r="AB284" s="23">
        <v>12.471748659999999</v>
      </c>
      <c r="AC284" s="23">
        <v>0</v>
      </c>
      <c r="AD284" s="23">
        <v>0</v>
      </c>
      <c r="AE284" s="23">
        <v>0</v>
      </c>
      <c r="AF284" s="23">
        <v>0</v>
      </c>
      <c r="AG284" s="23">
        <v>0</v>
      </c>
      <c r="AH284" s="23">
        <v>0</v>
      </c>
      <c r="AI284" s="23">
        <v>0</v>
      </c>
      <c r="AJ284" s="23">
        <v>0</v>
      </c>
      <c r="AK284" s="23">
        <v>0</v>
      </c>
      <c r="AL284" s="23">
        <v>0.22724429999999998</v>
      </c>
      <c r="AM284" s="23">
        <v>0.22724429999999998</v>
      </c>
      <c r="AN284" s="23">
        <v>0</v>
      </c>
      <c r="AO284" s="23">
        <v>0</v>
      </c>
      <c r="AP284" s="23">
        <v>0</v>
      </c>
      <c r="AQ284" s="23">
        <v>0</v>
      </c>
      <c r="AR284" s="23">
        <v>0</v>
      </c>
      <c r="AS284" s="23">
        <v>0</v>
      </c>
      <c r="AT284" s="23">
        <v>0.22724429999999998</v>
      </c>
      <c r="AU284" s="23">
        <v>12.244504359999999</v>
      </c>
      <c r="AV284" s="23">
        <v>16.543475260000001</v>
      </c>
      <c r="AW284" s="23">
        <v>28.787979620000002</v>
      </c>
      <c r="AX284" s="23">
        <v>0</v>
      </c>
      <c r="AY284" s="23">
        <v>0</v>
      </c>
      <c r="AZ284" s="23">
        <v>28.787979620000002</v>
      </c>
    </row>
    <row r="285" spans="2:52" x14ac:dyDescent="0.25">
      <c r="B285" s="10" t="s">
        <v>183</v>
      </c>
      <c r="C285" s="23">
        <v>15.056970740000002</v>
      </c>
      <c r="D285" s="23">
        <v>4.8097292099999995</v>
      </c>
      <c r="E285" s="23">
        <v>0.84134423000000003</v>
      </c>
      <c r="F285" s="23">
        <v>3.3699617599999998</v>
      </c>
      <c r="G285" s="23">
        <v>0.59842321999999992</v>
      </c>
      <c r="H285" s="23">
        <v>10.247241530000002</v>
      </c>
      <c r="I285" s="23">
        <v>2.44438449</v>
      </c>
      <c r="J285" s="23">
        <v>0.54490166000000007</v>
      </c>
      <c r="K285" s="23">
        <v>4.713724</v>
      </c>
      <c r="L285" s="23">
        <v>2.5442313799999998</v>
      </c>
      <c r="M285" s="23">
        <v>151.70188400000001</v>
      </c>
      <c r="N285" s="23">
        <v>138.301884</v>
      </c>
      <c r="O285" s="23">
        <v>0</v>
      </c>
      <c r="P285" s="23">
        <v>0</v>
      </c>
      <c r="Q285" s="23">
        <v>13.4</v>
      </c>
      <c r="R285" s="23">
        <v>166.75885474</v>
      </c>
      <c r="S285" s="23">
        <v>91.657933249999999</v>
      </c>
      <c r="T285" s="23">
        <v>0.27893099999999998</v>
      </c>
      <c r="U285" s="23">
        <v>11.100463939999999</v>
      </c>
      <c r="V285" s="23">
        <v>0</v>
      </c>
      <c r="W285" s="23">
        <v>0</v>
      </c>
      <c r="X285" s="23">
        <v>4.5918889600000004</v>
      </c>
      <c r="Y285" s="23">
        <v>34.18205304</v>
      </c>
      <c r="Z285" s="23">
        <v>0</v>
      </c>
      <c r="AA285" s="23">
        <v>141.81127018999999</v>
      </c>
      <c r="AB285" s="23">
        <v>24.947584550000002</v>
      </c>
      <c r="AC285" s="23">
        <v>0</v>
      </c>
      <c r="AD285" s="23">
        <v>0</v>
      </c>
      <c r="AE285" s="23">
        <v>0</v>
      </c>
      <c r="AF285" s="23">
        <v>0</v>
      </c>
      <c r="AG285" s="23">
        <v>0.33300000000000002</v>
      </c>
      <c r="AH285" s="23">
        <v>0.33300000000000002</v>
      </c>
      <c r="AI285" s="23">
        <v>0</v>
      </c>
      <c r="AJ285" s="23">
        <v>0</v>
      </c>
      <c r="AK285" s="23">
        <v>0.33300000000000002</v>
      </c>
      <c r="AL285" s="23">
        <v>13.446</v>
      </c>
      <c r="AM285" s="23">
        <v>13.446</v>
      </c>
      <c r="AN285" s="23">
        <v>0</v>
      </c>
      <c r="AO285" s="23">
        <v>0</v>
      </c>
      <c r="AP285" s="23">
        <v>2.56</v>
      </c>
      <c r="AQ285" s="23">
        <v>2.56</v>
      </c>
      <c r="AR285" s="23">
        <v>0</v>
      </c>
      <c r="AS285" s="23">
        <v>0</v>
      </c>
      <c r="AT285" s="23">
        <v>16.006</v>
      </c>
      <c r="AU285" s="23">
        <v>9.2745845500000001</v>
      </c>
      <c r="AV285" s="23">
        <v>75.433986700000005</v>
      </c>
      <c r="AW285" s="23">
        <v>84.708571250000006</v>
      </c>
      <c r="AX285" s="23">
        <v>6.4438838000000001</v>
      </c>
      <c r="AY285" s="23">
        <v>0</v>
      </c>
      <c r="AZ285" s="23">
        <v>78.264687449999997</v>
      </c>
    </row>
    <row r="286" spans="2:52" x14ac:dyDescent="0.25">
      <c r="B286" s="10" t="s">
        <v>184</v>
      </c>
      <c r="C286" s="23">
        <v>23.81421229</v>
      </c>
      <c r="D286" s="23">
        <v>8.9789407099999998</v>
      </c>
      <c r="E286" s="23">
        <v>3.4826542900000002</v>
      </c>
      <c r="F286" s="23">
        <v>4.8571652199999997</v>
      </c>
      <c r="G286" s="23">
        <v>0.63912119999999994</v>
      </c>
      <c r="H286" s="23">
        <v>14.835271580000001</v>
      </c>
      <c r="I286" s="23">
        <v>3.0910365</v>
      </c>
      <c r="J286" s="23">
        <v>2.1483910099999997</v>
      </c>
      <c r="K286" s="23">
        <v>9.5376960000000004</v>
      </c>
      <c r="L286" s="23">
        <v>5.8148070000000003E-2</v>
      </c>
      <c r="M286" s="23">
        <v>84.755680180000013</v>
      </c>
      <c r="N286" s="23">
        <v>84.550760999999994</v>
      </c>
      <c r="O286" s="23">
        <v>0.20491918000000001</v>
      </c>
      <c r="P286" s="23">
        <v>0</v>
      </c>
      <c r="Q286" s="23">
        <v>0</v>
      </c>
      <c r="R286" s="23">
        <v>108.56989247</v>
      </c>
      <c r="S286" s="23">
        <v>61.891895869999999</v>
      </c>
      <c r="T286" s="23">
        <v>1.0866843100000001</v>
      </c>
      <c r="U286" s="23">
        <v>8.0372354000000001</v>
      </c>
      <c r="V286" s="23">
        <v>0</v>
      </c>
      <c r="W286" s="23">
        <v>0</v>
      </c>
      <c r="X286" s="23">
        <v>8.8210302100000018</v>
      </c>
      <c r="Y286" s="23">
        <v>9.9713623299999998</v>
      </c>
      <c r="Z286" s="23">
        <v>0</v>
      </c>
      <c r="AA286" s="23">
        <v>89.808208119999989</v>
      </c>
      <c r="AB286" s="23">
        <v>18.761684349999999</v>
      </c>
      <c r="AC286" s="23">
        <v>0</v>
      </c>
      <c r="AD286" s="23">
        <v>0</v>
      </c>
      <c r="AE286" s="23">
        <v>0</v>
      </c>
      <c r="AF286" s="23">
        <v>0</v>
      </c>
      <c r="AG286" s="23">
        <v>0</v>
      </c>
      <c r="AH286" s="23">
        <v>0</v>
      </c>
      <c r="AI286" s="23">
        <v>0</v>
      </c>
      <c r="AJ286" s="23">
        <v>0</v>
      </c>
      <c r="AK286" s="23">
        <v>0</v>
      </c>
      <c r="AL286" s="23">
        <v>2.3833870199999998</v>
      </c>
      <c r="AM286" s="23">
        <v>2.3833870199999998</v>
      </c>
      <c r="AN286" s="23">
        <v>0</v>
      </c>
      <c r="AO286" s="23">
        <v>0</v>
      </c>
      <c r="AP286" s="23">
        <v>8.2861266699999998</v>
      </c>
      <c r="AQ286" s="23">
        <v>8.2861266699999998</v>
      </c>
      <c r="AR286" s="23">
        <v>0</v>
      </c>
      <c r="AS286" s="23">
        <v>0</v>
      </c>
      <c r="AT286" s="23">
        <v>10.669513689999999</v>
      </c>
      <c r="AU286" s="23">
        <v>8.0921706600000007</v>
      </c>
      <c r="AV286" s="23">
        <v>20.714314690000002</v>
      </c>
      <c r="AW286" s="23">
        <v>28.806485350000003</v>
      </c>
      <c r="AX286" s="23">
        <v>5.1593767399999999</v>
      </c>
      <c r="AY286" s="23">
        <v>1.9008711100000002</v>
      </c>
      <c r="AZ286" s="23">
        <v>21.746237499999999</v>
      </c>
    </row>
    <row r="287" spans="2:52" x14ac:dyDescent="0.25">
      <c r="B287" s="10" t="s">
        <v>185</v>
      </c>
      <c r="C287" s="23">
        <v>22.158186740000001</v>
      </c>
      <c r="D287" s="23">
        <v>13.82746341</v>
      </c>
      <c r="E287" s="23">
        <v>3.8534929400000002</v>
      </c>
      <c r="F287" s="23">
        <v>9.1274044700000001</v>
      </c>
      <c r="G287" s="23">
        <v>0.84656600000000004</v>
      </c>
      <c r="H287" s="23">
        <v>8.3307233299999996</v>
      </c>
      <c r="I287" s="23">
        <v>2.1734914999999999</v>
      </c>
      <c r="J287" s="23">
        <v>1.2388650000000001</v>
      </c>
      <c r="K287" s="23">
        <v>4.578398</v>
      </c>
      <c r="L287" s="23">
        <v>0.33996883</v>
      </c>
      <c r="M287" s="23">
        <v>100.42045929000001</v>
      </c>
      <c r="N287" s="23">
        <v>96.703835999999995</v>
      </c>
      <c r="O287" s="23">
        <v>3.6656232900000001</v>
      </c>
      <c r="P287" s="23">
        <v>0</v>
      </c>
      <c r="Q287" s="23">
        <v>5.0999999999999997E-2</v>
      </c>
      <c r="R287" s="23">
        <v>122.57864603</v>
      </c>
      <c r="S287" s="23">
        <v>83.174288349999998</v>
      </c>
      <c r="T287" s="23">
        <v>1.52206518</v>
      </c>
      <c r="U287" s="23">
        <v>9.2935726300000017</v>
      </c>
      <c r="V287" s="23">
        <v>0</v>
      </c>
      <c r="W287" s="23">
        <v>3.5190323999999999</v>
      </c>
      <c r="X287" s="23">
        <v>5.2430314100000004</v>
      </c>
      <c r="Y287" s="23">
        <v>17.577245269999999</v>
      </c>
      <c r="Z287" s="23">
        <v>0</v>
      </c>
      <c r="AA287" s="23">
        <v>120.32923523999999</v>
      </c>
      <c r="AB287" s="23">
        <v>2.2494107900000002</v>
      </c>
      <c r="AC287" s="23">
        <v>0</v>
      </c>
      <c r="AD287" s="23">
        <v>0</v>
      </c>
      <c r="AE287" s="23">
        <v>0</v>
      </c>
      <c r="AF287" s="23">
        <v>0</v>
      </c>
      <c r="AG287" s="23">
        <v>0</v>
      </c>
      <c r="AH287" s="23">
        <v>0</v>
      </c>
      <c r="AI287" s="23">
        <v>0</v>
      </c>
      <c r="AJ287" s="23">
        <v>0</v>
      </c>
      <c r="AK287" s="23">
        <v>0</v>
      </c>
      <c r="AL287" s="23">
        <v>0.67362100000000003</v>
      </c>
      <c r="AM287" s="23">
        <v>0.67362100000000003</v>
      </c>
      <c r="AN287" s="23">
        <v>0</v>
      </c>
      <c r="AO287" s="23">
        <v>0</v>
      </c>
      <c r="AP287" s="23">
        <v>0</v>
      </c>
      <c r="AQ287" s="23">
        <v>0</v>
      </c>
      <c r="AR287" s="23">
        <v>0</v>
      </c>
      <c r="AS287" s="23">
        <v>0</v>
      </c>
      <c r="AT287" s="23">
        <v>0.67362100000000003</v>
      </c>
      <c r="AU287" s="23">
        <v>1.57578979</v>
      </c>
      <c r="AV287" s="23">
        <v>4.9880016600000001</v>
      </c>
      <c r="AW287" s="23">
        <v>6.5637914500000001</v>
      </c>
      <c r="AX287" s="23">
        <v>0</v>
      </c>
      <c r="AY287" s="23">
        <v>0</v>
      </c>
      <c r="AZ287" s="23">
        <v>6.5637914500000001</v>
      </c>
    </row>
    <row r="288" spans="2:52" x14ac:dyDescent="0.25">
      <c r="B288" s="10" t="s">
        <v>192</v>
      </c>
      <c r="C288" s="23">
        <v>16.374592620000001</v>
      </c>
      <c r="D288" s="23">
        <v>3.1328698200000002</v>
      </c>
      <c r="E288" s="23">
        <v>1.0559941800000001</v>
      </c>
      <c r="F288" s="23">
        <v>1.2675390900000001</v>
      </c>
      <c r="G288" s="23">
        <v>0.80933655000000004</v>
      </c>
      <c r="H288" s="23">
        <v>13.241722800000002</v>
      </c>
      <c r="I288" s="23">
        <v>1.07156395</v>
      </c>
      <c r="J288" s="23">
        <v>3.827007</v>
      </c>
      <c r="K288" s="23">
        <v>7.7631518499999999</v>
      </c>
      <c r="L288" s="23">
        <v>0.57999999999999996</v>
      </c>
      <c r="M288" s="23">
        <v>81.755160000000004</v>
      </c>
      <c r="N288" s="23">
        <v>81.755160000000004</v>
      </c>
      <c r="O288" s="23">
        <v>0</v>
      </c>
      <c r="P288" s="23">
        <v>0</v>
      </c>
      <c r="Q288" s="23">
        <v>0</v>
      </c>
      <c r="R288" s="23">
        <v>98.129752620000005</v>
      </c>
      <c r="S288" s="23">
        <v>56.74929745</v>
      </c>
      <c r="T288" s="23">
        <v>0.39019768999999999</v>
      </c>
      <c r="U288" s="23">
        <v>3.8533153700000002</v>
      </c>
      <c r="V288" s="23">
        <v>0</v>
      </c>
      <c r="W288" s="23">
        <v>0</v>
      </c>
      <c r="X288" s="23">
        <v>6.6904166700000003</v>
      </c>
      <c r="Y288" s="23">
        <v>6.27163045</v>
      </c>
      <c r="Z288" s="23">
        <v>4.9163336600000003</v>
      </c>
      <c r="AA288" s="23">
        <v>78.871191289999999</v>
      </c>
      <c r="AB288" s="23">
        <v>19.258561329999999</v>
      </c>
      <c r="AC288" s="23">
        <v>0</v>
      </c>
      <c r="AD288" s="23">
        <v>0</v>
      </c>
      <c r="AE288" s="23">
        <v>0</v>
      </c>
      <c r="AF288" s="23">
        <v>0</v>
      </c>
      <c r="AG288" s="23">
        <v>0</v>
      </c>
      <c r="AH288" s="23">
        <v>0</v>
      </c>
      <c r="AI288" s="23">
        <v>0</v>
      </c>
      <c r="AJ288" s="23">
        <v>0</v>
      </c>
      <c r="AK288" s="23">
        <v>0</v>
      </c>
      <c r="AL288" s="23">
        <v>2.5091000000000001</v>
      </c>
      <c r="AM288" s="23">
        <v>2.5091000000000001</v>
      </c>
      <c r="AN288" s="23">
        <v>0</v>
      </c>
      <c r="AO288" s="23">
        <v>0</v>
      </c>
      <c r="AP288" s="23">
        <v>0</v>
      </c>
      <c r="AQ288" s="23">
        <v>0</v>
      </c>
      <c r="AR288" s="23">
        <v>0</v>
      </c>
      <c r="AS288" s="23">
        <v>0</v>
      </c>
      <c r="AT288" s="23">
        <v>2.5091000000000001</v>
      </c>
      <c r="AU288" s="23">
        <v>16.749461329999999</v>
      </c>
      <c r="AV288" s="23">
        <v>30.481466599999997</v>
      </c>
      <c r="AW288" s="23">
        <v>47.23092793</v>
      </c>
      <c r="AX288" s="23">
        <v>0</v>
      </c>
      <c r="AY288" s="23">
        <v>0</v>
      </c>
      <c r="AZ288" s="23">
        <v>47.23092793</v>
      </c>
    </row>
    <row r="289" spans="2:52" x14ac:dyDescent="0.25">
      <c r="B289" s="10" t="s">
        <v>186</v>
      </c>
      <c r="C289" s="23">
        <v>1.69483764</v>
      </c>
      <c r="D289" s="23">
        <v>0.94156523999999997</v>
      </c>
      <c r="E289" s="23">
        <v>0.18449448999999998</v>
      </c>
      <c r="F289" s="23">
        <v>0.6535685</v>
      </c>
      <c r="G289" s="23">
        <v>0.10350225</v>
      </c>
      <c r="H289" s="23">
        <v>0.75327240000000006</v>
      </c>
      <c r="I289" s="23">
        <v>0.45491053000000004</v>
      </c>
      <c r="J289" s="23">
        <v>0.16835865999999999</v>
      </c>
      <c r="K289" s="23">
        <v>0.13000321000000001</v>
      </c>
      <c r="L289" s="23">
        <v>0</v>
      </c>
      <c r="M289" s="23">
        <v>137.04151200000001</v>
      </c>
      <c r="N289" s="23">
        <v>137.04151200000001</v>
      </c>
      <c r="O289" s="23">
        <v>0</v>
      </c>
      <c r="P289" s="23">
        <v>0</v>
      </c>
      <c r="Q289" s="23">
        <v>0</v>
      </c>
      <c r="R289" s="23">
        <v>138.73634963999999</v>
      </c>
      <c r="S289" s="23">
        <v>87.844748409999994</v>
      </c>
      <c r="T289" s="23">
        <v>0</v>
      </c>
      <c r="U289" s="23">
        <v>11.080094900000001</v>
      </c>
      <c r="V289" s="23">
        <v>0</v>
      </c>
      <c r="W289" s="23">
        <v>0.6</v>
      </c>
      <c r="X289" s="23">
        <v>2.7326187700000002</v>
      </c>
      <c r="Y289" s="23">
        <v>8.1396293600000007</v>
      </c>
      <c r="Z289" s="23">
        <v>0</v>
      </c>
      <c r="AA289" s="23">
        <v>110.39709144</v>
      </c>
      <c r="AB289" s="23">
        <v>28.339258200000003</v>
      </c>
      <c r="AC289" s="23">
        <v>0</v>
      </c>
      <c r="AD289" s="23">
        <v>0</v>
      </c>
      <c r="AE289" s="23">
        <v>0</v>
      </c>
      <c r="AF289" s="23">
        <v>0</v>
      </c>
      <c r="AG289" s="23">
        <v>0</v>
      </c>
      <c r="AH289" s="23">
        <v>0</v>
      </c>
      <c r="AI289" s="23">
        <v>0</v>
      </c>
      <c r="AJ289" s="23">
        <v>0</v>
      </c>
      <c r="AK289" s="23">
        <v>0</v>
      </c>
      <c r="AL289" s="23">
        <v>27.6400842</v>
      </c>
      <c r="AM289" s="23">
        <v>27.6400842</v>
      </c>
      <c r="AN289" s="23">
        <v>0</v>
      </c>
      <c r="AO289" s="23">
        <v>0</v>
      </c>
      <c r="AP289" s="23">
        <v>0</v>
      </c>
      <c r="AQ289" s="23">
        <v>0</v>
      </c>
      <c r="AR289" s="23">
        <v>0</v>
      </c>
      <c r="AS289" s="23">
        <v>0</v>
      </c>
      <c r="AT289" s="23">
        <v>27.6400842</v>
      </c>
      <c r="AU289" s="23">
        <v>0.69917399999999996</v>
      </c>
      <c r="AV289" s="23">
        <v>6.4837949500000001</v>
      </c>
      <c r="AW289" s="23">
        <v>7.1829689500000002</v>
      </c>
      <c r="AX289" s="23">
        <v>6.4827949500000006</v>
      </c>
      <c r="AY289" s="23">
        <v>0</v>
      </c>
      <c r="AZ289" s="23">
        <v>0.70017399999999996</v>
      </c>
    </row>
    <row r="290" spans="2:52" x14ac:dyDescent="0.25">
      <c r="B290" s="10" t="s">
        <v>187</v>
      </c>
      <c r="C290" s="23">
        <v>1.5923183300000001</v>
      </c>
      <c r="D290" s="23">
        <v>0.85927771000000008</v>
      </c>
      <c r="E290" s="23">
        <v>0.49961788000000001</v>
      </c>
      <c r="F290" s="23">
        <v>0.27018469000000001</v>
      </c>
      <c r="G290" s="23">
        <v>8.9475139999999995E-2</v>
      </c>
      <c r="H290" s="23">
        <v>0.73304062000000014</v>
      </c>
      <c r="I290" s="23">
        <v>0.19112124999999999</v>
      </c>
      <c r="J290" s="23">
        <v>0.36939329999999998</v>
      </c>
      <c r="K290" s="23">
        <v>0</v>
      </c>
      <c r="L290" s="23">
        <v>0.17252607</v>
      </c>
      <c r="M290" s="23">
        <v>145.79737399999999</v>
      </c>
      <c r="N290" s="23">
        <v>138.192374</v>
      </c>
      <c r="O290" s="23">
        <v>0</v>
      </c>
      <c r="P290" s="23">
        <v>0</v>
      </c>
      <c r="Q290" s="23">
        <v>7.6050000000000004</v>
      </c>
      <c r="R290" s="23">
        <v>147.38969233</v>
      </c>
      <c r="S290" s="23">
        <v>61.865732259999994</v>
      </c>
      <c r="T290" s="23">
        <v>0</v>
      </c>
      <c r="U290" s="23">
        <v>8.4811031799999999</v>
      </c>
      <c r="V290" s="23">
        <v>0</v>
      </c>
      <c r="W290" s="23">
        <v>0</v>
      </c>
      <c r="X290" s="23">
        <v>6.0143246699999997</v>
      </c>
      <c r="Y290" s="23">
        <v>14.38599831</v>
      </c>
      <c r="Z290" s="23">
        <v>0</v>
      </c>
      <c r="AA290" s="23">
        <v>90.747158420000005</v>
      </c>
      <c r="AB290" s="23">
        <v>56.642533909999997</v>
      </c>
      <c r="AC290" s="23">
        <v>0</v>
      </c>
      <c r="AD290" s="23">
        <v>0</v>
      </c>
      <c r="AE290" s="23">
        <v>0</v>
      </c>
      <c r="AF290" s="23">
        <v>0</v>
      </c>
      <c r="AG290" s="23">
        <v>0</v>
      </c>
      <c r="AH290" s="23">
        <v>0</v>
      </c>
      <c r="AI290" s="23">
        <v>0</v>
      </c>
      <c r="AJ290" s="23">
        <v>3.13072668</v>
      </c>
      <c r="AK290" s="23">
        <v>3.13072668</v>
      </c>
      <c r="AL290" s="23">
        <v>28.60177745</v>
      </c>
      <c r="AM290" s="23">
        <v>28.60177745</v>
      </c>
      <c r="AN290" s="23">
        <v>0</v>
      </c>
      <c r="AO290" s="23">
        <v>0</v>
      </c>
      <c r="AP290" s="23">
        <v>0</v>
      </c>
      <c r="AQ290" s="23">
        <v>0</v>
      </c>
      <c r="AR290" s="23">
        <v>0</v>
      </c>
      <c r="AS290" s="23">
        <v>0</v>
      </c>
      <c r="AT290" s="23">
        <v>28.60177745</v>
      </c>
      <c r="AU290" s="23">
        <v>31.171483139999996</v>
      </c>
      <c r="AV290" s="23">
        <v>50.609349049999999</v>
      </c>
      <c r="AW290" s="23">
        <v>81.780832189999998</v>
      </c>
      <c r="AX290" s="23">
        <v>1.28867628</v>
      </c>
      <c r="AY290" s="23">
        <v>0</v>
      </c>
      <c r="AZ290" s="23">
        <v>80.492155909999994</v>
      </c>
    </row>
    <row r="291" spans="2:52" x14ac:dyDescent="0.25">
      <c r="B291" s="10" t="s">
        <v>188</v>
      </c>
      <c r="C291" s="23">
        <v>39.974352809999999</v>
      </c>
      <c r="D291" s="23">
        <v>22.64341675</v>
      </c>
      <c r="E291" s="23">
        <v>6.0523768100000002</v>
      </c>
      <c r="F291" s="23">
        <v>15.636035939999999</v>
      </c>
      <c r="G291" s="23">
        <v>0.95500399999999996</v>
      </c>
      <c r="H291" s="23">
        <v>17.330936059999999</v>
      </c>
      <c r="I291" s="23">
        <v>3.44760504</v>
      </c>
      <c r="J291" s="23">
        <v>0.88259299999999996</v>
      </c>
      <c r="K291" s="23">
        <v>9.943128960000001</v>
      </c>
      <c r="L291" s="23">
        <v>3.0576090599999999</v>
      </c>
      <c r="M291" s="23">
        <v>206.18101994999998</v>
      </c>
      <c r="N291" s="23">
        <v>206.099964</v>
      </c>
      <c r="O291" s="23">
        <v>8.1055950000000002E-2</v>
      </c>
      <c r="P291" s="23">
        <v>0</v>
      </c>
      <c r="Q291" s="23">
        <v>0</v>
      </c>
      <c r="R291" s="23">
        <v>246.15537275999998</v>
      </c>
      <c r="S291" s="23">
        <v>100.70694870999999</v>
      </c>
      <c r="T291" s="23">
        <v>1.78163246</v>
      </c>
      <c r="U291" s="23">
        <v>14.095083900000001</v>
      </c>
      <c r="V291" s="23">
        <v>0</v>
      </c>
      <c r="W291" s="23">
        <v>24.455691530000003</v>
      </c>
      <c r="X291" s="23">
        <v>34.827698249999997</v>
      </c>
      <c r="Y291" s="23">
        <v>30.460771329999996</v>
      </c>
      <c r="Z291" s="23">
        <v>0</v>
      </c>
      <c r="AA291" s="23">
        <v>206.32782618000002</v>
      </c>
      <c r="AB291" s="23">
        <v>39.827546580000003</v>
      </c>
      <c r="AC291" s="23">
        <v>0</v>
      </c>
      <c r="AD291" s="23">
        <v>0</v>
      </c>
      <c r="AE291" s="23">
        <v>0</v>
      </c>
      <c r="AF291" s="23">
        <v>0</v>
      </c>
      <c r="AG291" s="23">
        <v>0</v>
      </c>
      <c r="AH291" s="23">
        <v>0</v>
      </c>
      <c r="AI291" s="23">
        <v>0</v>
      </c>
      <c r="AJ291" s="23">
        <v>0</v>
      </c>
      <c r="AK291" s="23">
        <v>0</v>
      </c>
      <c r="AL291" s="23">
        <v>17.67526689</v>
      </c>
      <c r="AM291" s="23">
        <v>17.67526689</v>
      </c>
      <c r="AN291" s="23">
        <v>0</v>
      </c>
      <c r="AO291" s="23">
        <v>0</v>
      </c>
      <c r="AP291" s="23">
        <v>0</v>
      </c>
      <c r="AQ291" s="23">
        <v>0</v>
      </c>
      <c r="AR291" s="23">
        <v>0</v>
      </c>
      <c r="AS291" s="23">
        <v>0</v>
      </c>
      <c r="AT291" s="23">
        <v>17.67526689</v>
      </c>
      <c r="AU291" s="23">
        <v>22.15227969</v>
      </c>
      <c r="AV291" s="23">
        <v>117.52834717</v>
      </c>
      <c r="AW291" s="23">
        <v>139.68062686000002</v>
      </c>
      <c r="AX291" s="23">
        <v>0</v>
      </c>
      <c r="AY291" s="23">
        <v>27.843511769999999</v>
      </c>
      <c r="AZ291" s="23">
        <v>111.83711509</v>
      </c>
    </row>
    <row r="292" spans="2:52" x14ac:dyDescent="0.25">
      <c r="B292" s="10" t="s">
        <v>189</v>
      </c>
      <c r="C292" s="23">
        <v>4.89984851</v>
      </c>
      <c r="D292" s="23">
        <v>2.9093428200000004</v>
      </c>
      <c r="E292" s="23">
        <v>1.4205423700000002</v>
      </c>
      <c r="F292" s="23">
        <v>1.06476711</v>
      </c>
      <c r="G292" s="23">
        <v>0.42403334000000004</v>
      </c>
      <c r="H292" s="23">
        <v>1.99050569</v>
      </c>
      <c r="I292" s="23">
        <v>1.3883394199999999</v>
      </c>
      <c r="J292" s="23">
        <v>0.29711500000000002</v>
      </c>
      <c r="K292" s="23">
        <v>0</v>
      </c>
      <c r="L292" s="23">
        <v>0.30505127000000004</v>
      </c>
      <c r="M292" s="23">
        <v>88.187240279999997</v>
      </c>
      <c r="N292" s="23">
        <v>78.880928999999995</v>
      </c>
      <c r="O292" s="23">
        <v>9.3063112799999992</v>
      </c>
      <c r="P292" s="23">
        <v>0</v>
      </c>
      <c r="Q292" s="23">
        <v>0</v>
      </c>
      <c r="R292" s="23">
        <v>93.08708879000001</v>
      </c>
      <c r="S292" s="23">
        <v>54.794151849999999</v>
      </c>
      <c r="T292" s="23">
        <v>0.60997117000000001</v>
      </c>
      <c r="U292" s="23">
        <v>6.8392896500000004</v>
      </c>
      <c r="V292" s="23">
        <v>0</v>
      </c>
      <c r="W292" s="23">
        <v>0</v>
      </c>
      <c r="X292" s="23">
        <v>5.4047153699999999</v>
      </c>
      <c r="Y292" s="23">
        <v>2.5438840899999997</v>
      </c>
      <c r="Z292" s="23">
        <v>1.1597789700000001</v>
      </c>
      <c r="AA292" s="23">
        <v>71.351791100000014</v>
      </c>
      <c r="AB292" s="23">
        <v>21.735297690000003</v>
      </c>
      <c r="AC292" s="23">
        <v>0</v>
      </c>
      <c r="AD292" s="23">
        <v>0</v>
      </c>
      <c r="AE292" s="23">
        <v>0</v>
      </c>
      <c r="AF292" s="23">
        <v>0</v>
      </c>
      <c r="AG292" s="23">
        <v>0</v>
      </c>
      <c r="AH292" s="23">
        <v>0</v>
      </c>
      <c r="AI292" s="23">
        <v>0</v>
      </c>
      <c r="AJ292" s="23">
        <v>0</v>
      </c>
      <c r="AK292" s="23">
        <v>0</v>
      </c>
      <c r="AL292" s="23">
        <v>1.5546264599999999</v>
      </c>
      <c r="AM292" s="23">
        <v>1.5546264599999999</v>
      </c>
      <c r="AN292" s="23">
        <v>0</v>
      </c>
      <c r="AO292" s="23">
        <v>0</v>
      </c>
      <c r="AP292" s="23">
        <v>2.5059586600000001</v>
      </c>
      <c r="AQ292" s="23">
        <v>2.5059586600000001</v>
      </c>
      <c r="AR292" s="23">
        <v>0</v>
      </c>
      <c r="AS292" s="23">
        <v>0</v>
      </c>
      <c r="AT292" s="23">
        <v>4.0605851199999998</v>
      </c>
      <c r="AU292" s="23">
        <v>17.674712570000001</v>
      </c>
      <c r="AV292" s="23">
        <v>9.0912851100000012</v>
      </c>
      <c r="AW292" s="23">
        <v>26.765997680000002</v>
      </c>
      <c r="AX292" s="23">
        <v>0</v>
      </c>
      <c r="AY292" s="23">
        <v>0</v>
      </c>
      <c r="AZ292" s="23">
        <v>26.765997680000002</v>
      </c>
    </row>
    <row r="293" spans="2:52" x14ac:dyDescent="0.25">
      <c r="B293" s="10" t="s">
        <v>190</v>
      </c>
      <c r="C293" s="23">
        <v>66.689834129999994</v>
      </c>
      <c r="D293" s="23">
        <v>6.1796638399999999</v>
      </c>
      <c r="E293" s="23">
        <v>2.6351738999999998</v>
      </c>
      <c r="F293" s="23">
        <v>3.1201531499999997</v>
      </c>
      <c r="G293" s="23">
        <v>0.42433678999999996</v>
      </c>
      <c r="H293" s="23">
        <v>60.510170289999998</v>
      </c>
      <c r="I293" s="23">
        <v>1.2018733400000001</v>
      </c>
      <c r="J293" s="23">
        <v>1.2531209999999999</v>
      </c>
      <c r="K293" s="23">
        <v>30.43147287</v>
      </c>
      <c r="L293" s="23">
        <v>27.623703079999999</v>
      </c>
      <c r="M293" s="23">
        <v>181.34326422000001</v>
      </c>
      <c r="N293" s="23">
        <v>164.364768</v>
      </c>
      <c r="O293" s="23">
        <v>12</v>
      </c>
      <c r="P293" s="23">
        <v>4.5161566300000002</v>
      </c>
      <c r="Q293" s="23">
        <v>0.46233959000000002</v>
      </c>
      <c r="R293" s="23">
        <v>248.03309834999999</v>
      </c>
      <c r="S293" s="23">
        <v>97.081424589999997</v>
      </c>
      <c r="T293" s="23">
        <v>4.21393387</v>
      </c>
      <c r="U293" s="23">
        <v>20.518361809999998</v>
      </c>
      <c r="V293" s="23">
        <v>0</v>
      </c>
      <c r="W293" s="23">
        <v>4.7418560000000003</v>
      </c>
      <c r="X293" s="23">
        <v>7.6334849900000004</v>
      </c>
      <c r="Y293" s="23">
        <v>64.316404399999996</v>
      </c>
      <c r="Z293" s="23">
        <v>2.9164247699999999</v>
      </c>
      <c r="AA293" s="23">
        <v>201.42189043000002</v>
      </c>
      <c r="AB293" s="23">
        <v>46.611207919999998</v>
      </c>
      <c r="AC293" s="23">
        <v>0</v>
      </c>
      <c r="AD293" s="23">
        <v>0</v>
      </c>
      <c r="AE293" s="23">
        <v>0</v>
      </c>
      <c r="AF293" s="23">
        <v>0</v>
      </c>
      <c r="AG293" s="23">
        <v>18.581856899999998</v>
      </c>
      <c r="AH293" s="23">
        <v>18.581856899999998</v>
      </c>
      <c r="AI293" s="23">
        <v>0</v>
      </c>
      <c r="AJ293" s="23">
        <v>0.61015930000000007</v>
      </c>
      <c r="AK293" s="23">
        <v>19.192016199999998</v>
      </c>
      <c r="AL293" s="23">
        <v>3.2289734999999999</v>
      </c>
      <c r="AM293" s="23">
        <v>3.2289734999999999</v>
      </c>
      <c r="AN293" s="23">
        <v>0</v>
      </c>
      <c r="AO293" s="23">
        <v>0</v>
      </c>
      <c r="AP293" s="23">
        <v>10.28357523</v>
      </c>
      <c r="AQ293" s="23">
        <v>10.28357523</v>
      </c>
      <c r="AR293" s="23">
        <v>0</v>
      </c>
      <c r="AS293" s="23">
        <v>0</v>
      </c>
      <c r="AT293" s="23">
        <v>13.512548730000001</v>
      </c>
      <c r="AU293" s="23">
        <v>52.290675390000004</v>
      </c>
      <c r="AV293" s="23">
        <v>13.301375980000001</v>
      </c>
      <c r="AW293" s="23">
        <v>65.592051370000007</v>
      </c>
      <c r="AX293" s="23">
        <v>0.98136679000000004</v>
      </c>
      <c r="AY293" s="23">
        <v>0</v>
      </c>
      <c r="AZ293" s="23">
        <v>64.610684580000012</v>
      </c>
    </row>
    <row r="294" spans="2:52" x14ac:dyDescent="0.25">
      <c r="B294" s="10" t="s">
        <v>87</v>
      </c>
      <c r="C294" s="23">
        <v>18.933449639999999</v>
      </c>
      <c r="D294" s="23">
        <v>5.2168796499999992</v>
      </c>
      <c r="E294" s="23">
        <v>2.6403367599999998</v>
      </c>
      <c r="F294" s="23">
        <v>2.2720799399999998</v>
      </c>
      <c r="G294" s="23">
        <v>0.30446295000000001</v>
      </c>
      <c r="H294" s="23">
        <v>13.71656999</v>
      </c>
      <c r="I294" s="23">
        <v>2.1262584800000002</v>
      </c>
      <c r="J294" s="23">
        <v>11.35446132</v>
      </c>
      <c r="K294" s="23">
        <v>0</v>
      </c>
      <c r="L294" s="23">
        <v>0.23585019000000002</v>
      </c>
      <c r="M294" s="23">
        <v>54.699235999999999</v>
      </c>
      <c r="N294" s="23">
        <v>54.699235999999999</v>
      </c>
      <c r="O294" s="23">
        <v>0</v>
      </c>
      <c r="P294" s="23">
        <v>0</v>
      </c>
      <c r="Q294" s="23">
        <v>0</v>
      </c>
      <c r="R294" s="23">
        <v>73.632685640000005</v>
      </c>
      <c r="S294" s="23">
        <v>45.388512549999994</v>
      </c>
      <c r="T294" s="23">
        <v>1.6094997099999999</v>
      </c>
      <c r="U294" s="23">
        <v>3.8776583199999997</v>
      </c>
      <c r="V294" s="23">
        <v>0</v>
      </c>
      <c r="W294" s="23">
        <v>4.1667438700000003</v>
      </c>
      <c r="X294" s="23">
        <v>2.2253411600000002</v>
      </c>
      <c r="Y294" s="23">
        <v>8.3351325799999998</v>
      </c>
      <c r="Z294" s="23">
        <v>1.63616983</v>
      </c>
      <c r="AA294" s="23">
        <v>67.239058020000002</v>
      </c>
      <c r="AB294" s="23">
        <v>6.3936276199999993</v>
      </c>
      <c r="AC294" s="23">
        <v>0</v>
      </c>
      <c r="AD294" s="23">
        <v>0</v>
      </c>
      <c r="AE294" s="23">
        <v>0</v>
      </c>
      <c r="AF294" s="23">
        <v>0</v>
      </c>
      <c r="AG294" s="23">
        <v>16.820892430000001</v>
      </c>
      <c r="AH294" s="23">
        <v>16.820892430000001</v>
      </c>
      <c r="AI294" s="23">
        <v>0</v>
      </c>
      <c r="AJ294" s="23">
        <v>0.20942325000000001</v>
      </c>
      <c r="AK294" s="23">
        <v>17.030315680000001</v>
      </c>
      <c r="AL294" s="23">
        <v>19.158462199999999</v>
      </c>
      <c r="AM294" s="23">
        <v>2.4184622</v>
      </c>
      <c r="AN294" s="23">
        <v>0</v>
      </c>
      <c r="AO294" s="23">
        <v>16.739999999999998</v>
      </c>
      <c r="AP294" s="23">
        <v>2.3330536899999998</v>
      </c>
      <c r="AQ294" s="23">
        <v>2.3330536899999998</v>
      </c>
      <c r="AR294" s="23">
        <v>0</v>
      </c>
      <c r="AS294" s="23">
        <v>0</v>
      </c>
      <c r="AT294" s="23">
        <v>21.491515890000002</v>
      </c>
      <c r="AU294" s="23">
        <v>1.9324274100000001</v>
      </c>
      <c r="AV294" s="23">
        <v>6.6452639400000004</v>
      </c>
      <c r="AW294" s="23">
        <v>8.5776913500000003</v>
      </c>
      <c r="AX294" s="23">
        <v>0</v>
      </c>
      <c r="AY294" s="23">
        <v>0</v>
      </c>
      <c r="AZ294" s="23">
        <v>8.5776913500000003</v>
      </c>
    </row>
    <row r="295" spans="2:52" x14ac:dyDescent="0.25">
      <c r="B295" s="10" t="s">
        <v>191</v>
      </c>
      <c r="C295" s="23">
        <v>3.3642253599999998</v>
      </c>
      <c r="D295" s="23">
        <v>0.81646971000000002</v>
      </c>
      <c r="E295" s="23">
        <v>0.48188115000000004</v>
      </c>
      <c r="F295" s="23">
        <v>0</v>
      </c>
      <c r="G295" s="23">
        <v>0.33458855999999998</v>
      </c>
      <c r="H295" s="23">
        <v>2.54775565</v>
      </c>
      <c r="I295" s="23">
        <v>0.18060799999999999</v>
      </c>
      <c r="J295" s="23">
        <v>0.32483000000000001</v>
      </c>
      <c r="K295" s="23">
        <v>1.2236174799999999</v>
      </c>
      <c r="L295" s="23">
        <v>0.81870016999999995</v>
      </c>
      <c r="M295" s="23">
        <v>94.529504000000003</v>
      </c>
      <c r="N295" s="23">
        <v>94.529504000000003</v>
      </c>
      <c r="O295" s="23">
        <v>0</v>
      </c>
      <c r="P295" s="23">
        <v>0</v>
      </c>
      <c r="Q295" s="23">
        <v>0</v>
      </c>
      <c r="R295" s="23">
        <v>97.893729359999995</v>
      </c>
      <c r="S295" s="23">
        <v>56.552321520000007</v>
      </c>
      <c r="T295" s="23">
        <v>0.19216928</v>
      </c>
      <c r="U295" s="23">
        <v>4.8517519500000006</v>
      </c>
      <c r="V295" s="23">
        <v>0</v>
      </c>
      <c r="W295" s="23">
        <v>0</v>
      </c>
      <c r="X295" s="23">
        <v>6.91350175</v>
      </c>
      <c r="Y295" s="23">
        <v>12.916716019999999</v>
      </c>
      <c r="Z295" s="23">
        <v>0</v>
      </c>
      <c r="AA295" s="23">
        <v>81.426460519999992</v>
      </c>
      <c r="AB295" s="23">
        <v>16.467268840000003</v>
      </c>
      <c r="AC295" s="23">
        <v>0</v>
      </c>
      <c r="AD295" s="23">
        <v>0</v>
      </c>
      <c r="AE295" s="23">
        <v>0</v>
      </c>
      <c r="AF295" s="23">
        <v>0</v>
      </c>
      <c r="AG295" s="23">
        <v>0</v>
      </c>
      <c r="AH295" s="23">
        <v>0</v>
      </c>
      <c r="AI295" s="23">
        <v>0</v>
      </c>
      <c r="AJ295" s="23">
        <v>0</v>
      </c>
      <c r="AK295" s="23">
        <v>0</v>
      </c>
      <c r="AL295" s="23">
        <v>0.67601699999999998</v>
      </c>
      <c r="AM295" s="23">
        <v>0.67601699999999998</v>
      </c>
      <c r="AN295" s="23">
        <v>0</v>
      </c>
      <c r="AO295" s="23">
        <v>0</v>
      </c>
      <c r="AP295" s="23">
        <v>0</v>
      </c>
      <c r="AQ295" s="23">
        <v>0</v>
      </c>
      <c r="AR295" s="23">
        <v>0</v>
      </c>
      <c r="AS295" s="23">
        <v>0</v>
      </c>
      <c r="AT295" s="23">
        <v>0.67601699999999998</v>
      </c>
      <c r="AU295" s="23">
        <v>15.791251840000001</v>
      </c>
      <c r="AV295" s="23">
        <v>20.919086399999998</v>
      </c>
      <c r="AW295" s="23">
        <v>36.710338239999999</v>
      </c>
      <c r="AX295" s="23">
        <v>0</v>
      </c>
      <c r="AY295" s="23">
        <v>8.7800718499999988</v>
      </c>
      <c r="AZ295" s="23">
        <v>27.93026639</v>
      </c>
    </row>
    <row r="296" spans="2:52" x14ac:dyDescent="0.25">
      <c r="B296" s="10" t="s">
        <v>193</v>
      </c>
      <c r="C296" s="23">
        <v>8.6070842899999995</v>
      </c>
      <c r="D296" s="23">
        <v>3.2497653999999998</v>
      </c>
      <c r="E296" s="23">
        <v>1.6804906099999999</v>
      </c>
      <c r="F296" s="23">
        <v>1.182304</v>
      </c>
      <c r="G296" s="23">
        <v>0.38697078999999995</v>
      </c>
      <c r="H296" s="23">
        <v>5.3573188899999993</v>
      </c>
      <c r="I296" s="23">
        <v>0.74393699999999996</v>
      </c>
      <c r="J296" s="23">
        <v>1.6170080500000001</v>
      </c>
      <c r="K296" s="23">
        <v>2.99637384</v>
      </c>
      <c r="L296" s="23">
        <v>0</v>
      </c>
      <c r="M296" s="23">
        <v>78.713465040000003</v>
      </c>
      <c r="N296" s="23">
        <v>78.713465040000003</v>
      </c>
      <c r="O296" s="23">
        <v>0</v>
      </c>
      <c r="P296" s="23">
        <v>0</v>
      </c>
      <c r="Q296" s="23">
        <v>0</v>
      </c>
      <c r="R296" s="23">
        <v>87.32054933000002</v>
      </c>
      <c r="S296" s="23">
        <v>35.987697149999995</v>
      </c>
      <c r="T296" s="23">
        <v>0.46618894999999999</v>
      </c>
      <c r="U296" s="23">
        <v>4.5329307000000005</v>
      </c>
      <c r="V296" s="23">
        <v>0</v>
      </c>
      <c r="W296" s="23">
        <v>0</v>
      </c>
      <c r="X296" s="23">
        <v>9.6108516500000007</v>
      </c>
      <c r="Y296" s="23">
        <v>7.1860455500000002</v>
      </c>
      <c r="Z296" s="23">
        <v>3.6321699999999998E-2</v>
      </c>
      <c r="AA296" s="23">
        <v>57.820035700000005</v>
      </c>
      <c r="AB296" s="23">
        <v>29.500513630000004</v>
      </c>
      <c r="AC296" s="23">
        <v>0</v>
      </c>
      <c r="AD296" s="23">
        <v>0</v>
      </c>
      <c r="AE296" s="23">
        <v>0</v>
      </c>
      <c r="AF296" s="23">
        <v>0</v>
      </c>
      <c r="AG296" s="23">
        <v>0</v>
      </c>
      <c r="AH296" s="23">
        <v>0</v>
      </c>
      <c r="AI296" s="23">
        <v>0</v>
      </c>
      <c r="AJ296" s="23">
        <v>0</v>
      </c>
      <c r="AK296" s="23">
        <v>0</v>
      </c>
      <c r="AL296" s="23">
        <v>3.8364682499999998</v>
      </c>
      <c r="AM296" s="23">
        <v>3.8364682499999998</v>
      </c>
      <c r="AN296" s="23">
        <v>0</v>
      </c>
      <c r="AO296" s="23">
        <v>0</v>
      </c>
      <c r="AP296" s="23">
        <v>1.2587159800000001</v>
      </c>
      <c r="AQ296" s="23">
        <v>1.2587159800000001</v>
      </c>
      <c r="AR296" s="23">
        <v>0</v>
      </c>
      <c r="AS296" s="23">
        <v>9.5177742100000007</v>
      </c>
      <c r="AT296" s="23">
        <v>14.612958440000002</v>
      </c>
      <c r="AU296" s="23">
        <v>14.887555189999999</v>
      </c>
      <c r="AV296" s="23">
        <v>16.966716000000002</v>
      </c>
      <c r="AW296" s="23">
        <v>31.854271190000002</v>
      </c>
      <c r="AX296" s="23">
        <v>0.58723291999999994</v>
      </c>
      <c r="AY296" s="23">
        <v>4.6503091799999998</v>
      </c>
      <c r="AZ296" s="23">
        <v>26.61672909</v>
      </c>
    </row>
    <row r="297" spans="2:52" x14ac:dyDescent="0.25">
      <c r="B297" s="10" t="s">
        <v>88</v>
      </c>
      <c r="C297" s="23">
        <v>7.4226825099999996</v>
      </c>
      <c r="D297" s="23">
        <v>3.59983919</v>
      </c>
      <c r="E297" s="23">
        <v>1.7859164999999999</v>
      </c>
      <c r="F297" s="23">
        <v>1.206815</v>
      </c>
      <c r="G297" s="23">
        <v>0.60710768999999998</v>
      </c>
      <c r="H297" s="23">
        <v>3.8228433200000005</v>
      </c>
      <c r="I297" s="23">
        <v>1.62402303</v>
      </c>
      <c r="J297" s="23">
        <v>2.1528550899999996</v>
      </c>
      <c r="K297" s="23">
        <v>0</v>
      </c>
      <c r="L297" s="23">
        <v>4.5965199999999998E-2</v>
      </c>
      <c r="M297" s="23">
        <v>85.271888590000003</v>
      </c>
      <c r="N297" s="23">
        <v>84.848344999999995</v>
      </c>
      <c r="O297" s="23">
        <v>0.42354359000000003</v>
      </c>
      <c r="P297" s="23">
        <v>0</v>
      </c>
      <c r="Q297" s="23">
        <v>0</v>
      </c>
      <c r="R297" s="23">
        <v>92.694571100000005</v>
      </c>
      <c r="S297" s="23">
        <v>44.726136270000005</v>
      </c>
      <c r="T297" s="23">
        <v>1.0573419199999998</v>
      </c>
      <c r="U297" s="23">
        <v>6.9750741999999999</v>
      </c>
      <c r="V297" s="23">
        <v>0</v>
      </c>
      <c r="W297" s="23">
        <v>1.4811624999999999</v>
      </c>
      <c r="X297" s="23">
        <v>2.2745195099999997</v>
      </c>
      <c r="Y297" s="23">
        <v>5.6395042999999996</v>
      </c>
      <c r="Z297" s="23">
        <v>0</v>
      </c>
      <c r="AA297" s="23">
        <v>62.153738700000005</v>
      </c>
      <c r="AB297" s="23">
        <v>30.540832399999999</v>
      </c>
      <c r="AC297" s="23">
        <v>0</v>
      </c>
      <c r="AD297" s="23">
        <v>0</v>
      </c>
      <c r="AE297" s="23">
        <v>0</v>
      </c>
      <c r="AF297" s="23">
        <v>0</v>
      </c>
      <c r="AG297" s="23">
        <v>0</v>
      </c>
      <c r="AH297" s="23">
        <v>0</v>
      </c>
      <c r="AI297" s="23">
        <v>0</v>
      </c>
      <c r="AJ297" s="23">
        <v>0</v>
      </c>
      <c r="AK297" s="23">
        <v>0</v>
      </c>
      <c r="AL297" s="23">
        <v>12.450607269999999</v>
      </c>
      <c r="AM297" s="23">
        <v>12.450607269999999</v>
      </c>
      <c r="AN297" s="23">
        <v>0</v>
      </c>
      <c r="AO297" s="23">
        <v>0</v>
      </c>
      <c r="AP297" s="23">
        <v>0</v>
      </c>
      <c r="AQ297" s="23">
        <v>0</v>
      </c>
      <c r="AR297" s="23">
        <v>0</v>
      </c>
      <c r="AS297" s="23">
        <v>0</v>
      </c>
      <c r="AT297" s="23">
        <v>12.450607269999999</v>
      </c>
      <c r="AU297" s="23">
        <v>18.09022513</v>
      </c>
      <c r="AV297" s="23">
        <v>24.565694669999999</v>
      </c>
      <c r="AW297" s="23">
        <v>42.655919800000007</v>
      </c>
      <c r="AX297" s="23">
        <v>0</v>
      </c>
      <c r="AY297" s="23">
        <v>3.92250028</v>
      </c>
      <c r="AZ297" s="23">
        <v>38.733419520000005</v>
      </c>
    </row>
    <row r="298" spans="2:52" x14ac:dyDescent="0.25">
      <c r="B298" s="10" t="s">
        <v>194</v>
      </c>
      <c r="C298" s="23">
        <v>1.3916279599999999</v>
      </c>
      <c r="D298" s="23">
        <v>0.93177095999999993</v>
      </c>
      <c r="E298" s="23">
        <v>0.41394764000000001</v>
      </c>
      <c r="F298" s="23">
        <v>0.30505238000000001</v>
      </c>
      <c r="G298" s="23">
        <v>0.21277093999999999</v>
      </c>
      <c r="H298" s="23">
        <v>0.45985700000000002</v>
      </c>
      <c r="I298" s="23">
        <v>0.31129000000000001</v>
      </c>
      <c r="J298" s="23">
        <v>8.1670000000000006E-2</v>
      </c>
      <c r="K298" s="23">
        <v>6.6896999999999998E-2</v>
      </c>
      <c r="L298" s="23">
        <v>0</v>
      </c>
      <c r="M298" s="23">
        <v>151.83484999999999</v>
      </c>
      <c r="N298" s="23">
        <v>151.83484999999999</v>
      </c>
      <c r="O298" s="23">
        <v>0</v>
      </c>
      <c r="P298" s="23">
        <v>0</v>
      </c>
      <c r="Q298" s="23">
        <v>0</v>
      </c>
      <c r="R298" s="23">
        <v>153.22647796000001</v>
      </c>
      <c r="S298" s="23">
        <v>83.64032551999999</v>
      </c>
      <c r="T298" s="23">
        <v>0</v>
      </c>
      <c r="U298" s="23">
        <v>7.0299483600000006</v>
      </c>
      <c r="V298" s="23">
        <v>0</v>
      </c>
      <c r="W298" s="23">
        <v>0</v>
      </c>
      <c r="X298" s="23">
        <v>8.4980130000000003</v>
      </c>
      <c r="Y298" s="23">
        <v>24.41468227</v>
      </c>
      <c r="Z298" s="23">
        <v>0</v>
      </c>
      <c r="AA298" s="23">
        <v>123.58296915</v>
      </c>
      <c r="AB298" s="23">
        <v>29.64350881</v>
      </c>
      <c r="AC298" s="23">
        <v>0</v>
      </c>
      <c r="AD298" s="23">
        <v>0</v>
      </c>
      <c r="AE298" s="23">
        <v>0</v>
      </c>
      <c r="AF298" s="23">
        <v>0</v>
      </c>
      <c r="AG298" s="23">
        <v>0</v>
      </c>
      <c r="AH298" s="23">
        <v>0</v>
      </c>
      <c r="AI298" s="23">
        <v>0</v>
      </c>
      <c r="AJ298" s="23">
        <v>0</v>
      </c>
      <c r="AK298" s="23">
        <v>0</v>
      </c>
      <c r="AL298" s="23">
        <v>11.59653612</v>
      </c>
      <c r="AM298" s="23">
        <v>11.59653612</v>
      </c>
      <c r="AN298" s="23">
        <v>0</v>
      </c>
      <c r="AO298" s="23">
        <v>0</v>
      </c>
      <c r="AP298" s="23">
        <v>0</v>
      </c>
      <c r="AQ298" s="23">
        <v>0</v>
      </c>
      <c r="AR298" s="23">
        <v>0</v>
      </c>
      <c r="AS298" s="23">
        <v>0.223026</v>
      </c>
      <c r="AT298" s="23">
        <v>11.819562119999999</v>
      </c>
      <c r="AU298" s="23">
        <v>17.82394669</v>
      </c>
      <c r="AV298" s="23">
        <v>11.376925</v>
      </c>
      <c r="AW298" s="23">
        <v>29.20087169</v>
      </c>
      <c r="AX298" s="23">
        <v>0</v>
      </c>
      <c r="AY298" s="23">
        <v>0</v>
      </c>
      <c r="AZ298" s="23">
        <v>29.20087169</v>
      </c>
    </row>
    <row r="299" spans="2:52" x14ac:dyDescent="0.25">
      <c r="B299" s="10" t="s">
        <v>195</v>
      </c>
      <c r="C299" s="23">
        <v>25.893228069999999</v>
      </c>
      <c r="D299" s="23">
        <v>3.5456033300000001</v>
      </c>
      <c r="E299" s="23">
        <v>2.1800683300000001</v>
      </c>
      <c r="F299" s="23">
        <v>1.0043200000000001</v>
      </c>
      <c r="G299" s="23">
        <v>0.36121500000000001</v>
      </c>
      <c r="H299" s="23">
        <v>22.347624739999997</v>
      </c>
      <c r="I299" s="23">
        <v>1.0197654</v>
      </c>
      <c r="J299" s="23">
        <v>13.1761576</v>
      </c>
      <c r="K299" s="23">
        <v>7.8310511600000003</v>
      </c>
      <c r="L299" s="23">
        <v>0.32065058000000002</v>
      </c>
      <c r="M299" s="23">
        <v>86.101696959999998</v>
      </c>
      <c r="N299" s="23">
        <v>80.558040000000005</v>
      </c>
      <c r="O299" s="23">
        <v>0</v>
      </c>
      <c r="P299" s="23">
        <v>5.5436569599999999</v>
      </c>
      <c r="Q299" s="23">
        <v>0</v>
      </c>
      <c r="R299" s="23">
        <v>111.99492503</v>
      </c>
      <c r="S299" s="23">
        <v>46.090788229999994</v>
      </c>
      <c r="T299" s="23">
        <v>1.2775004099999998</v>
      </c>
      <c r="U299" s="23">
        <v>19.59606964</v>
      </c>
      <c r="V299" s="23">
        <v>0</v>
      </c>
      <c r="W299" s="23">
        <v>0</v>
      </c>
      <c r="X299" s="23">
        <v>7.0055532899999999</v>
      </c>
      <c r="Y299" s="23">
        <v>7.6161054200000002</v>
      </c>
      <c r="Z299" s="23">
        <v>0</v>
      </c>
      <c r="AA299" s="23">
        <v>81.58601698999999</v>
      </c>
      <c r="AB299" s="23">
        <v>30.40890804</v>
      </c>
      <c r="AC299" s="23">
        <v>0.15</v>
      </c>
      <c r="AD299" s="23">
        <v>0.15</v>
      </c>
      <c r="AE299" s="23">
        <v>0</v>
      </c>
      <c r="AF299" s="23">
        <v>0</v>
      </c>
      <c r="AG299" s="23">
        <v>0</v>
      </c>
      <c r="AH299" s="23">
        <v>0</v>
      </c>
      <c r="AI299" s="23">
        <v>0</v>
      </c>
      <c r="AJ299" s="23">
        <v>0</v>
      </c>
      <c r="AK299" s="23">
        <v>0.15</v>
      </c>
      <c r="AL299" s="23">
        <v>1.1816195</v>
      </c>
      <c r="AM299" s="23">
        <v>1.1816195</v>
      </c>
      <c r="AN299" s="23">
        <v>0</v>
      </c>
      <c r="AO299" s="23">
        <v>0</v>
      </c>
      <c r="AP299" s="23">
        <v>2.1540483999999998</v>
      </c>
      <c r="AQ299" s="23">
        <v>2.1540483999999998</v>
      </c>
      <c r="AR299" s="23">
        <v>0</v>
      </c>
      <c r="AS299" s="23">
        <v>5.7297459900000005</v>
      </c>
      <c r="AT299" s="23">
        <v>9.0654138900000003</v>
      </c>
      <c r="AU299" s="23">
        <v>21.49349415</v>
      </c>
      <c r="AV299" s="23">
        <v>20.867738809999999</v>
      </c>
      <c r="AW299" s="23">
        <v>42.361232960000002</v>
      </c>
      <c r="AX299" s="23">
        <v>0</v>
      </c>
      <c r="AY299" s="23">
        <v>0</v>
      </c>
      <c r="AZ299" s="23">
        <v>42.361232960000002</v>
      </c>
    </row>
    <row r="300" spans="2:52" x14ac:dyDescent="0.25">
      <c r="B300" s="10" t="s">
        <v>60</v>
      </c>
      <c r="C300" s="23">
        <v>7.1477292000000006</v>
      </c>
      <c r="D300" s="23">
        <v>2.03330571</v>
      </c>
      <c r="E300" s="23">
        <v>0.98340593999999992</v>
      </c>
      <c r="F300" s="23">
        <v>0.66352177000000001</v>
      </c>
      <c r="G300" s="23">
        <v>0.386378</v>
      </c>
      <c r="H300" s="23">
        <v>5.1144234900000001</v>
      </c>
      <c r="I300" s="23">
        <v>0.89086280000000007</v>
      </c>
      <c r="J300" s="23">
        <v>0.51338600000000001</v>
      </c>
      <c r="K300" s="23">
        <v>1.1119815900000001</v>
      </c>
      <c r="L300" s="23">
        <v>2.5981931</v>
      </c>
      <c r="M300" s="23">
        <v>83.626716000000002</v>
      </c>
      <c r="N300" s="23">
        <v>70.186716000000004</v>
      </c>
      <c r="O300" s="23">
        <v>0</v>
      </c>
      <c r="P300" s="23">
        <v>0.28999999999999998</v>
      </c>
      <c r="Q300" s="23">
        <v>13.15</v>
      </c>
      <c r="R300" s="23">
        <v>90.774445200000002</v>
      </c>
      <c r="S300" s="23">
        <v>39.350103350000005</v>
      </c>
      <c r="T300" s="23">
        <v>0.32788301000000003</v>
      </c>
      <c r="U300" s="23">
        <v>6.6978443700000003</v>
      </c>
      <c r="V300" s="23">
        <v>4.2814671999999998</v>
      </c>
      <c r="W300" s="23">
        <v>0.40711225000000001</v>
      </c>
      <c r="X300" s="23">
        <v>2.4949900999999999</v>
      </c>
      <c r="Y300" s="23">
        <v>4.9051561799999996</v>
      </c>
      <c r="Z300" s="23">
        <v>0.10469246</v>
      </c>
      <c r="AA300" s="23">
        <v>58.56924892</v>
      </c>
      <c r="AB300" s="23">
        <v>32.205196279999996</v>
      </c>
      <c r="AC300" s="23">
        <v>0</v>
      </c>
      <c r="AD300" s="23">
        <v>0</v>
      </c>
      <c r="AE300" s="23">
        <v>0</v>
      </c>
      <c r="AF300" s="23">
        <v>0</v>
      </c>
      <c r="AG300" s="23">
        <v>0</v>
      </c>
      <c r="AH300" s="23">
        <v>0</v>
      </c>
      <c r="AI300" s="23">
        <v>0</v>
      </c>
      <c r="AJ300" s="23">
        <v>0.27283200000000002</v>
      </c>
      <c r="AK300" s="23">
        <v>0.27283200000000002</v>
      </c>
      <c r="AL300" s="23">
        <v>0.68389481000000008</v>
      </c>
      <c r="AM300" s="23">
        <v>0.68389481000000008</v>
      </c>
      <c r="AN300" s="23">
        <v>0</v>
      </c>
      <c r="AO300" s="23">
        <v>0</v>
      </c>
      <c r="AP300" s="23">
        <v>0.87777778000000006</v>
      </c>
      <c r="AQ300" s="23">
        <v>0.87777778000000006</v>
      </c>
      <c r="AR300" s="23">
        <v>0</v>
      </c>
      <c r="AS300" s="23">
        <v>0</v>
      </c>
      <c r="AT300" s="23">
        <v>1.5616725900000001</v>
      </c>
      <c r="AU300" s="23">
        <v>30.916355689999996</v>
      </c>
      <c r="AV300" s="23">
        <v>95.197802690000003</v>
      </c>
      <c r="AW300" s="23">
        <v>126.11415837999999</v>
      </c>
      <c r="AX300" s="23">
        <v>49.091355130000004</v>
      </c>
      <c r="AY300" s="23">
        <v>0</v>
      </c>
      <c r="AZ300" s="23">
        <v>77.022803249999996</v>
      </c>
    </row>
    <row r="301" spans="2:52" x14ac:dyDescent="0.25">
      <c r="B301" s="10" t="s">
        <v>196</v>
      </c>
      <c r="C301" s="23">
        <v>58.805696560000001</v>
      </c>
      <c r="D301" s="23">
        <v>49.670898180000002</v>
      </c>
      <c r="E301" s="23">
        <v>21.59935801</v>
      </c>
      <c r="F301" s="23">
        <v>27.611836219999997</v>
      </c>
      <c r="G301" s="23">
        <v>0.45970395000000003</v>
      </c>
      <c r="H301" s="23">
        <v>9.1347983800000012</v>
      </c>
      <c r="I301" s="23">
        <v>3.71603679</v>
      </c>
      <c r="J301" s="23">
        <v>4.5049530000000004</v>
      </c>
      <c r="K301" s="23">
        <v>0</v>
      </c>
      <c r="L301" s="23">
        <v>0.91380858999999992</v>
      </c>
      <c r="M301" s="23">
        <v>109.08071796999999</v>
      </c>
      <c r="N301" s="23">
        <v>107.159087</v>
      </c>
      <c r="O301" s="23">
        <v>1.92163097</v>
      </c>
      <c r="P301" s="23">
        <v>0</v>
      </c>
      <c r="Q301" s="23">
        <v>0</v>
      </c>
      <c r="R301" s="23">
        <v>167.88641453</v>
      </c>
      <c r="S301" s="23">
        <v>70.234542250000004</v>
      </c>
      <c r="T301" s="23">
        <v>9.6327436600000009</v>
      </c>
      <c r="U301" s="23">
        <v>10.989959499999999</v>
      </c>
      <c r="V301" s="23">
        <v>0</v>
      </c>
      <c r="W301" s="23">
        <v>4.5343627499999997</v>
      </c>
      <c r="X301" s="23">
        <v>15.790703150000001</v>
      </c>
      <c r="Y301" s="23">
        <v>15.866674529999999</v>
      </c>
      <c r="Z301" s="23">
        <v>4.1127208199999998</v>
      </c>
      <c r="AA301" s="23">
        <v>131.16170665999999</v>
      </c>
      <c r="AB301" s="23">
        <v>36.724707870000003</v>
      </c>
      <c r="AC301" s="23">
        <v>0</v>
      </c>
      <c r="AD301" s="23">
        <v>0</v>
      </c>
      <c r="AE301" s="23">
        <v>0</v>
      </c>
      <c r="AF301" s="23">
        <v>0</v>
      </c>
      <c r="AG301" s="23">
        <v>0</v>
      </c>
      <c r="AH301" s="23">
        <v>0</v>
      </c>
      <c r="AI301" s="23">
        <v>0</v>
      </c>
      <c r="AJ301" s="23">
        <v>0</v>
      </c>
      <c r="AK301" s="23">
        <v>0</v>
      </c>
      <c r="AL301" s="23">
        <v>2.0545239999999998</v>
      </c>
      <c r="AM301" s="23">
        <v>2.0545239999999998</v>
      </c>
      <c r="AN301" s="23">
        <v>0</v>
      </c>
      <c r="AO301" s="23">
        <v>0</v>
      </c>
      <c r="AP301" s="23">
        <v>8.6733231199999992</v>
      </c>
      <c r="AQ301" s="23">
        <v>8.6733231199999992</v>
      </c>
      <c r="AR301" s="23">
        <v>0</v>
      </c>
      <c r="AS301" s="23">
        <v>0</v>
      </c>
      <c r="AT301" s="23">
        <v>10.72784712</v>
      </c>
      <c r="AU301" s="23">
        <v>25.99686075</v>
      </c>
      <c r="AV301" s="23">
        <v>38.679531570000002</v>
      </c>
      <c r="AW301" s="23">
        <v>64.676392319999991</v>
      </c>
      <c r="AX301" s="23">
        <v>2.3818990899999997</v>
      </c>
      <c r="AY301" s="23">
        <v>14.925991269999999</v>
      </c>
      <c r="AZ301" s="23">
        <v>47.368501959999996</v>
      </c>
    </row>
    <row r="302" spans="2:52" x14ac:dyDescent="0.25">
      <c r="B302" s="10" t="s">
        <v>197</v>
      </c>
      <c r="C302" s="23">
        <v>13.928856619999998</v>
      </c>
      <c r="D302" s="23">
        <v>11.222394169999998</v>
      </c>
      <c r="E302" s="23">
        <v>4.4350086200000005</v>
      </c>
      <c r="F302" s="23">
        <v>6.4870625999999998</v>
      </c>
      <c r="G302" s="23">
        <v>0.30032295000000003</v>
      </c>
      <c r="H302" s="23">
        <v>2.7064624499999996</v>
      </c>
      <c r="I302" s="23">
        <v>2.1227077999999997</v>
      </c>
      <c r="J302" s="23">
        <v>0.36072500000000002</v>
      </c>
      <c r="K302" s="23">
        <v>0</v>
      </c>
      <c r="L302" s="23">
        <v>0.22302965</v>
      </c>
      <c r="M302" s="23">
        <v>92.034643000000003</v>
      </c>
      <c r="N302" s="23">
        <v>63.410479000000002</v>
      </c>
      <c r="O302" s="23">
        <v>14.164164</v>
      </c>
      <c r="P302" s="23">
        <v>0</v>
      </c>
      <c r="Q302" s="23">
        <v>14.46</v>
      </c>
      <c r="R302" s="23">
        <v>105.96349962000001</v>
      </c>
      <c r="S302" s="23">
        <v>84.462032489999999</v>
      </c>
      <c r="T302" s="23">
        <v>2.1590012500000002</v>
      </c>
      <c r="U302" s="23">
        <v>4.4344173800000002</v>
      </c>
      <c r="V302" s="23">
        <v>0</v>
      </c>
      <c r="W302" s="23">
        <v>0</v>
      </c>
      <c r="X302" s="23">
        <v>3.1078560799999999</v>
      </c>
      <c r="Y302" s="23">
        <v>2.0607489499999998</v>
      </c>
      <c r="Z302" s="23">
        <v>0</v>
      </c>
      <c r="AA302" s="23">
        <v>96.224056149999996</v>
      </c>
      <c r="AB302" s="23">
        <v>9.7394434700000012</v>
      </c>
      <c r="AC302" s="23">
        <v>0</v>
      </c>
      <c r="AD302" s="23">
        <v>0</v>
      </c>
      <c r="AE302" s="23">
        <v>0</v>
      </c>
      <c r="AF302" s="23">
        <v>0</v>
      </c>
      <c r="AG302" s="23">
        <v>0</v>
      </c>
      <c r="AH302" s="23">
        <v>0</v>
      </c>
      <c r="AI302" s="23">
        <v>0</v>
      </c>
      <c r="AJ302" s="23">
        <v>0</v>
      </c>
      <c r="AK302" s="23">
        <v>0</v>
      </c>
      <c r="AL302" s="23">
        <v>1.02352767</v>
      </c>
      <c r="AM302" s="23">
        <v>1.02352767</v>
      </c>
      <c r="AN302" s="23">
        <v>0</v>
      </c>
      <c r="AO302" s="23">
        <v>0</v>
      </c>
      <c r="AP302" s="23">
        <v>0</v>
      </c>
      <c r="AQ302" s="23">
        <v>0</v>
      </c>
      <c r="AR302" s="23">
        <v>0</v>
      </c>
      <c r="AS302" s="23">
        <v>0</v>
      </c>
      <c r="AT302" s="23">
        <v>1.02352767</v>
      </c>
      <c r="AU302" s="23">
        <v>8.7159158000000012</v>
      </c>
      <c r="AV302" s="23">
        <v>31.664660260000002</v>
      </c>
      <c r="AW302" s="23">
        <v>40.380576060000003</v>
      </c>
      <c r="AX302" s="23">
        <v>0</v>
      </c>
      <c r="AY302" s="23">
        <v>25.830902999999999</v>
      </c>
      <c r="AZ302" s="23">
        <v>14.549673059999998</v>
      </c>
    </row>
    <row r="303" spans="2:52" x14ac:dyDescent="0.25">
      <c r="B303" s="10" t="s">
        <v>198</v>
      </c>
      <c r="C303" s="23">
        <v>57.514453489999994</v>
      </c>
      <c r="D303" s="23">
        <v>31.907822790000001</v>
      </c>
      <c r="E303" s="23">
        <v>5.6138968499999997</v>
      </c>
      <c r="F303" s="23">
        <v>24.557422539999997</v>
      </c>
      <c r="G303" s="23">
        <v>1.7365033999999999</v>
      </c>
      <c r="H303" s="23">
        <v>25.6066307</v>
      </c>
      <c r="I303" s="23">
        <v>5.2391503899999998</v>
      </c>
      <c r="J303" s="23">
        <v>2.5685976500000001</v>
      </c>
      <c r="K303" s="23">
        <v>17.729825659999999</v>
      </c>
      <c r="L303" s="23">
        <v>6.9056999999999993E-2</v>
      </c>
      <c r="M303" s="23">
        <v>127.81715534</v>
      </c>
      <c r="N303" s="23">
        <v>123.838616</v>
      </c>
      <c r="O303" s="23">
        <v>0</v>
      </c>
      <c r="P303" s="23">
        <v>0</v>
      </c>
      <c r="Q303" s="23">
        <v>3.9785393399999998</v>
      </c>
      <c r="R303" s="23">
        <v>185.33160882999999</v>
      </c>
      <c r="S303" s="23">
        <v>74.901253069999996</v>
      </c>
      <c r="T303" s="23">
        <v>2.47764345</v>
      </c>
      <c r="U303" s="23">
        <v>11.576396580000001</v>
      </c>
      <c r="V303" s="23">
        <v>0</v>
      </c>
      <c r="W303" s="23">
        <v>38.553405340000005</v>
      </c>
      <c r="X303" s="23">
        <v>6.9025834800000005</v>
      </c>
      <c r="Y303" s="23">
        <v>24.234811069999999</v>
      </c>
      <c r="Z303" s="23">
        <v>3.6580083999999999</v>
      </c>
      <c r="AA303" s="23">
        <v>162.30410139</v>
      </c>
      <c r="AB303" s="23">
        <v>23.027507440000001</v>
      </c>
      <c r="AC303" s="23">
        <v>0</v>
      </c>
      <c r="AD303" s="23">
        <v>0</v>
      </c>
      <c r="AE303" s="23">
        <v>0</v>
      </c>
      <c r="AF303" s="23">
        <v>0</v>
      </c>
      <c r="AG303" s="23">
        <v>0</v>
      </c>
      <c r="AH303" s="23">
        <v>0</v>
      </c>
      <c r="AI303" s="23">
        <v>0</v>
      </c>
      <c r="AJ303" s="23">
        <v>123.17649702</v>
      </c>
      <c r="AK303" s="23">
        <v>123.17649702</v>
      </c>
      <c r="AL303" s="23">
        <v>7.8044539999999998</v>
      </c>
      <c r="AM303" s="23">
        <v>7.8044539999999998</v>
      </c>
      <c r="AN303" s="23">
        <v>0</v>
      </c>
      <c r="AO303" s="23">
        <v>0</v>
      </c>
      <c r="AP303" s="23">
        <v>6.9014765999999996</v>
      </c>
      <c r="AQ303" s="23">
        <v>6.9014765999999996</v>
      </c>
      <c r="AR303" s="23">
        <v>0</v>
      </c>
      <c r="AS303" s="23">
        <v>0</v>
      </c>
      <c r="AT303" s="23">
        <v>14.7059306</v>
      </c>
      <c r="AU303" s="23">
        <v>131.49807386000001</v>
      </c>
      <c r="AV303" s="23">
        <v>13.29459705</v>
      </c>
      <c r="AW303" s="23">
        <v>144.79267091</v>
      </c>
      <c r="AX303" s="23">
        <v>0</v>
      </c>
      <c r="AY303" s="23">
        <v>0</v>
      </c>
      <c r="AZ303" s="23">
        <v>144.79267091</v>
      </c>
    </row>
    <row r="304" spans="2:52" x14ac:dyDescent="0.25">
      <c r="B304" s="10" t="s">
        <v>199</v>
      </c>
      <c r="C304" s="23">
        <v>6.4779606699999999</v>
      </c>
      <c r="D304" s="23">
        <v>2.40139967</v>
      </c>
      <c r="E304" s="23">
        <v>1.23285062</v>
      </c>
      <c r="F304" s="23">
        <v>1.0050356300000001</v>
      </c>
      <c r="G304" s="23">
        <v>0.16351342000000002</v>
      </c>
      <c r="H304" s="23">
        <v>4.0765609999999999</v>
      </c>
      <c r="I304" s="23">
        <v>0.78932433999999996</v>
      </c>
      <c r="J304" s="23">
        <v>1.0660456100000002</v>
      </c>
      <c r="K304" s="23">
        <v>0.6476350500000001</v>
      </c>
      <c r="L304" s="23">
        <v>1.573556</v>
      </c>
      <c r="M304" s="23">
        <v>87.686062000000007</v>
      </c>
      <c r="N304" s="23">
        <v>87.686062000000007</v>
      </c>
      <c r="O304" s="23">
        <v>0</v>
      </c>
      <c r="P304" s="23">
        <v>0</v>
      </c>
      <c r="Q304" s="23">
        <v>0</v>
      </c>
      <c r="R304" s="23">
        <v>94.164022670000008</v>
      </c>
      <c r="S304" s="23">
        <v>51.652937049999998</v>
      </c>
      <c r="T304" s="23">
        <v>0.64826700000000004</v>
      </c>
      <c r="U304" s="23">
        <v>4.5805927899999999</v>
      </c>
      <c r="V304" s="23">
        <v>0</v>
      </c>
      <c r="W304" s="23">
        <v>0</v>
      </c>
      <c r="X304" s="23">
        <v>8.6702010500000011</v>
      </c>
      <c r="Y304" s="23">
        <v>10.463310679999999</v>
      </c>
      <c r="Z304" s="23">
        <v>0</v>
      </c>
      <c r="AA304" s="23">
        <v>76.015308569999988</v>
      </c>
      <c r="AB304" s="23">
        <v>18.148714100000003</v>
      </c>
      <c r="AC304" s="23">
        <v>0</v>
      </c>
      <c r="AD304" s="23">
        <v>0</v>
      </c>
      <c r="AE304" s="23">
        <v>0</v>
      </c>
      <c r="AF304" s="23">
        <v>0</v>
      </c>
      <c r="AG304" s="23">
        <v>0</v>
      </c>
      <c r="AH304" s="23">
        <v>0</v>
      </c>
      <c r="AI304" s="23">
        <v>0</v>
      </c>
      <c r="AJ304" s="23">
        <v>0</v>
      </c>
      <c r="AK304" s="23">
        <v>0</v>
      </c>
      <c r="AL304" s="23">
        <v>8.5665239</v>
      </c>
      <c r="AM304" s="23">
        <v>8.5665239</v>
      </c>
      <c r="AN304" s="23">
        <v>0</v>
      </c>
      <c r="AO304" s="23">
        <v>0</v>
      </c>
      <c r="AP304" s="23">
        <v>2.3062691800000001</v>
      </c>
      <c r="AQ304" s="23">
        <v>2.3062691800000001</v>
      </c>
      <c r="AR304" s="23">
        <v>0</v>
      </c>
      <c r="AS304" s="23">
        <v>0</v>
      </c>
      <c r="AT304" s="23">
        <v>10.872793079999999</v>
      </c>
      <c r="AU304" s="23">
        <v>7.2759210200000002</v>
      </c>
      <c r="AV304" s="23">
        <v>25.633711229999999</v>
      </c>
      <c r="AW304" s="23">
        <v>32.909632250000001</v>
      </c>
      <c r="AX304" s="23">
        <v>0</v>
      </c>
      <c r="AY304" s="23">
        <v>0</v>
      </c>
      <c r="AZ304" s="23">
        <v>32.909632250000001</v>
      </c>
    </row>
    <row r="305" spans="2:52" x14ac:dyDescent="0.25">
      <c r="B305" s="10" t="s">
        <v>200</v>
      </c>
      <c r="C305" s="23">
        <v>6.76198883</v>
      </c>
      <c r="D305" s="23">
        <v>2.9639238899999998</v>
      </c>
      <c r="E305" s="23">
        <v>0.45886679999999996</v>
      </c>
      <c r="F305" s="23">
        <v>2.2854790899999999</v>
      </c>
      <c r="G305" s="23">
        <v>0.219578</v>
      </c>
      <c r="H305" s="23">
        <v>3.7980649399999997</v>
      </c>
      <c r="I305" s="23">
        <v>0.77028230000000009</v>
      </c>
      <c r="J305" s="23">
        <v>0.760629</v>
      </c>
      <c r="K305" s="23">
        <v>1.5510036399999998</v>
      </c>
      <c r="L305" s="23">
        <v>0.71614999999999995</v>
      </c>
      <c r="M305" s="23">
        <v>88.83151977</v>
      </c>
      <c r="N305" s="23">
        <v>88.497522000000004</v>
      </c>
      <c r="O305" s="23">
        <v>0</v>
      </c>
      <c r="P305" s="23">
        <v>0.33399777000000003</v>
      </c>
      <c r="Q305" s="23">
        <v>0</v>
      </c>
      <c r="R305" s="23">
        <v>95.593508599999993</v>
      </c>
      <c r="S305" s="23">
        <v>42.557018460000002</v>
      </c>
      <c r="T305" s="23">
        <v>0.17649999999999999</v>
      </c>
      <c r="U305" s="23">
        <v>6.17187967</v>
      </c>
      <c r="V305" s="23">
        <v>0</v>
      </c>
      <c r="W305" s="23">
        <v>0</v>
      </c>
      <c r="X305" s="23">
        <v>9.7923398099999996</v>
      </c>
      <c r="Y305" s="23">
        <v>7.28923056</v>
      </c>
      <c r="Z305" s="23">
        <v>0.65646042000000004</v>
      </c>
      <c r="AA305" s="23">
        <v>66.643428920000005</v>
      </c>
      <c r="AB305" s="23">
        <v>28.950079679999998</v>
      </c>
      <c r="AC305" s="23">
        <v>0</v>
      </c>
      <c r="AD305" s="23">
        <v>0</v>
      </c>
      <c r="AE305" s="23">
        <v>0</v>
      </c>
      <c r="AF305" s="23">
        <v>0</v>
      </c>
      <c r="AG305" s="23">
        <v>0</v>
      </c>
      <c r="AH305" s="23">
        <v>0</v>
      </c>
      <c r="AI305" s="23">
        <v>0</v>
      </c>
      <c r="AJ305" s="23">
        <v>0</v>
      </c>
      <c r="AK305" s="23">
        <v>0</v>
      </c>
      <c r="AL305" s="23">
        <v>16.065971600000001</v>
      </c>
      <c r="AM305" s="23">
        <v>16.065971600000001</v>
      </c>
      <c r="AN305" s="23">
        <v>0</v>
      </c>
      <c r="AO305" s="23">
        <v>0</v>
      </c>
      <c r="AP305" s="23">
        <v>4.0830000000000002</v>
      </c>
      <c r="AQ305" s="23">
        <v>4.0830000000000002</v>
      </c>
      <c r="AR305" s="23">
        <v>0</v>
      </c>
      <c r="AS305" s="23">
        <v>0</v>
      </c>
      <c r="AT305" s="23">
        <v>20.148971600000003</v>
      </c>
      <c r="AU305" s="23">
        <v>8.8011080800000006</v>
      </c>
      <c r="AV305" s="23">
        <v>28.006014390000001</v>
      </c>
      <c r="AW305" s="23">
        <v>36.807122469999996</v>
      </c>
      <c r="AX305" s="23">
        <v>0</v>
      </c>
      <c r="AY305" s="23">
        <v>0</v>
      </c>
      <c r="AZ305" s="23">
        <v>36.807122469999996</v>
      </c>
    </row>
    <row r="306" spans="2:52" x14ac:dyDescent="0.25">
      <c r="B306" s="10" t="s">
        <v>201</v>
      </c>
      <c r="C306" s="23">
        <v>5.4741719800000004</v>
      </c>
      <c r="D306" s="23">
        <v>3.5113275500000003</v>
      </c>
      <c r="E306" s="23">
        <v>1.9007887299999999</v>
      </c>
      <c r="F306" s="23">
        <v>1.3060991200000001</v>
      </c>
      <c r="G306" s="23">
        <v>0.30443970000000004</v>
      </c>
      <c r="H306" s="23">
        <v>1.9628444299999999</v>
      </c>
      <c r="I306" s="23">
        <v>0.71073162000000001</v>
      </c>
      <c r="J306" s="23">
        <v>0.35225928000000001</v>
      </c>
      <c r="K306" s="23">
        <v>3.3799999999999997E-2</v>
      </c>
      <c r="L306" s="23">
        <v>0.86605353000000007</v>
      </c>
      <c r="M306" s="23">
        <v>64.259626999999995</v>
      </c>
      <c r="N306" s="23">
        <v>64.259626999999995</v>
      </c>
      <c r="O306" s="23">
        <v>0</v>
      </c>
      <c r="P306" s="23">
        <v>0</v>
      </c>
      <c r="Q306" s="23">
        <v>0</v>
      </c>
      <c r="R306" s="23">
        <v>69.733798980000003</v>
      </c>
      <c r="S306" s="23">
        <v>32.392421779999999</v>
      </c>
      <c r="T306" s="23">
        <v>0</v>
      </c>
      <c r="U306" s="23">
        <v>5.8722750000000001</v>
      </c>
      <c r="V306" s="23">
        <v>0</v>
      </c>
      <c r="W306" s="23">
        <v>0</v>
      </c>
      <c r="X306" s="23">
        <v>10.025276710000002</v>
      </c>
      <c r="Y306" s="23">
        <v>12.03755164</v>
      </c>
      <c r="Z306" s="23">
        <v>0.16024354000000002</v>
      </c>
      <c r="AA306" s="23">
        <v>60.487768670000001</v>
      </c>
      <c r="AB306" s="23">
        <v>9.2460303100000001</v>
      </c>
      <c r="AC306" s="23">
        <v>0</v>
      </c>
      <c r="AD306" s="23">
        <v>0</v>
      </c>
      <c r="AE306" s="23">
        <v>0</v>
      </c>
      <c r="AF306" s="23">
        <v>0</v>
      </c>
      <c r="AG306" s="23">
        <v>0</v>
      </c>
      <c r="AH306" s="23">
        <v>0</v>
      </c>
      <c r="AI306" s="23">
        <v>0</v>
      </c>
      <c r="AJ306" s="23">
        <v>0</v>
      </c>
      <c r="AK306" s="23">
        <v>0</v>
      </c>
      <c r="AL306" s="23">
        <v>0.96496501000000001</v>
      </c>
      <c r="AM306" s="23">
        <v>0.96496501000000001</v>
      </c>
      <c r="AN306" s="23">
        <v>0</v>
      </c>
      <c r="AO306" s="23">
        <v>0</v>
      </c>
      <c r="AP306" s="23">
        <v>1.3333333200000002</v>
      </c>
      <c r="AQ306" s="23">
        <v>1.3333333200000002</v>
      </c>
      <c r="AR306" s="23">
        <v>0</v>
      </c>
      <c r="AS306" s="23">
        <v>0</v>
      </c>
      <c r="AT306" s="23">
        <v>2.2982983300000002</v>
      </c>
      <c r="AU306" s="23">
        <v>6.9477319800000004</v>
      </c>
      <c r="AV306" s="23">
        <v>15.768172610000001</v>
      </c>
      <c r="AW306" s="23">
        <v>22.715904590000001</v>
      </c>
      <c r="AX306" s="23">
        <v>0</v>
      </c>
      <c r="AY306" s="23">
        <v>0</v>
      </c>
      <c r="AZ306" s="23">
        <v>22.715904590000001</v>
      </c>
    </row>
    <row r="307" spans="2:52" x14ac:dyDescent="0.25">
      <c r="B307" s="10" t="s">
        <v>127</v>
      </c>
      <c r="C307" s="23">
        <v>11.96322707</v>
      </c>
      <c r="D307" s="23">
        <v>9.0769438200000003</v>
      </c>
      <c r="E307" s="23">
        <v>6.8910929900000006</v>
      </c>
      <c r="F307" s="23">
        <v>1.7010578200000002</v>
      </c>
      <c r="G307" s="23">
        <v>0.48479301000000002</v>
      </c>
      <c r="H307" s="23">
        <v>2.88628325</v>
      </c>
      <c r="I307" s="23">
        <v>1.52502425</v>
      </c>
      <c r="J307" s="23">
        <v>0.69904500000000003</v>
      </c>
      <c r="K307" s="23">
        <v>0.66221399999999997</v>
      </c>
      <c r="L307" s="23">
        <v>0</v>
      </c>
      <c r="M307" s="23">
        <v>83.161482669999998</v>
      </c>
      <c r="N307" s="23">
        <v>79.317970000000003</v>
      </c>
      <c r="O307" s="23">
        <v>0</v>
      </c>
      <c r="P307" s="23">
        <v>0</v>
      </c>
      <c r="Q307" s="23">
        <v>3.84351267</v>
      </c>
      <c r="R307" s="23">
        <v>95.124709740000014</v>
      </c>
      <c r="S307" s="23">
        <v>43.730849299999996</v>
      </c>
      <c r="T307" s="23">
        <v>1.3450450300000001</v>
      </c>
      <c r="U307" s="23">
        <v>7.0987254000000002</v>
      </c>
      <c r="V307" s="23">
        <v>0</v>
      </c>
      <c r="W307" s="23">
        <v>0</v>
      </c>
      <c r="X307" s="23">
        <v>2.9293383099999999</v>
      </c>
      <c r="Y307" s="23">
        <v>17.716419569999999</v>
      </c>
      <c r="Z307" s="23">
        <v>0.16230655999999999</v>
      </c>
      <c r="AA307" s="23">
        <v>72.982684169999999</v>
      </c>
      <c r="AB307" s="23">
        <v>22.142025570000001</v>
      </c>
      <c r="AC307" s="23">
        <v>0</v>
      </c>
      <c r="AD307" s="23">
        <v>0</v>
      </c>
      <c r="AE307" s="23">
        <v>0</v>
      </c>
      <c r="AF307" s="23">
        <v>0</v>
      </c>
      <c r="AG307" s="23">
        <v>0</v>
      </c>
      <c r="AH307" s="23">
        <v>0</v>
      </c>
      <c r="AI307" s="23">
        <v>0</v>
      </c>
      <c r="AJ307" s="23">
        <v>0</v>
      </c>
      <c r="AK307" s="23">
        <v>0</v>
      </c>
      <c r="AL307" s="23">
        <v>0.98180172999999993</v>
      </c>
      <c r="AM307" s="23">
        <v>0.98180172999999993</v>
      </c>
      <c r="AN307" s="23">
        <v>0</v>
      </c>
      <c r="AO307" s="23">
        <v>0</v>
      </c>
      <c r="AP307" s="23">
        <v>1.6793798799999999</v>
      </c>
      <c r="AQ307" s="23">
        <v>1.6793798799999999</v>
      </c>
      <c r="AR307" s="23">
        <v>0</v>
      </c>
      <c r="AS307" s="23">
        <v>0</v>
      </c>
      <c r="AT307" s="23">
        <v>2.6611816099999999</v>
      </c>
      <c r="AU307" s="23">
        <v>19.480843960000001</v>
      </c>
      <c r="AV307" s="23">
        <v>21.519756450000003</v>
      </c>
      <c r="AW307" s="23">
        <v>41.000600409999997</v>
      </c>
      <c r="AX307" s="23">
        <v>0.55503785999999999</v>
      </c>
      <c r="AY307" s="23">
        <v>0</v>
      </c>
      <c r="AZ307" s="23">
        <v>40.445562549999998</v>
      </c>
    </row>
    <row r="308" spans="2:52" x14ac:dyDescent="0.25">
      <c r="B308" s="10" t="s">
        <v>202</v>
      </c>
      <c r="C308" s="23">
        <v>18.5756154</v>
      </c>
      <c r="D308" s="23">
        <v>5.9997229799999996</v>
      </c>
      <c r="E308" s="23">
        <v>2.7360169299999999</v>
      </c>
      <c r="F308" s="23">
        <v>2.57720562</v>
      </c>
      <c r="G308" s="23">
        <v>0.68650043000000005</v>
      </c>
      <c r="H308" s="23">
        <v>12.575892420000001</v>
      </c>
      <c r="I308" s="23">
        <v>2.4945171800000003</v>
      </c>
      <c r="J308" s="23">
        <v>2.3311081499999999</v>
      </c>
      <c r="K308" s="23">
        <v>6.8168689200000001</v>
      </c>
      <c r="L308" s="23">
        <v>0.93339817000000003</v>
      </c>
      <c r="M308" s="23">
        <v>308.80369542</v>
      </c>
      <c r="N308" s="23">
        <v>269.80881799999997</v>
      </c>
      <c r="O308" s="23">
        <v>5.2970000000000003E-2</v>
      </c>
      <c r="P308" s="23">
        <v>0</v>
      </c>
      <c r="Q308" s="23">
        <v>38.94190742</v>
      </c>
      <c r="R308" s="23">
        <v>327.37931082</v>
      </c>
      <c r="S308" s="23">
        <v>116.02334537</v>
      </c>
      <c r="T308" s="23">
        <v>1.112363</v>
      </c>
      <c r="U308" s="23">
        <v>22.811221879999998</v>
      </c>
      <c r="V308" s="23">
        <v>0</v>
      </c>
      <c r="W308" s="23">
        <v>3.6313041299999997</v>
      </c>
      <c r="X308" s="23">
        <v>15.45242045</v>
      </c>
      <c r="Y308" s="23">
        <v>48.700129959999998</v>
      </c>
      <c r="Z308" s="23">
        <v>6.2166729299999997</v>
      </c>
      <c r="AA308" s="23">
        <v>213.94745771999999</v>
      </c>
      <c r="AB308" s="23">
        <v>113.43185310000001</v>
      </c>
      <c r="AC308" s="23">
        <v>0</v>
      </c>
      <c r="AD308" s="23">
        <v>0</v>
      </c>
      <c r="AE308" s="23">
        <v>0</v>
      </c>
      <c r="AF308" s="23">
        <v>0</v>
      </c>
      <c r="AG308" s="23">
        <v>0</v>
      </c>
      <c r="AH308" s="23">
        <v>0</v>
      </c>
      <c r="AI308" s="23">
        <v>0</v>
      </c>
      <c r="AJ308" s="23">
        <v>52.632132810000002</v>
      </c>
      <c r="AK308" s="23">
        <v>52.632132810000002</v>
      </c>
      <c r="AL308" s="23">
        <v>30.920152909999999</v>
      </c>
      <c r="AM308" s="23">
        <v>30.920152909999999</v>
      </c>
      <c r="AN308" s="23">
        <v>0</v>
      </c>
      <c r="AO308" s="23">
        <v>0</v>
      </c>
      <c r="AP308" s="23">
        <v>16.66620687</v>
      </c>
      <c r="AQ308" s="23">
        <v>16.66620687</v>
      </c>
      <c r="AR308" s="23">
        <v>0</v>
      </c>
      <c r="AS308" s="23">
        <v>66.137833270000002</v>
      </c>
      <c r="AT308" s="23">
        <v>113.72419305000001</v>
      </c>
      <c r="AU308" s="23">
        <v>52.339792860000003</v>
      </c>
      <c r="AV308" s="23">
        <v>66.397394579999997</v>
      </c>
      <c r="AW308" s="23">
        <v>118.73718744</v>
      </c>
      <c r="AX308" s="23">
        <v>8.2498570099999995</v>
      </c>
      <c r="AY308" s="23">
        <v>15.65268573</v>
      </c>
      <c r="AZ308" s="23">
        <v>94.834644699999984</v>
      </c>
    </row>
    <row r="309" spans="2:52" x14ac:dyDescent="0.25">
      <c r="B309" s="10" t="s">
        <v>203</v>
      </c>
      <c r="C309" s="23">
        <v>56.726632109999997</v>
      </c>
      <c r="D309" s="23">
        <v>14.7801732</v>
      </c>
      <c r="E309" s="23">
        <v>5.16206136</v>
      </c>
      <c r="F309" s="23">
        <v>8.9121251099999999</v>
      </c>
      <c r="G309" s="23">
        <v>0.70598673000000001</v>
      </c>
      <c r="H309" s="23">
        <v>41.946458909999997</v>
      </c>
      <c r="I309" s="23">
        <v>4.5463311700000002</v>
      </c>
      <c r="J309" s="23">
        <v>15.8183332</v>
      </c>
      <c r="K309" s="23">
        <v>19.757621390000001</v>
      </c>
      <c r="L309" s="23">
        <v>1.8241731499999998</v>
      </c>
      <c r="M309" s="23">
        <v>120.74806467000001</v>
      </c>
      <c r="N309" s="23">
        <v>120.577848</v>
      </c>
      <c r="O309" s="23">
        <v>0.14321667000000002</v>
      </c>
      <c r="P309" s="23">
        <v>0</v>
      </c>
      <c r="Q309" s="23">
        <v>2.7E-2</v>
      </c>
      <c r="R309" s="23">
        <v>177.47469677999999</v>
      </c>
      <c r="S309" s="23">
        <v>78.995184499999993</v>
      </c>
      <c r="T309" s="23">
        <v>2.4489933599999998</v>
      </c>
      <c r="U309" s="23">
        <v>25.264700789999999</v>
      </c>
      <c r="V309" s="23">
        <v>0</v>
      </c>
      <c r="W309" s="23">
        <v>0.34907104</v>
      </c>
      <c r="X309" s="23">
        <v>9.6225677300000001</v>
      </c>
      <c r="Y309" s="23">
        <v>20.458750800000001</v>
      </c>
      <c r="Z309" s="23">
        <v>0</v>
      </c>
      <c r="AA309" s="23">
        <v>137.13926822000002</v>
      </c>
      <c r="AB309" s="23">
        <v>40.335428559999997</v>
      </c>
      <c r="AC309" s="23">
        <v>0</v>
      </c>
      <c r="AD309" s="23">
        <v>0</v>
      </c>
      <c r="AE309" s="23">
        <v>0</v>
      </c>
      <c r="AF309" s="23">
        <v>0</v>
      </c>
      <c r="AG309" s="23">
        <v>0</v>
      </c>
      <c r="AH309" s="23">
        <v>0</v>
      </c>
      <c r="AI309" s="23">
        <v>0</v>
      </c>
      <c r="AJ309" s="23">
        <v>0</v>
      </c>
      <c r="AK309" s="23">
        <v>0</v>
      </c>
      <c r="AL309" s="23">
        <v>13.480316070000001</v>
      </c>
      <c r="AM309" s="23">
        <v>13.480316070000001</v>
      </c>
      <c r="AN309" s="23">
        <v>0</v>
      </c>
      <c r="AO309" s="23">
        <v>0</v>
      </c>
      <c r="AP309" s="23">
        <v>2.2071572000000002</v>
      </c>
      <c r="AQ309" s="23">
        <v>2.2071572000000002</v>
      </c>
      <c r="AR309" s="23">
        <v>0</v>
      </c>
      <c r="AS309" s="23">
        <v>0</v>
      </c>
      <c r="AT309" s="23">
        <v>15.68747327</v>
      </c>
      <c r="AU309" s="23">
        <v>24.647955290000002</v>
      </c>
      <c r="AV309" s="23">
        <v>23.236947019999999</v>
      </c>
      <c r="AW309" s="23">
        <v>47.884902310000001</v>
      </c>
      <c r="AX309" s="23">
        <v>7.1578257399999989</v>
      </c>
      <c r="AY309" s="23">
        <v>12.733674039999999</v>
      </c>
      <c r="AZ309" s="23">
        <v>27.993402530000001</v>
      </c>
    </row>
    <row r="310" spans="2:52" x14ac:dyDescent="0.25">
      <c r="B310" s="10" t="s">
        <v>204</v>
      </c>
      <c r="C310" s="23">
        <v>1.26248844</v>
      </c>
      <c r="D310" s="23">
        <v>0.85202532000000009</v>
      </c>
      <c r="E310" s="23">
        <v>0.29148504000000003</v>
      </c>
      <c r="F310" s="23">
        <v>0.25390453000000002</v>
      </c>
      <c r="G310" s="23">
        <v>0.30663574999999998</v>
      </c>
      <c r="H310" s="23">
        <v>0.41046312000000001</v>
      </c>
      <c r="I310" s="23">
        <v>0.124914</v>
      </c>
      <c r="J310" s="23">
        <v>1.7399999999999999E-2</v>
      </c>
      <c r="K310" s="23">
        <v>9.5461119999999997E-2</v>
      </c>
      <c r="L310" s="23">
        <v>0.17268800000000001</v>
      </c>
      <c r="M310" s="23">
        <v>132.49517649000001</v>
      </c>
      <c r="N310" s="23">
        <v>131.30845449</v>
      </c>
      <c r="O310" s="23">
        <v>1.1867220000000001</v>
      </c>
      <c r="P310" s="23">
        <v>0</v>
      </c>
      <c r="Q310" s="23">
        <v>0</v>
      </c>
      <c r="R310" s="23">
        <v>133.75766493</v>
      </c>
      <c r="S310" s="23">
        <v>70.906419999999997</v>
      </c>
      <c r="T310" s="23">
        <v>2.7E-2</v>
      </c>
      <c r="U310" s="23">
        <v>6.237838</v>
      </c>
      <c r="V310" s="23">
        <v>0</v>
      </c>
      <c r="W310" s="23">
        <v>18.754878999999999</v>
      </c>
      <c r="X310" s="23">
        <v>13.376232</v>
      </c>
      <c r="Y310" s="23">
        <v>4.9498300000000004</v>
      </c>
      <c r="Z310" s="23">
        <v>0.56192058999999994</v>
      </c>
      <c r="AA310" s="23">
        <v>114.81411959</v>
      </c>
      <c r="AB310" s="23">
        <v>18.94354534</v>
      </c>
      <c r="AC310" s="23">
        <v>0</v>
      </c>
      <c r="AD310" s="23">
        <v>0</v>
      </c>
      <c r="AE310" s="23">
        <v>0</v>
      </c>
      <c r="AF310" s="23">
        <v>0</v>
      </c>
      <c r="AG310" s="23">
        <v>0</v>
      </c>
      <c r="AH310" s="23">
        <v>0</v>
      </c>
      <c r="AI310" s="23">
        <v>0</v>
      </c>
      <c r="AJ310" s="23">
        <v>0</v>
      </c>
      <c r="AK310" s="23">
        <v>0</v>
      </c>
      <c r="AL310" s="23">
        <v>1</v>
      </c>
      <c r="AM310" s="23">
        <v>1</v>
      </c>
      <c r="AN310" s="23">
        <v>0</v>
      </c>
      <c r="AO310" s="23">
        <v>0</v>
      </c>
      <c r="AP310" s="23">
        <v>1.46317824</v>
      </c>
      <c r="AQ310" s="23">
        <v>1.46317824</v>
      </c>
      <c r="AR310" s="23">
        <v>0</v>
      </c>
      <c r="AS310" s="23">
        <v>0</v>
      </c>
      <c r="AT310" s="23">
        <v>2.4631782400000004</v>
      </c>
      <c r="AU310" s="23">
        <v>16.480367100000002</v>
      </c>
      <c r="AV310" s="23">
        <v>38.524091159999998</v>
      </c>
      <c r="AW310" s="23">
        <v>55.004458260000007</v>
      </c>
      <c r="AX310" s="23">
        <v>0</v>
      </c>
      <c r="AY310" s="23">
        <v>0</v>
      </c>
      <c r="AZ310" s="23">
        <v>55.004458260000007</v>
      </c>
    </row>
    <row r="311" spans="2:52" x14ac:dyDescent="0.25">
      <c r="B311" s="10" t="s">
        <v>71</v>
      </c>
      <c r="C311" s="23">
        <v>3.04621115</v>
      </c>
      <c r="D311" s="23">
        <v>1.18083988</v>
      </c>
      <c r="E311" s="23">
        <v>9.6305080000000001E-2</v>
      </c>
      <c r="F311" s="23">
        <v>0.81184860000000003</v>
      </c>
      <c r="G311" s="23">
        <v>0.27268619999999999</v>
      </c>
      <c r="H311" s="23">
        <v>1.86537127</v>
      </c>
      <c r="I311" s="23">
        <v>0.65560826999999999</v>
      </c>
      <c r="J311" s="23">
        <v>9.5005000000000006E-2</v>
      </c>
      <c r="K311" s="23">
        <v>1.1147579999999999</v>
      </c>
      <c r="L311" s="23">
        <v>0</v>
      </c>
      <c r="M311" s="23">
        <v>72.679344</v>
      </c>
      <c r="N311" s="23">
        <v>72.679344</v>
      </c>
      <c r="O311" s="23">
        <v>0</v>
      </c>
      <c r="P311" s="23">
        <v>0</v>
      </c>
      <c r="Q311" s="23">
        <v>0</v>
      </c>
      <c r="R311" s="23">
        <v>75.725555150000005</v>
      </c>
      <c r="S311" s="23">
        <v>46.619663939999995</v>
      </c>
      <c r="T311" s="23">
        <v>5.0500000000000003E-2</v>
      </c>
      <c r="U311" s="23">
        <v>4.9316489699999995</v>
      </c>
      <c r="V311" s="23">
        <v>0</v>
      </c>
      <c r="W311" s="23">
        <v>0</v>
      </c>
      <c r="X311" s="23">
        <v>1.58689221</v>
      </c>
      <c r="Y311" s="23">
        <v>9.7098646099999986</v>
      </c>
      <c r="Z311" s="23">
        <v>0</v>
      </c>
      <c r="AA311" s="23">
        <v>62.898569729999998</v>
      </c>
      <c r="AB311" s="23">
        <v>12.82698542</v>
      </c>
      <c r="AC311" s="23">
        <v>0</v>
      </c>
      <c r="AD311" s="23">
        <v>0</v>
      </c>
      <c r="AE311" s="23">
        <v>0</v>
      </c>
      <c r="AF311" s="23">
        <v>0</v>
      </c>
      <c r="AG311" s="23">
        <v>0</v>
      </c>
      <c r="AH311" s="23">
        <v>0</v>
      </c>
      <c r="AI311" s="23">
        <v>0</v>
      </c>
      <c r="AJ311" s="23">
        <v>0</v>
      </c>
      <c r="AK311" s="23">
        <v>0</v>
      </c>
      <c r="AL311" s="23">
        <v>9.9760002200000013</v>
      </c>
      <c r="AM311" s="23">
        <v>9.9760002200000013</v>
      </c>
      <c r="AN311" s="23">
        <v>0</v>
      </c>
      <c r="AO311" s="23">
        <v>0</v>
      </c>
      <c r="AP311" s="23">
        <v>2.7314348100000001</v>
      </c>
      <c r="AQ311" s="23">
        <v>2.7314348100000001</v>
      </c>
      <c r="AR311" s="23">
        <v>0</v>
      </c>
      <c r="AS311" s="23">
        <v>0</v>
      </c>
      <c r="AT311" s="23">
        <v>12.707435030000001</v>
      </c>
      <c r="AU311" s="23">
        <v>0.11955038999999999</v>
      </c>
      <c r="AV311" s="23">
        <v>2.3911638600000003</v>
      </c>
      <c r="AW311" s="23">
        <v>2.5107142499999999</v>
      </c>
      <c r="AX311" s="23">
        <v>2.34966812</v>
      </c>
      <c r="AY311" s="23">
        <v>0</v>
      </c>
      <c r="AZ311" s="23">
        <v>0.16104613000000001</v>
      </c>
    </row>
    <row r="312" spans="2:52" x14ac:dyDescent="0.25">
      <c r="B312" s="10" t="s">
        <v>93</v>
      </c>
      <c r="C312" s="23">
        <v>1.49605666</v>
      </c>
      <c r="D312" s="23">
        <v>0.50606015999999998</v>
      </c>
      <c r="E312" s="23">
        <v>0.26986228000000001</v>
      </c>
      <c r="F312" s="23">
        <v>8.6482000000000003E-2</v>
      </c>
      <c r="G312" s="23">
        <v>0.14971588</v>
      </c>
      <c r="H312" s="23">
        <v>0.98999649999999995</v>
      </c>
      <c r="I312" s="23">
        <v>0.8059115</v>
      </c>
      <c r="J312" s="23">
        <v>0.184085</v>
      </c>
      <c r="K312" s="23">
        <v>0</v>
      </c>
      <c r="L312" s="23">
        <v>0</v>
      </c>
      <c r="M312" s="23">
        <v>72.941001999999997</v>
      </c>
      <c r="N312" s="23">
        <v>72.141002</v>
      </c>
      <c r="O312" s="23">
        <v>0</v>
      </c>
      <c r="P312" s="23">
        <v>0.8</v>
      </c>
      <c r="Q312" s="23">
        <v>0</v>
      </c>
      <c r="R312" s="23">
        <v>74.437058659999991</v>
      </c>
      <c r="S312" s="23">
        <v>63.757178329999995</v>
      </c>
      <c r="T312" s="23">
        <v>0.15318116000000001</v>
      </c>
      <c r="U312" s="23">
        <v>4.3585113899999994</v>
      </c>
      <c r="V312" s="23">
        <v>0</v>
      </c>
      <c r="W312" s="23">
        <v>0</v>
      </c>
      <c r="X312" s="23">
        <v>2.57218064</v>
      </c>
      <c r="Y312" s="23">
        <v>3.6607499799999998</v>
      </c>
      <c r="Z312" s="23">
        <v>0</v>
      </c>
      <c r="AA312" s="23">
        <v>74.501801499999999</v>
      </c>
      <c r="AB312" s="23">
        <v>-6.4742839999999996E-2</v>
      </c>
      <c r="AC312" s="23">
        <v>0</v>
      </c>
      <c r="AD312" s="23">
        <v>0</v>
      </c>
      <c r="AE312" s="23">
        <v>0</v>
      </c>
      <c r="AF312" s="23">
        <v>0</v>
      </c>
      <c r="AG312" s="23">
        <v>0</v>
      </c>
      <c r="AH312" s="23">
        <v>0</v>
      </c>
      <c r="AI312" s="23">
        <v>0</v>
      </c>
      <c r="AJ312" s="23">
        <v>0</v>
      </c>
      <c r="AK312" s="23">
        <v>0</v>
      </c>
      <c r="AL312" s="23">
        <v>0</v>
      </c>
      <c r="AM312" s="23">
        <v>0</v>
      </c>
      <c r="AN312" s="23">
        <v>0</v>
      </c>
      <c r="AO312" s="23">
        <v>0</v>
      </c>
      <c r="AP312" s="23">
        <v>0</v>
      </c>
      <c r="AQ312" s="23">
        <v>0</v>
      </c>
      <c r="AR312" s="23">
        <v>0</v>
      </c>
      <c r="AS312" s="23">
        <v>0</v>
      </c>
      <c r="AT312" s="23">
        <v>0</v>
      </c>
      <c r="AU312" s="23">
        <v>-6.4742839999999996E-2</v>
      </c>
      <c r="AV312" s="23">
        <v>0.11877127999999999</v>
      </c>
      <c r="AW312" s="23">
        <v>5.4028440000000004E-2</v>
      </c>
      <c r="AX312" s="23">
        <v>0</v>
      </c>
      <c r="AY312" s="23">
        <v>0</v>
      </c>
      <c r="AZ312" s="23">
        <v>5.4028440000000004E-2</v>
      </c>
    </row>
    <row r="313" spans="2:52" x14ac:dyDescent="0.25">
      <c r="B313" s="10" t="s">
        <v>205</v>
      </c>
      <c r="C313" s="23">
        <v>32.02029976</v>
      </c>
      <c r="D313" s="23">
        <v>10.287686000000001</v>
      </c>
      <c r="E313" s="23">
        <v>2.0918134300000002</v>
      </c>
      <c r="F313" s="23">
        <v>7.4941180300000001</v>
      </c>
      <c r="G313" s="23">
        <v>0.70175454000000004</v>
      </c>
      <c r="H313" s="23">
        <v>21.732613760000003</v>
      </c>
      <c r="I313" s="23">
        <v>4.0194124799999997</v>
      </c>
      <c r="J313" s="23">
        <v>0.5992345</v>
      </c>
      <c r="K313" s="23">
        <v>16.542314000000001</v>
      </c>
      <c r="L313" s="23">
        <v>0.57165278000000008</v>
      </c>
      <c r="M313" s="23">
        <v>159.20297500000001</v>
      </c>
      <c r="N313" s="23">
        <v>159.20297500000001</v>
      </c>
      <c r="O313" s="23">
        <v>0</v>
      </c>
      <c r="P313" s="23">
        <v>0</v>
      </c>
      <c r="Q313" s="23">
        <v>0</v>
      </c>
      <c r="R313" s="23">
        <v>191.22327475999998</v>
      </c>
      <c r="S313" s="23">
        <v>112.36454413</v>
      </c>
      <c r="T313" s="23">
        <v>0</v>
      </c>
      <c r="U313" s="23">
        <v>7.0890977300000007</v>
      </c>
      <c r="V313" s="23">
        <v>0</v>
      </c>
      <c r="W313" s="23">
        <v>0</v>
      </c>
      <c r="X313" s="23">
        <v>15.84322332</v>
      </c>
      <c r="Y313" s="23">
        <v>26.784500340000001</v>
      </c>
      <c r="Z313" s="23">
        <v>0</v>
      </c>
      <c r="AA313" s="23">
        <v>162.08136552000002</v>
      </c>
      <c r="AB313" s="23">
        <v>29.141909239999997</v>
      </c>
      <c r="AC313" s="23">
        <v>0</v>
      </c>
      <c r="AD313" s="23">
        <v>0</v>
      </c>
      <c r="AE313" s="23">
        <v>0</v>
      </c>
      <c r="AF313" s="23">
        <v>0</v>
      </c>
      <c r="AG313" s="23">
        <v>0</v>
      </c>
      <c r="AH313" s="23">
        <v>0</v>
      </c>
      <c r="AI313" s="23">
        <v>0</v>
      </c>
      <c r="AJ313" s="23">
        <v>0</v>
      </c>
      <c r="AK313" s="23">
        <v>0</v>
      </c>
      <c r="AL313" s="23">
        <v>3.0490286499999999</v>
      </c>
      <c r="AM313" s="23">
        <v>3.0490286499999999</v>
      </c>
      <c r="AN313" s="23">
        <v>0</v>
      </c>
      <c r="AO313" s="23">
        <v>0</v>
      </c>
      <c r="AP313" s="23">
        <v>3.7508057999999997</v>
      </c>
      <c r="AQ313" s="23">
        <v>3.7508057999999997</v>
      </c>
      <c r="AR313" s="23">
        <v>0</v>
      </c>
      <c r="AS313" s="23">
        <v>0</v>
      </c>
      <c r="AT313" s="23">
        <v>6.7998344499999996</v>
      </c>
      <c r="AU313" s="23">
        <v>22.342074789999998</v>
      </c>
      <c r="AV313" s="23">
        <v>54.133718200000004</v>
      </c>
      <c r="AW313" s="23">
        <v>76.475792990000016</v>
      </c>
      <c r="AX313" s="23">
        <v>0</v>
      </c>
      <c r="AY313" s="23">
        <v>0</v>
      </c>
      <c r="AZ313" s="23">
        <v>76.475792990000016</v>
      </c>
    </row>
    <row r="314" spans="2:52" x14ac:dyDescent="0.25">
      <c r="B314" s="20" t="s">
        <v>1582</v>
      </c>
      <c r="C314" s="21">
        <f t="shared" ref="C314:AZ314" si="20">SUM(C280:C313)</f>
        <v>627.20373637999978</v>
      </c>
      <c r="D314" s="21">
        <f t="shared" si="20"/>
        <v>269.25214621999999</v>
      </c>
      <c r="E314" s="21">
        <f t="shared" si="20"/>
        <v>97.375679979999987</v>
      </c>
      <c r="F314" s="21">
        <f t="shared" si="20"/>
        <v>155.20142641000001</v>
      </c>
      <c r="G314" s="21">
        <f t="shared" si="20"/>
        <v>16.675039829999999</v>
      </c>
      <c r="H314" s="21">
        <f t="shared" si="20"/>
        <v>357.95159016000008</v>
      </c>
      <c r="I314" s="21">
        <f t="shared" si="20"/>
        <v>60.297785059999995</v>
      </c>
      <c r="J314" s="21">
        <f t="shared" si="20"/>
        <v>73.034357769999986</v>
      </c>
      <c r="K314" s="21">
        <f t="shared" si="20"/>
        <v>159.00145432000005</v>
      </c>
      <c r="L314" s="21">
        <f t="shared" si="20"/>
        <v>65.617993009999978</v>
      </c>
      <c r="M314" s="21">
        <f t="shared" si="20"/>
        <v>3795.9369098800016</v>
      </c>
      <c r="N314" s="21">
        <f t="shared" si="20"/>
        <v>3644.5351625300004</v>
      </c>
      <c r="O314" s="21">
        <f t="shared" si="20"/>
        <v>43.423361970000002</v>
      </c>
      <c r="P314" s="21">
        <f t="shared" si="20"/>
        <v>12.05908636</v>
      </c>
      <c r="Q314" s="21">
        <f t="shared" si="20"/>
        <v>95.919299019999997</v>
      </c>
      <c r="R314" s="21">
        <f t="shared" si="20"/>
        <v>4423.1406462600007</v>
      </c>
      <c r="S314" s="21">
        <f t="shared" si="20"/>
        <v>2262.7346789800004</v>
      </c>
      <c r="T314" s="21">
        <f t="shared" si="20"/>
        <v>38.348530019999998</v>
      </c>
      <c r="U314" s="21">
        <f t="shared" si="20"/>
        <v>297.15474187000007</v>
      </c>
      <c r="V314" s="21">
        <f t="shared" si="20"/>
        <v>4.2814671999999998</v>
      </c>
      <c r="W314" s="21">
        <f t="shared" si="20"/>
        <v>107.34362738</v>
      </c>
      <c r="X314" s="21">
        <f t="shared" si="20"/>
        <v>266.49428585000004</v>
      </c>
      <c r="Y314" s="21">
        <f t="shared" si="20"/>
        <v>513.37360041000022</v>
      </c>
      <c r="Z314" s="21">
        <f t="shared" si="20"/>
        <v>28.461172699999999</v>
      </c>
      <c r="AA314" s="21">
        <f t="shared" si="20"/>
        <v>3518.19210441</v>
      </c>
      <c r="AB314" s="21">
        <f t="shared" si="20"/>
        <v>904.94854185000008</v>
      </c>
      <c r="AC314" s="21">
        <f t="shared" si="20"/>
        <v>0.16061699999999998</v>
      </c>
      <c r="AD314" s="21">
        <f t="shared" si="20"/>
        <v>0.16061699999999998</v>
      </c>
      <c r="AE314" s="21">
        <f t="shared" si="20"/>
        <v>0</v>
      </c>
      <c r="AF314" s="21">
        <f t="shared" si="20"/>
        <v>0</v>
      </c>
      <c r="AG314" s="21">
        <f t="shared" si="20"/>
        <v>52.235749329999997</v>
      </c>
      <c r="AH314" s="21">
        <f t="shared" si="20"/>
        <v>52.235749329999997</v>
      </c>
      <c r="AI314" s="21">
        <f t="shared" si="20"/>
        <v>0</v>
      </c>
      <c r="AJ314" s="21">
        <f t="shared" si="20"/>
        <v>180.91469771000001</v>
      </c>
      <c r="AK314" s="21">
        <f t="shared" si="20"/>
        <v>233.31106403999999</v>
      </c>
      <c r="AL314" s="21">
        <f t="shared" si="20"/>
        <v>297.06823359000003</v>
      </c>
      <c r="AM314" s="21">
        <f t="shared" si="20"/>
        <v>259.89861117000004</v>
      </c>
      <c r="AN314" s="21">
        <f t="shared" si="20"/>
        <v>20.429622420000001</v>
      </c>
      <c r="AO314" s="21">
        <f t="shared" si="20"/>
        <v>16.739999999999998</v>
      </c>
      <c r="AP314" s="21">
        <f t="shared" si="20"/>
        <v>89.622074779999991</v>
      </c>
      <c r="AQ314" s="21">
        <f t="shared" si="20"/>
        <v>89.622074779999991</v>
      </c>
      <c r="AR314" s="21">
        <f t="shared" si="20"/>
        <v>0</v>
      </c>
      <c r="AS314" s="21">
        <f t="shared" si="20"/>
        <v>81.608379470000003</v>
      </c>
      <c r="AT314" s="21">
        <f t="shared" si="20"/>
        <v>468.29868784000001</v>
      </c>
      <c r="AU314" s="21">
        <f t="shared" si="20"/>
        <v>669.96091804999992</v>
      </c>
      <c r="AV314" s="21">
        <f t="shared" si="20"/>
        <v>1048.00826256</v>
      </c>
      <c r="AW314" s="21">
        <f t="shared" si="20"/>
        <v>1717.9691806100002</v>
      </c>
      <c r="AX314" s="21">
        <f t="shared" si="20"/>
        <v>93.361278380000002</v>
      </c>
      <c r="AY314" s="21">
        <f t="shared" si="20"/>
        <v>135.13637517000001</v>
      </c>
      <c r="AZ314" s="21">
        <f t="shared" si="20"/>
        <v>1489.47152706</v>
      </c>
    </row>
    <row r="315" spans="2:52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:52" x14ac:dyDescent="0.25">
      <c r="B316" s="9" t="s">
        <v>141</v>
      </c>
    </row>
    <row r="317" spans="2:52" x14ac:dyDescent="0.25">
      <c r="B317" s="10" t="s">
        <v>219</v>
      </c>
      <c r="C317" s="23">
        <v>12.683619739999997</v>
      </c>
      <c r="D317" s="23">
        <v>11.871403209999999</v>
      </c>
      <c r="E317" s="23">
        <v>0.17541551999999999</v>
      </c>
      <c r="F317" s="23">
        <v>9.6806295900000006</v>
      </c>
      <c r="G317" s="23">
        <v>2.0153581000000003</v>
      </c>
      <c r="H317" s="23">
        <v>0.81221653000000005</v>
      </c>
      <c r="I317" s="23">
        <v>0.12534480000000001</v>
      </c>
      <c r="J317" s="23">
        <v>0.20715249999999999</v>
      </c>
      <c r="K317" s="23">
        <v>0.37497666999999996</v>
      </c>
      <c r="L317" s="23">
        <v>0.10474256</v>
      </c>
      <c r="M317" s="23">
        <v>80.653868319999987</v>
      </c>
      <c r="N317" s="23">
        <v>80.269254019999991</v>
      </c>
      <c r="O317" s="23">
        <v>0.33461429999999998</v>
      </c>
      <c r="P317" s="23">
        <v>0</v>
      </c>
      <c r="Q317" s="23">
        <v>0.05</v>
      </c>
      <c r="R317" s="23">
        <v>93.337488059999984</v>
      </c>
      <c r="S317" s="23">
        <v>65.18676413</v>
      </c>
      <c r="T317" s="23">
        <v>15.886797769999999</v>
      </c>
      <c r="U317" s="23">
        <v>6.6596813600000004</v>
      </c>
      <c r="V317" s="23">
        <v>0</v>
      </c>
      <c r="W317" s="23">
        <v>0</v>
      </c>
      <c r="X317" s="23">
        <v>3.79495337</v>
      </c>
      <c r="Y317" s="23">
        <v>7.6624482999999994</v>
      </c>
      <c r="Z317" s="23">
        <v>0.29478394000000002</v>
      </c>
      <c r="AA317" s="23">
        <v>99.485428870000007</v>
      </c>
      <c r="AB317" s="23">
        <v>-6.1479408100000006</v>
      </c>
      <c r="AC317" s="23">
        <v>0</v>
      </c>
      <c r="AD317" s="23">
        <v>0</v>
      </c>
      <c r="AE317" s="23">
        <v>0</v>
      </c>
      <c r="AF317" s="23">
        <v>0</v>
      </c>
      <c r="AG317" s="23">
        <v>0</v>
      </c>
      <c r="AH317" s="23">
        <v>0</v>
      </c>
      <c r="AI317" s="23">
        <v>0</v>
      </c>
      <c r="AJ317" s="23">
        <v>5.25165595</v>
      </c>
      <c r="AK317" s="23">
        <v>5.25165595</v>
      </c>
      <c r="AL317" s="23">
        <v>0.98729056999999998</v>
      </c>
      <c r="AM317" s="23">
        <v>0.98729056999999998</v>
      </c>
      <c r="AN317" s="23">
        <v>0</v>
      </c>
      <c r="AO317" s="23">
        <v>0</v>
      </c>
      <c r="AP317" s="23">
        <v>5.7493012400000003</v>
      </c>
      <c r="AQ317" s="23">
        <v>5.7493012400000003</v>
      </c>
      <c r="AR317" s="23">
        <v>0</v>
      </c>
      <c r="AS317" s="23">
        <v>10.654164789999999</v>
      </c>
      <c r="AT317" s="23">
        <v>17.390756600000003</v>
      </c>
      <c r="AU317" s="23">
        <v>-18.287041460000001</v>
      </c>
      <c r="AV317" s="23">
        <v>33.002028469999999</v>
      </c>
      <c r="AW317" s="23">
        <v>14.71498701</v>
      </c>
      <c r="AX317" s="23">
        <v>0</v>
      </c>
      <c r="AY317" s="23">
        <v>6.0440851799999997</v>
      </c>
      <c r="AZ317" s="23">
        <v>8.67090183</v>
      </c>
    </row>
    <row r="318" spans="2:52" x14ac:dyDescent="0.25">
      <c r="B318" s="10" t="s">
        <v>206</v>
      </c>
      <c r="C318" s="23">
        <v>1.19183222</v>
      </c>
      <c r="D318" s="23">
        <v>0.72642295999999995</v>
      </c>
      <c r="E318" s="23">
        <v>0.21127894</v>
      </c>
      <c r="F318" s="23">
        <v>0.40439008000000004</v>
      </c>
      <c r="G318" s="23">
        <v>0.11075394000000001</v>
      </c>
      <c r="H318" s="23">
        <v>0.46540926000000005</v>
      </c>
      <c r="I318" s="23">
        <v>0.25059799999999999</v>
      </c>
      <c r="J318" s="23">
        <v>0.13286429</v>
      </c>
      <c r="K318" s="23">
        <v>6.2877139999999998E-2</v>
      </c>
      <c r="L318" s="23">
        <v>1.9069830000000003E-2</v>
      </c>
      <c r="M318" s="23">
        <v>61.66478</v>
      </c>
      <c r="N318" s="23">
        <v>61.66478</v>
      </c>
      <c r="O318" s="23">
        <v>0</v>
      </c>
      <c r="P318" s="23">
        <v>0</v>
      </c>
      <c r="Q318" s="23">
        <v>0</v>
      </c>
      <c r="R318" s="23">
        <v>62.856612219999995</v>
      </c>
      <c r="S318" s="23">
        <v>29.764867930000001</v>
      </c>
      <c r="T318" s="23">
        <v>0.15353347000000001</v>
      </c>
      <c r="U318" s="23">
        <v>5.7027929200000003</v>
      </c>
      <c r="V318" s="23">
        <v>0</v>
      </c>
      <c r="W318" s="23">
        <v>0</v>
      </c>
      <c r="X318" s="23">
        <v>2.7710553099999999</v>
      </c>
      <c r="Y318" s="23">
        <v>22.012751850000001</v>
      </c>
      <c r="Z318" s="23">
        <v>0</v>
      </c>
      <c r="AA318" s="23">
        <v>60.405001480000003</v>
      </c>
      <c r="AB318" s="23">
        <v>2.45161074</v>
      </c>
      <c r="AC318" s="23">
        <v>0.17899999999999999</v>
      </c>
      <c r="AD318" s="23">
        <v>0.17899999999999999</v>
      </c>
      <c r="AE318" s="23">
        <v>0</v>
      </c>
      <c r="AF318" s="23">
        <v>0</v>
      </c>
      <c r="AG318" s="23">
        <v>0</v>
      </c>
      <c r="AH318" s="23">
        <v>0</v>
      </c>
      <c r="AI318" s="23">
        <v>0</v>
      </c>
      <c r="AJ318" s="23">
        <v>3.2700797100000001</v>
      </c>
      <c r="AK318" s="23">
        <v>3.4490797099999999</v>
      </c>
      <c r="AL318" s="23">
        <v>0.31621732000000002</v>
      </c>
      <c r="AM318" s="23">
        <v>0.31621732000000002</v>
      </c>
      <c r="AN318" s="23">
        <v>0</v>
      </c>
      <c r="AO318" s="23">
        <v>0</v>
      </c>
      <c r="AP318" s="23">
        <v>0</v>
      </c>
      <c r="AQ318" s="23">
        <v>0</v>
      </c>
      <c r="AR318" s="23">
        <v>0</v>
      </c>
      <c r="AS318" s="23">
        <v>3.2700797100000001</v>
      </c>
      <c r="AT318" s="23">
        <v>3.5862970299999999</v>
      </c>
      <c r="AU318" s="23">
        <v>2.3143934200000005</v>
      </c>
      <c r="AV318" s="23">
        <v>20.513971699999999</v>
      </c>
      <c r="AW318" s="23">
        <v>22.828365120000001</v>
      </c>
      <c r="AX318" s="23">
        <v>0.10245617999999999</v>
      </c>
      <c r="AY318" s="23">
        <v>16.708548</v>
      </c>
      <c r="AZ318" s="23">
        <v>6.0173609400000005</v>
      </c>
    </row>
    <row r="319" spans="2:52" x14ac:dyDescent="0.25">
      <c r="B319" s="10" t="s">
        <v>207</v>
      </c>
      <c r="C319" s="23">
        <v>16.667005419999999</v>
      </c>
      <c r="D319" s="23">
        <v>5.5389801999999992</v>
      </c>
      <c r="E319" s="23">
        <v>2.4369818799999998</v>
      </c>
      <c r="F319" s="23">
        <v>2.7920415599999999</v>
      </c>
      <c r="G319" s="23">
        <v>0.30995676</v>
      </c>
      <c r="H319" s="23">
        <v>11.12802522</v>
      </c>
      <c r="I319" s="23">
        <v>1.58293883</v>
      </c>
      <c r="J319" s="23">
        <v>0.94716900000000004</v>
      </c>
      <c r="K319" s="23">
        <v>7.5978030199999997</v>
      </c>
      <c r="L319" s="23">
        <v>1.0001143699999999</v>
      </c>
      <c r="M319" s="23">
        <v>123.47365884</v>
      </c>
      <c r="N319" s="23">
        <v>123.368573</v>
      </c>
      <c r="O319" s="23">
        <v>0.10508584</v>
      </c>
      <c r="P319" s="23">
        <v>0</v>
      </c>
      <c r="Q319" s="23">
        <v>0</v>
      </c>
      <c r="R319" s="23">
        <v>140.14066425999999</v>
      </c>
      <c r="S319" s="23">
        <v>70.455443239999994</v>
      </c>
      <c r="T319" s="23">
        <v>0.81019850000000004</v>
      </c>
      <c r="U319" s="23">
        <v>7.91223002</v>
      </c>
      <c r="V319" s="23">
        <v>0</v>
      </c>
      <c r="W319" s="23">
        <v>0</v>
      </c>
      <c r="X319" s="23">
        <v>5.7518368799999999</v>
      </c>
      <c r="Y319" s="23">
        <v>14.264238279999999</v>
      </c>
      <c r="Z319" s="23">
        <v>0</v>
      </c>
      <c r="AA319" s="23">
        <v>99.193946919999988</v>
      </c>
      <c r="AB319" s="23">
        <v>40.946717339999999</v>
      </c>
      <c r="AC319" s="23">
        <v>0</v>
      </c>
      <c r="AD319" s="23">
        <v>0</v>
      </c>
      <c r="AE319" s="23">
        <v>0</v>
      </c>
      <c r="AF319" s="23">
        <v>0</v>
      </c>
      <c r="AG319" s="23">
        <v>0</v>
      </c>
      <c r="AH319" s="23">
        <v>0</v>
      </c>
      <c r="AI319" s="23">
        <v>0</v>
      </c>
      <c r="AJ319" s="23">
        <v>44.386169009999996</v>
      </c>
      <c r="AK319" s="23">
        <v>44.386169009999996</v>
      </c>
      <c r="AL319" s="23">
        <v>11.09761619</v>
      </c>
      <c r="AM319" s="23">
        <v>11.09761619</v>
      </c>
      <c r="AN319" s="23">
        <v>0</v>
      </c>
      <c r="AO319" s="23">
        <v>0</v>
      </c>
      <c r="AP319" s="23">
        <v>0</v>
      </c>
      <c r="AQ319" s="23">
        <v>0</v>
      </c>
      <c r="AR319" s="23">
        <v>0</v>
      </c>
      <c r="AS319" s="23">
        <v>40.72094225</v>
      </c>
      <c r="AT319" s="23">
        <v>51.818558439999997</v>
      </c>
      <c r="AU319" s="23">
        <v>33.514327909999999</v>
      </c>
      <c r="AV319" s="23">
        <v>47.410133689999995</v>
      </c>
      <c r="AW319" s="23">
        <v>80.924461600000001</v>
      </c>
      <c r="AX319" s="23">
        <v>0.77075894999999994</v>
      </c>
      <c r="AY319" s="23">
        <v>15.58159124</v>
      </c>
      <c r="AZ319" s="23">
        <v>64.572111409999991</v>
      </c>
    </row>
    <row r="320" spans="2:52" x14ac:dyDescent="0.25">
      <c r="B320" s="10" t="s">
        <v>208</v>
      </c>
      <c r="C320" s="23">
        <v>18.063385330000003</v>
      </c>
      <c r="D320" s="23">
        <v>7.8889912299999994</v>
      </c>
      <c r="E320" s="23">
        <v>3.5739826399999997</v>
      </c>
      <c r="F320" s="23">
        <v>3.8322105099999999</v>
      </c>
      <c r="G320" s="23">
        <v>0.48279808000000002</v>
      </c>
      <c r="H320" s="23">
        <v>10.174394100000001</v>
      </c>
      <c r="I320" s="23">
        <v>3.84266007</v>
      </c>
      <c r="J320" s="23">
        <v>1.94687192</v>
      </c>
      <c r="K320" s="23">
        <v>4.1528079700000005</v>
      </c>
      <c r="L320" s="23">
        <v>0.23205414000000002</v>
      </c>
      <c r="M320" s="23">
        <v>102.22692963</v>
      </c>
      <c r="N320" s="23">
        <v>100.65518</v>
      </c>
      <c r="O320" s="23">
        <v>1.5717496299999998</v>
      </c>
      <c r="P320" s="23">
        <v>0</v>
      </c>
      <c r="Q320" s="23">
        <v>0</v>
      </c>
      <c r="R320" s="23">
        <v>120.29031495999999</v>
      </c>
      <c r="S320" s="23">
        <v>45.058835799999997</v>
      </c>
      <c r="T320" s="23">
        <v>1.3307322500000001</v>
      </c>
      <c r="U320" s="23">
        <v>5.7262423199999999</v>
      </c>
      <c r="V320" s="23">
        <v>0</v>
      </c>
      <c r="W320" s="23">
        <v>0</v>
      </c>
      <c r="X320" s="23">
        <v>1.8680483799999998</v>
      </c>
      <c r="Y320" s="23">
        <v>35.487920850000002</v>
      </c>
      <c r="Z320" s="23">
        <v>0</v>
      </c>
      <c r="AA320" s="23">
        <v>89.471779599999991</v>
      </c>
      <c r="AB320" s="23">
        <v>30.818535359999998</v>
      </c>
      <c r="AC320" s="23">
        <v>0</v>
      </c>
      <c r="AD320" s="23">
        <v>0</v>
      </c>
      <c r="AE320" s="23">
        <v>0</v>
      </c>
      <c r="AF320" s="23">
        <v>0</v>
      </c>
      <c r="AG320" s="23">
        <v>0</v>
      </c>
      <c r="AH320" s="23">
        <v>0</v>
      </c>
      <c r="AI320" s="23">
        <v>0</v>
      </c>
      <c r="AJ320" s="23">
        <v>8.5296175600000002</v>
      </c>
      <c r="AK320" s="23">
        <v>8.5296175600000002</v>
      </c>
      <c r="AL320" s="23">
        <v>15.592676189999999</v>
      </c>
      <c r="AM320" s="23">
        <v>15.592676189999999</v>
      </c>
      <c r="AN320" s="23">
        <v>0</v>
      </c>
      <c r="AO320" s="23">
        <v>0</v>
      </c>
      <c r="AP320" s="23">
        <v>0</v>
      </c>
      <c r="AQ320" s="23">
        <v>0</v>
      </c>
      <c r="AR320" s="23">
        <v>0</v>
      </c>
      <c r="AS320" s="23">
        <v>3.6763635799999999</v>
      </c>
      <c r="AT320" s="23">
        <v>19.269039769999999</v>
      </c>
      <c r="AU320" s="23">
        <v>20.079113150000001</v>
      </c>
      <c r="AV320" s="23">
        <v>57.269073280000001</v>
      </c>
      <c r="AW320" s="23">
        <v>77.348186430000013</v>
      </c>
      <c r="AX320" s="23">
        <v>1.7479539099999999</v>
      </c>
      <c r="AY320" s="23">
        <v>7.0528341399999999</v>
      </c>
      <c r="AZ320" s="23">
        <v>68.54739837999999</v>
      </c>
    </row>
    <row r="321" spans="2:52" x14ac:dyDescent="0.25">
      <c r="B321" s="10" t="s">
        <v>209</v>
      </c>
      <c r="C321" s="23">
        <v>42.622969529999999</v>
      </c>
      <c r="D321" s="23">
        <v>21.857361870000002</v>
      </c>
      <c r="E321" s="23">
        <v>5.7542146600000006</v>
      </c>
      <c r="F321" s="23">
        <v>14.90943773</v>
      </c>
      <c r="G321" s="23">
        <v>1.1937094799999999</v>
      </c>
      <c r="H321" s="23">
        <v>20.765607660000001</v>
      </c>
      <c r="I321" s="23">
        <v>5.01481171</v>
      </c>
      <c r="J321" s="23">
        <v>2.53389</v>
      </c>
      <c r="K321" s="23">
        <v>12.934417659999999</v>
      </c>
      <c r="L321" s="23">
        <v>0.28248828999999998</v>
      </c>
      <c r="M321" s="23">
        <v>130.56741848999999</v>
      </c>
      <c r="N321" s="23">
        <v>130.46182300000001</v>
      </c>
      <c r="O321" s="23">
        <v>0.10559549</v>
      </c>
      <c r="P321" s="23">
        <v>0</v>
      </c>
      <c r="Q321" s="23">
        <v>0</v>
      </c>
      <c r="R321" s="23">
        <v>173.19038801999997</v>
      </c>
      <c r="S321" s="23">
        <v>80.862510930000013</v>
      </c>
      <c r="T321" s="23">
        <v>1.42944425</v>
      </c>
      <c r="U321" s="23">
        <v>9.6790009999999995</v>
      </c>
      <c r="V321" s="23">
        <v>0</v>
      </c>
      <c r="W321" s="23">
        <v>0</v>
      </c>
      <c r="X321" s="23">
        <v>6.2457600499999995</v>
      </c>
      <c r="Y321" s="23">
        <v>21.827199329999999</v>
      </c>
      <c r="Z321" s="23">
        <v>3.918228E-2</v>
      </c>
      <c r="AA321" s="23">
        <v>120.08309784000001</v>
      </c>
      <c r="AB321" s="23">
        <v>53.10729018</v>
      </c>
      <c r="AC321" s="23">
        <v>0</v>
      </c>
      <c r="AD321" s="23">
        <v>0</v>
      </c>
      <c r="AE321" s="23">
        <v>0</v>
      </c>
      <c r="AF321" s="23">
        <v>0</v>
      </c>
      <c r="AG321" s="23">
        <v>15.981999999999999</v>
      </c>
      <c r="AH321" s="23">
        <v>15.981999999999999</v>
      </c>
      <c r="AI321" s="23">
        <v>0</v>
      </c>
      <c r="AJ321" s="23">
        <v>67.193770279999995</v>
      </c>
      <c r="AK321" s="23">
        <v>83.175770279999995</v>
      </c>
      <c r="AL321" s="23">
        <v>39.42541696</v>
      </c>
      <c r="AM321" s="23">
        <v>39.42541696</v>
      </c>
      <c r="AN321" s="23">
        <v>0</v>
      </c>
      <c r="AO321" s="23">
        <v>0</v>
      </c>
      <c r="AP321" s="23">
        <v>2.0819958400000003</v>
      </c>
      <c r="AQ321" s="23">
        <v>2.0819958400000003</v>
      </c>
      <c r="AR321" s="23">
        <v>0</v>
      </c>
      <c r="AS321" s="23">
        <v>48.386114829999997</v>
      </c>
      <c r="AT321" s="23">
        <v>89.893527629999994</v>
      </c>
      <c r="AU321" s="23">
        <v>46.389532830000007</v>
      </c>
      <c r="AV321" s="23">
        <v>83.25442301999999</v>
      </c>
      <c r="AW321" s="23">
        <v>129.64395585</v>
      </c>
      <c r="AX321" s="23">
        <v>2.9148640399999999</v>
      </c>
      <c r="AY321" s="23">
        <v>16.2456031</v>
      </c>
      <c r="AZ321" s="23">
        <v>110.48348870999999</v>
      </c>
    </row>
    <row r="322" spans="2:52" x14ac:dyDescent="0.25">
      <c r="B322" s="10" t="s">
        <v>210</v>
      </c>
      <c r="C322" s="23">
        <v>40.456138700000004</v>
      </c>
      <c r="D322" s="23">
        <v>16.409725250000001</v>
      </c>
      <c r="E322" s="23">
        <v>5.6683529999999998</v>
      </c>
      <c r="F322" s="23">
        <v>9.9672791800000002</v>
      </c>
      <c r="G322" s="23">
        <v>0.77409306999999994</v>
      </c>
      <c r="H322" s="23">
        <v>24.046413449999999</v>
      </c>
      <c r="I322" s="23">
        <v>7.6602752999999995</v>
      </c>
      <c r="J322" s="23">
        <v>2.7175164999999999</v>
      </c>
      <c r="K322" s="23">
        <v>12.803600789999999</v>
      </c>
      <c r="L322" s="23">
        <v>0.86502086</v>
      </c>
      <c r="M322" s="23">
        <v>118.60712414</v>
      </c>
      <c r="N322" s="23">
        <v>118.244395</v>
      </c>
      <c r="O322" s="23">
        <v>0.36272914000000001</v>
      </c>
      <c r="P322" s="23">
        <v>0</v>
      </c>
      <c r="Q322" s="23">
        <v>0</v>
      </c>
      <c r="R322" s="23">
        <v>159.06326283999999</v>
      </c>
      <c r="S322" s="23">
        <v>66.099824479999995</v>
      </c>
      <c r="T322" s="23">
        <v>1.4181408500000001</v>
      </c>
      <c r="U322" s="23">
        <v>7.8158898499999996</v>
      </c>
      <c r="V322" s="23">
        <v>0</v>
      </c>
      <c r="W322" s="23">
        <v>0</v>
      </c>
      <c r="X322" s="23">
        <v>3.13167697</v>
      </c>
      <c r="Y322" s="23">
        <v>33.92896442</v>
      </c>
      <c r="Z322" s="23">
        <v>0.33525812999999999</v>
      </c>
      <c r="AA322" s="23">
        <v>112.72975469999999</v>
      </c>
      <c r="AB322" s="23">
        <v>46.333508139999999</v>
      </c>
      <c r="AC322" s="23">
        <v>0.1130285</v>
      </c>
      <c r="AD322" s="23">
        <v>9.0285000000000001E-3</v>
      </c>
      <c r="AE322" s="23">
        <v>0</v>
      </c>
      <c r="AF322" s="23">
        <v>0.104</v>
      </c>
      <c r="AG322" s="23">
        <v>0</v>
      </c>
      <c r="AH322" s="23">
        <v>0</v>
      </c>
      <c r="AI322" s="23">
        <v>0</v>
      </c>
      <c r="AJ322" s="23">
        <v>24.578782390000001</v>
      </c>
      <c r="AK322" s="23">
        <v>24.691810889999999</v>
      </c>
      <c r="AL322" s="23">
        <v>6.7235069100000002</v>
      </c>
      <c r="AM322" s="23">
        <v>6.7235069100000002</v>
      </c>
      <c r="AN322" s="23">
        <v>0</v>
      </c>
      <c r="AO322" s="23">
        <v>0</v>
      </c>
      <c r="AP322" s="23">
        <v>0.96862196</v>
      </c>
      <c r="AQ322" s="23">
        <v>0.96862196</v>
      </c>
      <c r="AR322" s="23">
        <v>0</v>
      </c>
      <c r="AS322" s="23">
        <v>24.16357172</v>
      </c>
      <c r="AT322" s="23">
        <v>31.855700590000001</v>
      </c>
      <c r="AU322" s="23">
        <v>39.169618440000008</v>
      </c>
      <c r="AV322" s="23">
        <v>59.143430350000003</v>
      </c>
      <c r="AW322" s="23">
        <v>98.313048789999996</v>
      </c>
      <c r="AX322" s="23">
        <v>2.7098431499999998</v>
      </c>
      <c r="AY322" s="23">
        <v>4.3470051200000004</v>
      </c>
      <c r="AZ322" s="23">
        <v>91.256200520000007</v>
      </c>
    </row>
    <row r="323" spans="2:52" x14ac:dyDescent="0.25">
      <c r="B323" s="10" t="s">
        <v>211</v>
      </c>
      <c r="C323" s="23">
        <v>3.7103884699999998</v>
      </c>
      <c r="D323" s="23">
        <v>2.27315026</v>
      </c>
      <c r="E323" s="23">
        <v>1.1102554599999999</v>
      </c>
      <c r="F323" s="23">
        <v>0.97461355000000005</v>
      </c>
      <c r="G323" s="23">
        <v>0.18828125000000001</v>
      </c>
      <c r="H323" s="23">
        <v>1.4372382100000001</v>
      </c>
      <c r="I323" s="23">
        <v>0.52192101000000002</v>
      </c>
      <c r="J323" s="23">
        <v>0.29146024999999998</v>
      </c>
      <c r="K323" s="23">
        <v>0.58478329000000007</v>
      </c>
      <c r="L323" s="23">
        <v>3.9073660000000003E-2</v>
      </c>
      <c r="M323" s="23">
        <v>70.215229249999993</v>
      </c>
      <c r="N323" s="23">
        <v>69.002534999999995</v>
      </c>
      <c r="O323" s="23">
        <v>1.21269425</v>
      </c>
      <c r="P323" s="23">
        <v>0</v>
      </c>
      <c r="Q323" s="23">
        <v>0</v>
      </c>
      <c r="R323" s="23">
        <v>73.925617720000005</v>
      </c>
      <c r="S323" s="23">
        <v>37.686521829999997</v>
      </c>
      <c r="T323" s="23">
        <v>0.38467099999999999</v>
      </c>
      <c r="U323" s="23">
        <v>4.5568918700000003</v>
      </c>
      <c r="V323" s="23">
        <v>0</v>
      </c>
      <c r="W323" s="23">
        <v>4.7669995300000005</v>
      </c>
      <c r="X323" s="23">
        <v>1.94959449</v>
      </c>
      <c r="Y323" s="23">
        <v>7.2883888800000003</v>
      </c>
      <c r="Z323" s="23">
        <v>0</v>
      </c>
      <c r="AA323" s="23">
        <v>56.633067600000004</v>
      </c>
      <c r="AB323" s="23">
        <v>17.292550119999998</v>
      </c>
      <c r="AC323" s="23">
        <v>0</v>
      </c>
      <c r="AD323" s="23">
        <v>0</v>
      </c>
      <c r="AE323" s="23">
        <v>0</v>
      </c>
      <c r="AF323" s="23">
        <v>0</v>
      </c>
      <c r="AG323" s="23">
        <v>0</v>
      </c>
      <c r="AH323" s="23">
        <v>0</v>
      </c>
      <c r="AI323" s="23">
        <v>0</v>
      </c>
      <c r="AJ323" s="23">
        <v>34.627112200000006</v>
      </c>
      <c r="AK323" s="23">
        <v>34.627112200000006</v>
      </c>
      <c r="AL323" s="23">
        <v>6.0698014499999999</v>
      </c>
      <c r="AM323" s="23">
        <v>6.0698014499999999</v>
      </c>
      <c r="AN323" s="23">
        <v>0</v>
      </c>
      <c r="AO323" s="23">
        <v>0</v>
      </c>
      <c r="AP323" s="23">
        <v>2</v>
      </c>
      <c r="AQ323" s="23">
        <v>2</v>
      </c>
      <c r="AR323" s="23">
        <v>0</v>
      </c>
      <c r="AS323" s="23">
        <v>37.308290490000005</v>
      </c>
      <c r="AT323" s="23">
        <v>45.378091940000004</v>
      </c>
      <c r="AU323" s="23">
        <v>6.5415703800000005</v>
      </c>
      <c r="AV323" s="23">
        <v>1.5922314199999998</v>
      </c>
      <c r="AW323" s="23">
        <v>8.1338018000000005</v>
      </c>
      <c r="AX323" s="23">
        <v>0.80810188000000005</v>
      </c>
      <c r="AY323" s="23">
        <v>0.75</v>
      </c>
      <c r="AZ323" s="23">
        <v>6.5756999199999999</v>
      </c>
    </row>
    <row r="324" spans="2:52" x14ac:dyDescent="0.25">
      <c r="B324" s="10" t="s">
        <v>212</v>
      </c>
      <c r="C324" s="23">
        <v>6.7917127500000003</v>
      </c>
      <c r="D324" s="23">
        <v>3.1578546600000004</v>
      </c>
      <c r="E324" s="23">
        <v>1.76578002</v>
      </c>
      <c r="F324" s="23">
        <v>1.060521</v>
      </c>
      <c r="G324" s="23">
        <v>0.33155364000000004</v>
      </c>
      <c r="H324" s="23">
        <v>3.6338580900000004</v>
      </c>
      <c r="I324" s="23">
        <v>0.98387403000000007</v>
      </c>
      <c r="J324" s="23">
        <v>0.63003454000000003</v>
      </c>
      <c r="K324" s="23">
        <v>1.7723340000000001</v>
      </c>
      <c r="L324" s="23">
        <v>0.24761551999999998</v>
      </c>
      <c r="M324" s="23">
        <v>101.53576472</v>
      </c>
      <c r="N324" s="23">
        <v>101.49366499999999</v>
      </c>
      <c r="O324" s="23">
        <v>2.8262220000000001E-2</v>
      </c>
      <c r="P324" s="23">
        <v>0</v>
      </c>
      <c r="Q324" s="23">
        <v>1.3837500000000001E-2</v>
      </c>
      <c r="R324" s="23">
        <v>108.32747747000001</v>
      </c>
      <c r="S324" s="23">
        <v>54.375314350000004</v>
      </c>
      <c r="T324" s="23">
        <v>0.49974351</v>
      </c>
      <c r="U324" s="23">
        <v>11.6082766</v>
      </c>
      <c r="V324" s="23">
        <v>0</v>
      </c>
      <c r="W324" s="23">
        <v>0</v>
      </c>
      <c r="X324" s="23">
        <v>5.1779543200000004</v>
      </c>
      <c r="Y324" s="23">
        <v>10.772387589999999</v>
      </c>
      <c r="Z324" s="23">
        <v>0</v>
      </c>
      <c r="AA324" s="23">
        <v>82.433676370000001</v>
      </c>
      <c r="AB324" s="23">
        <v>25.893801099999997</v>
      </c>
      <c r="AC324" s="23">
        <v>0</v>
      </c>
      <c r="AD324" s="23">
        <v>0</v>
      </c>
      <c r="AE324" s="23">
        <v>0</v>
      </c>
      <c r="AF324" s="23">
        <v>0</v>
      </c>
      <c r="AG324" s="23">
        <v>0</v>
      </c>
      <c r="AH324" s="23">
        <v>0</v>
      </c>
      <c r="AI324" s="23">
        <v>0</v>
      </c>
      <c r="AJ324" s="23">
        <v>25.983761340000001</v>
      </c>
      <c r="AK324" s="23">
        <v>25.983761340000001</v>
      </c>
      <c r="AL324" s="23">
        <v>1.4811755099999999</v>
      </c>
      <c r="AM324" s="23">
        <v>1.4811755099999999</v>
      </c>
      <c r="AN324" s="23">
        <v>0</v>
      </c>
      <c r="AO324" s="23">
        <v>0</v>
      </c>
      <c r="AP324" s="23">
        <v>0</v>
      </c>
      <c r="AQ324" s="23">
        <v>0</v>
      </c>
      <c r="AR324" s="23">
        <v>0</v>
      </c>
      <c r="AS324" s="23">
        <v>25.773987269999999</v>
      </c>
      <c r="AT324" s="23">
        <v>27.255162780000003</v>
      </c>
      <c r="AU324" s="23">
        <v>24.622399659999999</v>
      </c>
      <c r="AV324" s="23">
        <v>58.245575440000003</v>
      </c>
      <c r="AW324" s="23">
        <v>82.867975099999995</v>
      </c>
      <c r="AX324" s="23">
        <v>0</v>
      </c>
      <c r="AY324" s="23">
        <v>19.458642609999998</v>
      </c>
      <c r="AZ324" s="23">
        <v>63.409332490000004</v>
      </c>
    </row>
    <row r="325" spans="2:52" x14ac:dyDescent="0.25">
      <c r="B325" s="10" t="s">
        <v>213</v>
      </c>
      <c r="C325" s="23">
        <v>3.6189235700000002</v>
      </c>
      <c r="D325" s="23">
        <v>1.8490962099999999</v>
      </c>
      <c r="E325" s="23">
        <v>0.99860126999999999</v>
      </c>
      <c r="F325" s="23">
        <v>0.62030467</v>
      </c>
      <c r="G325" s="23">
        <v>0.23019027</v>
      </c>
      <c r="H325" s="23">
        <v>1.7698273600000001</v>
      </c>
      <c r="I325" s="23">
        <v>0.33131699999999997</v>
      </c>
      <c r="J325" s="23">
        <v>0.96042751999999998</v>
      </c>
      <c r="K325" s="23">
        <v>0</v>
      </c>
      <c r="L325" s="23">
        <v>0.47808284000000001</v>
      </c>
      <c r="M325" s="23">
        <v>120.459964</v>
      </c>
      <c r="N325" s="23">
        <v>120.459964</v>
      </c>
      <c r="O325" s="23">
        <v>0</v>
      </c>
      <c r="P325" s="23">
        <v>0</v>
      </c>
      <c r="Q325" s="23">
        <v>0</v>
      </c>
      <c r="R325" s="23">
        <v>124.07888756999999</v>
      </c>
      <c r="S325" s="23">
        <v>57.114185450000001</v>
      </c>
      <c r="T325" s="23">
        <v>0.45101324999999998</v>
      </c>
      <c r="U325" s="23">
        <v>5.5928926100000007</v>
      </c>
      <c r="V325" s="23">
        <v>0</v>
      </c>
      <c r="W325" s="23">
        <v>0</v>
      </c>
      <c r="X325" s="23">
        <v>3.01451482</v>
      </c>
      <c r="Y325" s="23">
        <v>13.57783066</v>
      </c>
      <c r="Z325" s="23">
        <v>0</v>
      </c>
      <c r="AA325" s="23">
        <v>79.750436790000009</v>
      </c>
      <c r="AB325" s="23">
        <v>44.328450780000004</v>
      </c>
      <c r="AC325" s="23">
        <v>0</v>
      </c>
      <c r="AD325" s="23">
        <v>0</v>
      </c>
      <c r="AE325" s="23">
        <v>0</v>
      </c>
      <c r="AF325" s="23">
        <v>0</v>
      </c>
      <c r="AG325" s="23">
        <v>0</v>
      </c>
      <c r="AH325" s="23">
        <v>0</v>
      </c>
      <c r="AI325" s="23">
        <v>0</v>
      </c>
      <c r="AJ325" s="23">
        <v>35.307018759999998</v>
      </c>
      <c r="AK325" s="23">
        <v>35.307018759999998</v>
      </c>
      <c r="AL325" s="23">
        <v>11.36258722</v>
      </c>
      <c r="AM325" s="23">
        <v>11.36258722</v>
      </c>
      <c r="AN325" s="23">
        <v>0</v>
      </c>
      <c r="AO325" s="23">
        <v>0</v>
      </c>
      <c r="AP325" s="23">
        <v>0</v>
      </c>
      <c r="AQ325" s="23">
        <v>0</v>
      </c>
      <c r="AR325" s="23">
        <v>0</v>
      </c>
      <c r="AS325" s="23">
        <v>32.209955550000004</v>
      </c>
      <c r="AT325" s="23">
        <v>43.572542770000005</v>
      </c>
      <c r="AU325" s="23">
        <v>36.062926770000004</v>
      </c>
      <c r="AV325" s="23">
        <v>106.88012909</v>
      </c>
      <c r="AW325" s="23">
        <v>142.94305586000002</v>
      </c>
      <c r="AX325" s="23">
        <v>2.2045221100000001</v>
      </c>
      <c r="AY325" s="23">
        <v>13.388290699999999</v>
      </c>
      <c r="AZ325" s="23">
        <v>127.35024305</v>
      </c>
    </row>
    <row r="326" spans="2:52" x14ac:dyDescent="0.25">
      <c r="B326" s="10" t="s">
        <v>214</v>
      </c>
      <c r="C326" s="23">
        <v>127.63852437999999</v>
      </c>
      <c r="D326" s="23">
        <v>122.02314124</v>
      </c>
      <c r="E326" s="23">
        <v>32.41754323</v>
      </c>
      <c r="F326" s="23">
        <v>88.959680050000003</v>
      </c>
      <c r="G326" s="23">
        <v>0.64591796000000001</v>
      </c>
      <c r="H326" s="23">
        <v>5.6153831400000005</v>
      </c>
      <c r="I326" s="23">
        <v>3.93669913</v>
      </c>
      <c r="J326" s="23">
        <v>1.1294474999999999</v>
      </c>
      <c r="K326" s="23">
        <v>0.19611965000000001</v>
      </c>
      <c r="L326" s="23">
        <v>0.35311685999999998</v>
      </c>
      <c r="M326" s="23">
        <v>119.909614</v>
      </c>
      <c r="N326" s="23">
        <v>107.631586</v>
      </c>
      <c r="O326" s="23">
        <v>12.278028000000001</v>
      </c>
      <c r="P326" s="23">
        <v>0</v>
      </c>
      <c r="Q326" s="23">
        <v>0</v>
      </c>
      <c r="R326" s="23">
        <v>247.54813837999998</v>
      </c>
      <c r="S326" s="23">
        <v>48.112751590000002</v>
      </c>
      <c r="T326" s="23">
        <v>0.15720086999999999</v>
      </c>
      <c r="U326" s="23">
        <v>3.0374077599999998</v>
      </c>
      <c r="V326" s="23">
        <v>0</v>
      </c>
      <c r="W326" s="23">
        <v>0</v>
      </c>
      <c r="X326" s="23">
        <v>2.7344416600000003</v>
      </c>
      <c r="Y326" s="23">
        <v>9.03725266</v>
      </c>
      <c r="Z326" s="23">
        <v>0</v>
      </c>
      <c r="AA326" s="23">
        <v>63.079054539999994</v>
      </c>
      <c r="AB326" s="23">
        <v>184.46908384</v>
      </c>
      <c r="AC326" s="23">
        <v>0</v>
      </c>
      <c r="AD326" s="23">
        <v>0</v>
      </c>
      <c r="AE326" s="23">
        <v>0</v>
      </c>
      <c r="AF326" s="23">
        <v>0</v>
      </c>
      <c r="AG326" s="23">
        <v>0</v>
      </c>
      <c r="AH326" s="23">
        <v>0</v>
      </c>
      <c r="AI326" s="23">
        <v>0</v>
      </c>
      <c r="AJ326" s="23">
        <v>23.112308809999998</v>
      </c>
      <c r="AK326" s="23">
        <v>23.112308809999998</v>
      </c>
      <c r="AL326" s="23">
        <v>7.5837271299999998</v>
      </c>
      <c r="AM326" s="23">
        <v>7.5837271299999998</v>
      </c>
      <c r="AN326" s="23">
        <v>0</v>
      </c>
      <c r="AO326" s="23">
        <v>0</v>
      </c>
      <c r="AP326" s="23">
        <v>0</v>
      </c>
      <c r="AQ326" s="23">
        <v>0</v>
      </c>
      <c r="AR326" s="23">
        <v>0</v>
      </c>
      <c r="AS326" s="23">
        <v>24.55661881</v>
      </c>
      <c r="AT326" s="23">
        <v>32.140345939999996</v>
      </c>
      <c r="AU326" s="23">
        <v>175.44104670999997</v>
      </c>
      <c r="AV326" s="23">
        <v>49.787885340000003</v>
      </c>
      <c r="AW326" s="23">
        <v>225.22893205000003</v>
      </c>
      <c r="AX326" s="23">
        <v>2.7308454900000001</v>
      </c>
      <c r="AY326" s="23">
        <v>12.043446119999999</v>
      </c>
      <c r="AZ326" s="23">
        <v>210.45464043999999</v>
      </c>
    </row>
    <row r="327" spans="2:52" x14ac:dyDescent="0.25">
      <c r="B327" s="10" t="s">
        <v>215</v>
      </c>
      <c r="C327" s="23">
        <v>2.6855924499999997</v>
      </c>
      <c r="D327" s="23">
        <v>1.4146208999999998</v>
      </c>
      <c r="E327" s="23">
        <v>0.66813272999999995</v>
      </c>
      <c r="F327" s="23">
        <v>0.47491392999999998</v>
      </c>
      <c r="G327" s="23">
        <v>0.27157423999999997</v>
      </c>
      <c r="H327" s="23">
        <v>1.2709715499999998</v>
      </c>
      <c r="I327" s="23">
        <v>0.51669600000000004</v>
      </c>
      <c r="J327" s="23">
        <v>0.28663</v>
      </c>
      <c r="K327" s="23">
        <v>5.4914949999999997E-2</v>
      </c>
      <c r="L327" s="23">
        <v>0.4127306</v>
      </c>
      <c r="M327" s="23">
        <v>112.40455147</v>
      </c>
      <c r="N327" s="23">
        <v>112.371242</v>
      </c>
      <c r="O327" s="23">
        <v>3.3309470000000001E-2</v>
      </c>
      <c r="P327" s="23">
        <v>0</v>
      </c>
      <c r="Q327" s="23">
        <v>0</v>
      </c>
      <c r="R327" s="23">
        <v>115.09014392</v>
      </c>
      <c r="S327" s="23">
        <v>48.527697549999999</v>
      </c>
      <c r="T327" s="23">
        <v>0.34893971999999995</v>
      </c>
      <c r="U327" s="23">
        <v>10.90892124</v>
      </c>
      <c r="V327" s="23">
        <v>0</v>
      </c>
      <c r="W327" s="23">
        <v>0.2272555</v>
      </c>
      <c r="X327" s="23">
        <v>4.9660958499999994</v>
      </c>
      <c r="Y327" s="23">
        <v>12.525431039999999</v>
      </c>
      <c r="Z327" s="23">
        <v>0</v>
      </c>
      <c r="AA327" s="23">
        <v>77.504340900000003</v>
      </c>
      <c r="AB327" s="23">
        <v>37.585803019999993</v>
      </c>
      <c r="AC327" s="23">
        <v>0</v>
      </c>
      <c r="AD327" s="23">
        <v>0</v>
      </c>
      <c r="AE327" s="23">
        <v>0</v>
      </c>
      <c r="AF327" s="23">
        <v>0</v>
      </c>
      <c r="AG327" s="23">
        <v>0</v>
      </c>
      <c r="AH327" s="23">
        <v>0</v>
      </c>
      <c r="AI327" s="23">
        <v>0</v>
      </c>
      <c r="AJ327" s="23">
        <v>16.16777888</v>
      </c>
      <c r="AK327" s="23">
        <v>16.16777888</v>
      </c>
      <c r="AL327" s="23">
        <v>2.3482260899999998</v>
      </c>
      <c r="AM327" s="23">
        <v>2.3482260899999998</v>
      </c>
      <c r="AN327" s="23">
        <v>0</v>
      </c>
      <c r="AO327" s="23">
        <v>0</v>
      </c>
      <c r="AP327" s="23">
        <v>0</v>
      </c>
      <c r="AQ327" s="23">
        <v>0</v>
      </c>
      <c r="AR327" s="23">
        <v>0</v>
      </c>
      <c r="AS327" s="23">
        <v>31.604390629999997</v>
      </c>
      <c r="AT327" s="23">
        <v>33.952616720000002</v>
      </c>
      <c r="AU327" s="23">
        <v>19.800965179999999</v>
      </c>
      <c r="AV327" s="23">
        <v>67.84816592</v>
      </c>
      <c r="AW327" s="23">
        <v>87.649131099999991</v>
      </c>
      <c r="AX327" s="23">
        <v>2.4710171000000001</v>
      </c>
      <c r="AY327" s="23">
        <v>1.35071425</v>
      </c>
      <c r="AZ327" s="23">
        <v>83.827399749999998</v>
      </c>
    </row>
    <row r="328" spans="2:52" x14ac:dyDescent="0.25">
      <c r="B328" s="10" t="s">
        <v>195</v>
      </c>
      <c r="C328" s="23">
        <v>11.04564736</v>
      </c>
      <c r="D328" s="23">
        <v>9.3283446600000008</v>
      </c>
      <c r="E328" s="23">
        <v>8.1837882400000002</v>
      </c>
      <c r="F328" s="23">
        <v>0.80222338999999998</v>
      </c>
      <c r="G328" s="23">
        <v>0.34233303000000004</v>
      </c>
      <c r="H328" s="23">
        <v>1.7173027000000003</v>
      </c>
      <c r="I328" s="23">
        <v>1.2668603600000001</v>
      </c>
      <c r="J328" s="23">
        <v>0.28520000000000001</v>
      </c>
      <c r="K328" s="23">
        <v>0</v>
      </c>
      <c r="L328" s="23">
        <v>0.16524233999999999</v>
      </c>
      <c r="M328" s="23">
        <v>73.594235999999995</v>
      </c>
      <c r="N328" s="23">
        <v>73.594235999999995</v>
      </c>
      <c r="O328" s="23">
        <v>0</v>
      </c>
      <c r="P328" s="23">
        <v>0</v>
      </c>
      <c r="Q328" s="23">
        <v>0</v>
      </c>
      <c r="R328" s="23">
        <v>84.639883359999999</v>
      </c>
      <c r="S328" s="23">
        <v>43.947213659999996</v>
      </c>
      <c r="T328" s="23">
        <v>1.4930946899999999</v>
      </c>
      <c r="U328" s="23">
        <v>4.3348327199999996</v>
      </c>
      <c r="V328" s="23">
        <v>0</v>
      </c>
      <c r="W328" s="23">
        <v>0</v>
      </c>
      <c r="X328" s="23">
        <v>2.0563539999999998</v>
      </c>
      <c r="Y328" s="23">
        <v>11.810072079999999</v>
      </c>
      <c r="Z328" s="23">
        <v>1.2434788400000001</v>
      </c>
      <c r="AA328" s="23">
        <v>64.885045989999995</v>
      </c>
      <c r="AB328" s="23">
        <v>19.754837370000001</v>
      </c>
      <c r="AC328" s="23">
        <v>0</v>
      </c>
      <c r="AD328" s="23">
        <v>0</v>
      </c>
      <c r="AE328" s="23">
        <v>0</v>
      </c>
      <c r="AF328" s="23">
        <v>0</v>
      </c>
      <c r="AG328" s="23">
        <v>0</v>
      </c>
      <c r="AH328" s="23">
        <v>0</v>
      </c>
      <c r="AI328" s="23">
        <v>0</v>
      </c>
      <c r="AJ328" s="23">
        <v>18.03755606</v>
      </c>
      <c r="AK328" s="23">
        <v>18.03755606</v>
      </c>
      <c r="AL328" s="23">
        <v>0.38842176</v>
      </c>
      <c r="AM328" s="23">
        <v>0.38842176</v>
      </c>
      <c r="AN328" s="23">
        <v>0</v>
      </c>
      <c r="AO328" s="23">
        <v>0</v>
      </c>
      <c r="AP328" s="23">
        <v>2.1603605099999998</v>
      </c>
      <c r="AQ328" s="23">
        <v>2.1603605099999998</v>
      </c>
      <c r="AR328" s="23">
        <v>0</v>
      </c>
      <c r="AS328" s="23">
        <v>17.718926370000002</v>
      </c>
      <c r="AT328" s="23">
        <v>20.267708640000002</v>
      </c>
      <c r="AU328" s="23">
        <v>17.524684789999998</v>
      </c>
      <c r="AV328" s="23">
        <v>15.373382470000001</v>
      </c>
      <c r="AW328" s="23">
        <v>32.898067260000005</v>
      </c>
      <c r="AX328" s="23">
        <v>0.72451856999999997</v>
      </c>
      <c r="AY328" s="23">
        <v>3.63927954</v>
      </c>
      <c r="AZ328" s="23">
        <v>28.534269150000004</v>
      </c>
    </row>
    <row r="329" spans="2:52" x14ac:dyDescent="0.25">
      <c r="B329" s="10" t="s">
        <v>216</v>
      </c>
      <c r="C329" s="23">
        <v>3.8397272599999996</v>
      </c>
      <c r="D329" s="23">
        <v>1.57689345</v>
      </c>
      <c r="E329" s="23">
        <v>0.59816634999999996</v>
      </c>
      <c r="F329" s="23">
        <v>0.74082208999999999</v>
      </c>
      <c r="G329" s="23">
        <v>0.23790501</v>
      </c>
      <c r="H329" s="23">
        <v>2.2628338099999996</v>
      </c>
      <c r="I329" s="23">
        <v>0.28615684999999996</v>
      </c>
      <c r="J329" s="23">
        <v>0.29210249999999999</v>
      </c>
      <c r="K329" s="23">
        <v>1.6011261999999999</v>
      </c>
      <c r="L329" s="23">
        <v>8.3448259999999996E-2</v>
      </c>
      <c r="M329" s="23">
        <v>92.784510430000012</v>
      </c>
      <c r="N329" s="23">
        <v>92.768203</v>
      </c>
      <c r="O329" s="23">
        <v>1.6307430000000001E-2</v>
      </c>
      <c r="P329" s="23">
        <v>0</v>
      </c>
      <c r="Q329" s="23">
        <v>0</v>
      </c>
      <c r="R329" s="23">
        <v>96.624237690000015</v>
      </c>
      <c r="S329" s="23">
        <v>49.82010417</v>
      </c>
      <c r="T329" s="23">
        <v>0.24837999999999999</v>
      </c>
      <c r="U329" s="23">
        <v>4.9157815400000002</v>
      </c>
      <c r="V329" s="23">
        <v>0</v>
      </c>
      <c r="W329" s="23">
        <v>3.61593045</v>
      </c>
      <c r="X329" s="23">
        <v>5.8175563499999994</v>
      </c>
      <c r="Y329" s="23">
        <v>11.549583740000001</v>
      </c>
      <c r="Z329" s="23">
        <v>0</v>
      </c>
      <c r="AA329" s="23">
        <v>75.967336250000002</v>
      </c>
      <c r="AB329" s="23">
        <v>20.656901439999999</v>
      </c>
      <c r="AC329" s="23">
        <v>0</v>
      </c>
      <c r="AD329" s="23">
        <v>0</v>
      </c>
      <c r="AE329" s="23">
        <v>0</v>
      </c>
      <c r="AF329" s="23">
        <v>0</v>
      </c>
      <c r="AG329" s="23">
        <v>0</v>
      </c>
      <c r="AH329" s="23">
        <v>0</v>
      </c>
      <c r="AI329" s="23">
        <v>0</v>
      </c>
      <c r="AJ329" s="23">
        <v>16.58774176</v>
      </c>
      <c r="AK329" s="23">
        <v>16.58774176</v>
      </c>
      <c r="AL329" s="23">
        <v>9.6026222499999996</v>
      </c>
      <c r="AM329" s="23">
        <v>9.6026222499999996</v>
      </c>
      <c r="AN329" s="23">
        <v>0</v>
      </c>
      <c r="AO329" s="23">
        <v>0</v>
      </c>
      <c r="AP329" s="23">
        <v>0</v>
      </c>
      <c r="AQ329" s="23">
        <v>0</v>
      </c>
      <c r="AR329" s="23">
        <v>0</v>
      </c>
      <c r="AS329" s="23">
        <v>19.217863179999998</v>
      </c>
      <c r="AT329" s="23">
        <v>28.820485429999998</v>
      </c>
      <c r="AU329" s="23">
        <v>8.424157769999999</v>
      </c>
      <c r="AV329" s="23">
        <v>12.938122659999999</v>
      </c>
      <c r="AW329" s="23">
        <v>21.362280429999998</v>
      </c>
      <c r="AX329" s="23">
        <v>0</v>
      </c>
      <c r="AY329" s="23">
        <v>1.5772318999999999</v>
      </c>
      <c r="AZ329" s="23">
        <v>19.785048529999997</v>
      </c>
    </row>
    <row r="330" spans="2:52" x14ac:dyDescent="0.25">
      <c r="B330" s="10" t="s">
        <v>217</v>
      </c>
      <c r="C330" s="23">
        <v>97.605495700000006</v>
      </c>
      <c r="D330" s="23">
        <v>52.639221230000004</v>
      </c>
      <c r="E330" s="23">
        <v>10.87011334</v>
      </c>
      <c r="F330" s="23">
        <v>40.359621969999999</v>
      </c>
      <c r="G330" s="23">
        <v>1.4094859199999998</v>
      </c>
      <c r="H330" s="23">
        <v>44.966274470000002</v>
      </c>
      <c r="I330" s="23">
        <v>9.96253557</v>
      </c>
      <c r="J330" s="23">
        <v>3.6604701899999998</v>
      </c>
      <c r="K330" s="23">
        <v>28.56935738</v>
      </c>
      <c r="L330" s="23">
        <v>2.7739113300000002</v>
      </c>
      <c r="M330" s="23">
        <v>117.10696900000001</v>
      </c>
      <c r="N330" s="23">
        <v>116.74117099999999</v>
      </c>
      <c r="O330" s="23">
        <v>0</v>
      </c>
      <c r="P330" s="23">
        <v>0</v>
      </c>
      <c r="Q330" s="23">
        <v>0.36579800000000001</v>
      </c>
      <c r="R330" s="23">
        <v>214.7124647</v>
      </c>
      <c r="S330" s="23">
        <v>82.150165920000006</v>
      </c>
      <c r="T330" s="23">
        <v>1.5936877600000001</v>
      </c>
      <c r="U330" s="23">
        <v>11.89785395</v>
      </c>
      <c r="V330" s="23">
        <v>0</v>
      </c>
      <c r="W330" s="23">
        <v>0</v>
      </c>
      <c r="X330" s="23">
        <v>6.79779424</v>
      </c>
      <c r="Y330" s="23">
        <v>39.923530770000006</v>
      </c>
      <c r="Z330" s="23">
        <v>2.4311907799999997</v>
      </c>
      <c r="AA330" s="23">
        <v>144.79422342000001</v>
      </c>
      <c r="AB330" s="23">
        <v>69.918241280000004</v>
      </c>
      <c r="AC330" s="23">
        <v>0</v>
      </c>
      <c r="AD330" s="23">
        <v>0</v>
      </c>
      <c r="AE330" s="23">
        <v>0</v>
      </c>
      <c r="AF330" s="23">
        <v>0</v>
      </c>
      <c r="AG330" s="23">
        <v>0</v>
      </c>
      <c r="AH330" s="23">
        <v>0</v>
      </c>
      <c r="AI330" s="23">
        <v>0</v>
      </c>
      <c r="AJ330" s="23">
        <v>47.734552430000001</v>
      </c>
      <c r="AK330" s="23">
        <v>47.734552430000001</v>
      </c>
      <c r="AL330" s="23">
        <v>9.24829057</v>
      </c>
      <c r="AM330" s="23">
        <v>9.24829057</v>
      </c>
      <c r="AN330" s="23">
        <v>0</v>
      </c>
      <c r="AO330" s="23">
        <v>0</v>
      </c>
      <c r="AP330" s="23">
        <v>6.2543902699999991</v>
      </c>
      <c r="AQ330" s="23">
        <v>6.2543902699999991</v>
      </c>
      <c r="AR330" s="23">
        <v>0</v>
      </c>
      <c r="AS330" s="23">
        <v>46.725436700000003</v>
      </c>
      <c r="AT330" s="23">
        <v>62.228117540000007</v>
      </c>
      <c r="AU330" s="23">
        <v>55.424676170000005</v>
      </c>
      <c r="AV330" s="23">
        <v>87.236461980000001</v>
      </c>
      <c r="AW330" s="23">
        <v>142.66113815</v>
      </c>
      <c r="AX330" s="23">
        <v>7.2154388300000001</v>
      </c>
      <c r="AY330" s="23">
        <v>21.38104706</v>
      </c>
      <c r="AZ330" s="23">
        <v>114.06465226</v>
      </c>
    </row>
    <row r="331" spans="2:52" x14ac:dyDescent="0.25">
      <c r="B331" s="10" t="s">
        <v>218</v>
      </c>
      <c r="C331" s="23">
        <v>4.26512081</v>
      </c>
      <c r="D331" s="23">
        <v>2.2201833</v>
      </c>
      <c r="E331" s="23">
        <v>1.4046868399999999</v>
      </c>
      <c r="F331" s="23">
        <v>0.59689022999999997</v>
      </c>
      <c r="G331" s="23">
        <v>0.21860623000000001</v>
      </c>
      <c r="H331" s="23">
        <v>2.04493751</v>
      </c>
      <c r="I331" s="23">
        <v>0.98873487000000004</v>
      </c>
      <c r="J331" s="23">
        <v>0.36535000000000001</v>
      </c>
      <c r="K331" s="23">
        <v>0.61612696999999994</v>
      </c>
      <c r="L331" s="23">
        <v>7.4725669999999994E-2</v>
      </c>
      <c r="M331" s="23">
        <v>59.027552</v>
      </c>
      <c r="N331" s="23">
        <v>58.957487999999998</v>
      </c>
      <c r="O331" s="23">
        <v>7.0064000000000001E-2</v>
      </c>
      <c r="P331" s="23">
        <v>0</v>
      </c>
      <c r="Q331" s="23">
        <v>0</v>
      </c>
      <c r="R331" s="23">
        <v>63.292672809999999</v>
      </c>
      <c r="S331" s="23">
        <v>30.131255030000002</v>
      </c>
      <c r="T331" s="23">
        <v>0.56520440000000005</v>
      </c>
      <c r="U331" s="23">
        <v>4.8473940300000002</v>
      </c>
      <c r="V331" s="23">
        <v>0</v>
      </c>
      <c r="W331" s="23">
        <v>0</v>
      </c>
      <c r="X331" s="23">
        <v>4.0823262800000002</v>
      </c>
      <c r="Y331" s="23">
        <v>6.5442273399999999</v>
      </c>
      <c r="Z331" s="23">
        <v>0</v>
      </c>
      <c r="AA331" s="23">
        <v>46.170407079999997</v>
      </c>
      <c r="AB331" s="23">
        <v>17.122265729999999</v>
      </c>
      <c r="AC331" s="23">
        <v>0</v>
      </c>
      <c r="AD331" s="23">
        <v>0</v>
      </c>
      <c r="AE331" s="23">
        <v>0</v>
      </c>
      <c r="AF331" s="23">
        <v>0</v>
      </c>
      <c r="AG331" s="23">
        <v>0</v>
      </c>
      <c r="AH331" s="23">
        <v>0</v>
      </c>
      <c r="AI331" s="23">
        <v>0</v>
      </c>
      <c r="AJ331" s="23">
        <v>15.1293059</v>
      </c>
      <c r="AK331" s="23">
        <v>15.1293059</v>
      </c>
      <c r="AL331" s="23">
        <v>0.35073629000000001</v>
      </c>
      <c r="AM331" s="23">
        <v>0.35073629000000001</v>
      </c>
      <c r="AN331" s="23">
        <v>0</v>
      </c>
      <c r="AO331" s="23">
        <v>0</v>
      </c>
      <c r="AP331" s="23">
        <v>0</v>
      </c>
      <c r="AQ331" s="23">
        <v>0</v>
      </c>
      <c r="AR331" s="23">
        <v>0</v>
      </c>
      <c r="AS331" s="23">
        <v>13.979766010000001</v>
      </c>
      <c r="AT331" s="23">
        <v>14.330502299999999</v>
      </c>
      <c r="AU331" s="23">
        <v>17.921069329999998</v>
      </c>
      <c r="AV331" s="23">
        <v>23.375825620000001</v>
      </c>
      <c r="AW331" s="23">
        <v>41.296894950000002</v>
      </c>
      <c r="AX331" s="23">
        <v>1.6464498600000002</v>
      </c>
      <c r="AY331" s="23">
        <v>5.0764750599999999</v>
      </c>
      <c r="AZ331" s="23">
        <v>34.573970029999998</v>
      </c>
    </row>
    <row r="332" spans="2:52" x14ac:dyDescent="0.25">
      <c r="B332" s="20" t="s">
        <v>1582</v>
      </c>
      <c r="C332" s="21">
        <f t="shared" ref="C332:AZ332" si="21">SUM(C317:C331)</f>
        <v>392.88608368999996</v>
      </c>
      <c r="D332" s="21">
        <f t="shared" si="21"/>
        <v>260.77539062999995</v>
      </c>
      <c r="E332" s="21">
        <f t="shared" si="21"/>
        <v>75.837294119999996</v>
      </c>
      <c r="F332" s="21">
        <f t="shared" si="21"/>
        <v>176.17557953000005</v>
      </c>
      <c r="G332" s="21">
        <f t="shared" si="21"/>
        <v>8.7625169800000009</v>
      </c>
      <c r="H332" s="21">
        <f t="shared" si="21"/>
        <v>132.11069306000002</v>
      </c>
      <c r="I332" s="21">
        <f t="shared" si="21"/>
        <v>37.27142353</v>
      </c>
      <c r="J332" s="21">
        <f t="shared" si="21"/>
        <v>16.38658671</v>
      </c>
      <c r="K332" s="21">
        <f t="shared" si="21"/>
        <v>71.321245689999998</v>
      </c>
      <c r="L332" s="21">
        <f t="shared" si="21"/>
        <v>7.131437130000001</v>
      </c>
      <c r="M332" s="21">
        <f t="shared" si="21"/>
        <v>1484.2321702899999</v>
      </c>
      <c r="N332" s="21">
        <f t="shared" si="21"/>
        <v>1467.6840950199996</v>
      </c>
      <c r="O332" s="21">
        <f t="shared" si="21"/>
        <v>16.118439769999998</v>
      </c>
      <c r="P332" s="21">
        <f t="shared" si="21"/>
        <v>0</v>
      </c>
      <c r="Q332" s="21">
        <f t="shared" si="21"/>
        <v>0.4296355</v>
      </c>
      <c r="R332" s="21">
        <f t="shared" si="21"/>
        <v>1877.1182539799997</v>
      </c>
      <c r="S332" s="21">
        <f t="shared" si="21"/>
        <v>809.29345606000004</v>
      </c>
      <c r="T332" s="21">
        <f t="shared" si="21"/>
        <v>26.77078229</v>
      </c>
      <c r="U332" s="21">
        <f t="shared" si="21"/>
        <v>105.19608978999999</v>
      </c>
      <c r="V332" s="21">
        <f t="shared" si="21"/>
        <v>0</v>
      </c>
      <c r="W332" s="21">
        <f t="shared" si="21"/>
        <v>8.6101854800000002</v>
      </c>
      <c r="X332" s="21">
        <f t="shared" si="21"/>
        <v>60.159962969999995</v>
      </c>
      <c r="Y332" s="21">
        <f t="shared" si="21"/>
        <v>258.21222779000004</v>
      </c>
      <c r="Z332" s="21">
        <f t="shared" si="21"/>
        <v>4.3438939699999999</v>
      </c>
      <c r="AA332" s="21">
        <f t="shared" si="21"/>
        <v>1272.5865983499998</v>
      </c>
      <c r="AB332" s="21">
        <f t="shared" si="21"/>
        <v>604.53165562999993</v>
      </c>
      <c r="AC332" s="21">
        <f t="shared" si="21"/>
        <v>0.29202850000000002</v>
      </c>
      <c r="AD332" s="21">
        <f t="shared" si="21"/>
        <v>0.18802849999999999</v>
      </c>
      <c r="AE332" s="21">
        <f t="shared" si="21"/>
        <v>0</v>
      </c>
      <c r="AF332" s="21">
        <f t="shared" si="21"/>
        <v>0.104</v>
      </c>
      <c r="AG332" s="21">
        <f t="shared" si="21"/>
        <v>15.981999999999999</v>
      </c>
      <c r="AH332" s="21">
        <f t="shared" si="21"/>
        <v>15.981999999999999</v>
      </c>
      <c r="AI332" s="21">
        <f t="shared" si="21"/>
        <v>0</v>
      </c>
      <c r="AJ332" s="21">
        <f t="shared" si="21"/>
        <v>385.89721104000006</v>
      </c>
      <c r="AK332" s="21">
        <f t="shared" si="21"/>
        <v>402.17123954000004</v>
      </c>
      <c r="AL332" s="21">
        <f t="shared" si="21"/>
        <v>122.57831240999998</v>
      </c>
      <c r="AM332" s="21">
        <f t="shared" si="21"/>
        <v>122.57831240999998</v>
      </c>
      <c r="AN332" s="21">
        <f t="shared" si="21"/>
        <v>0</v>
      </c>
      <c r="AO332" s="21">
        <f t="shared" si="21"/>
        <v>0</v>
      </c>
      <c r="AP332" s="21">
        <f t="shared" si="21"/>
        <v>19.214669820000001</v>
      </c>
      <c r="AQ332" s="21">
        <f t="shared" si="21"/>
        <v>19.214669820000001</v>
      </c>
      <c r="AR332" s="21">
        <f t="shared" si="21"/>
        <v>0</v>
      </c>
      <c r="AS332" s="21">
        <f t="shared" si="21"/>
        <v>379.96647188999998</v>
      </c>
      <c r="AT332" s="21">
        <f t="shared" si="21"/>
        <v>521.75945411999999</v>
      </c>
      <c r="AU332" s="21">
        <f t="shared" si="21"/>
        <v>484.94344104999999</v>
      </c>
      <c r="AV332" s="21">
        <f t="shared" si="21"/>
        <v>723.87084044999995</v>
      </c>
      <c r="AW332" s="21">
        <f t="shared" si="21"/>
        <v>1208.8142815000001</v>
      </c>
      <c r="AX332" s="21">
        <f t="shared" si="21"/>
        <v>26.046770070000001</v>
      </c>
      <c r="AY332" s="21">
        <f t="shared" si="21"/>
        <v>144.64479402000001</v>
      </c>
      <c r="AZ332" s="21">
        <f t="shared" si="21"/>
        <v>1038.12271741</v>
      </c>
    </row>
    <row r="333" spans="2:52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2:52" x14ac:dyDescent="0.25">
      <c r="B334" s="9" t="s">
        <v>60</v>
      </c>
    </row>
    <row r="335" spans="2:52" x14ac:dyDescent="0.25">
      <c r="B335" s="10" t="s">
        <v>220</v>
      </c>
      <c r="C335" s="23">
        <v>3.59421195</v>
      </c>
      <c r="D335" s="23">
        <v>1.90237364</v>
      </c>
      <c r="E335" s="23">
        <v>0.96629423000000003</v>
      </c>
      <c r="F335" s="23">
        <v>0.74386295999999996</v>
      </c>
      <c r="G335" s="23">
        <v>0.19221645000000001</v>
      </c>
      <c r="H335" s="23">
        <v>1.6918383100000001</v>
      </c>
      <c r="I335" s="23">
        <v>0.45226475999999999</v>
      </c>
      <c r="J335" s="23">
        <v>0.450235</v>
      </c>
      <c r="K335" s="23">
        <v>0.67198848</v>
      </c>
      <c r="L335" s="23">
        <v>0.11735007</v>
      </c>
      <c r="M335" s="23">
        <v>96.443412790000011</v>
      </c>
      <c r="N335" s="23">
        <v>96.404794999999993</v>
      </c>
      <c r="O335" s="23">
        <v>1.3617790000000001E-2</v>
      </c>
      <c r="P335" s="23">
        <v>0</v>
      </c>
      <c r="Q335" s="23">
        <v>2.5000000000000001E-2</v>
      </c>
      <c r="R335" s="23">
        <v>100.03762474000001</v>
      </c>
      <c r="S335" s="23">
        <v>54.92102019</v>
      </c>
      <c r="T335" s="23">
        <v>0.36016545</v>
      </c>
      <c r="U335" s="23">
        <v>6.0278971500000003</v>
      </c>
      <c r="V335" s="23">
        <v>0</v>
      </c>
      <c r="W335" s="23">
        <v>0</v>
      </c>
      <c r="X335" s="23">
        <v>1.64579151</v>
      </c>
      <c r="Y335" s="23">
        <v>9.4645142699999987</v>
      </c>
      <c r="Z335" s="23">
        <v>0.27991897999999998</v>
      </c>
      <c r="AA335" s="23">
        <v>72.69930755</v>
      </c>
      <c r="AB335" s="23">
        <v>27.338317190000001</v>
      </c>
      <c r="AC335" s="23">
        <v>0</v>
      </c>
      <c r="AD335" s="23">
        <v>0</v>
      </c>
      <c r="AE335" s="23">
        <v>0</v>
      </c>
      <c r="AF335" s="23">
        <v>0</v>
      </c>
      <c r="AG335" s="23">
        <v>0</v>
      </c>
      <c r="AH335" s="23">
        <v>0</v>
      </c>
      <c r="AI335" s="23">
        <v>0</v>
      </c>
      <c r="AJ335" s="23">
        <v>0</v>
      </c>
      <c r="AK335" s="23">
        <v>0</v>
      </c>
      <c r="AL335" s="23">
        <v>3.2379523199999998</v>
      </c>
      <c r="AM335" s="23">
        <v>3.2379523199999998</v>
      </c>
      <c r="AN335" s="23">
        <v>0</v>
      </c>
      <c r="AO335" s="23">
        <v>0</v>
      </c>
      <c r="AP335" s="23">
        <v>1.2047588300000001</v>
      </c>
      <c r="AQ335" s="23">
        <v>1.2047588300000001</v>
      </c>
      <c r="AR335" s="23">
        <v>0</v>
      </c>
      <c r="AS335" s="23">
        <v>0</v>
      </c>
      <c r="AT335" s="23">
        <v>4.4427111500000001</v>
      </c>
      <c r="AU335" s="23">
        <v>22.895606040000004</v>
      </c>
      <c r="AV335" s="23">
        <v>42.812575530000004</v>
      </c>
      <c r="AW335" s="23">
        <v>65.708181569999994</v>
      </c>
      <c r="AX335" s="23">
        <v>1.48377969</v>
      </c>
      <c r="AY335" s="23">
        <v>1.84183746</v>
      </c>
      <c r="AZ335" s="23">
        <v>62.382564420000001</v>
      </c>
    </row>
    <row r="336" spans="2:52" x14ac:dyDescent="0.25">
      <c r="B336" s="10" t="s">
        <v>221</v>
      </c>
      <c r="C336" s="23">
        <v>39.911160550000005</v>
      </c>
      <c r="D336" s="23">
        <v>32.520004060000005</v>
      </c>
      <c r="E336" s="23">
        <v>1.73843444</v>
      </c>
      <c r="F336" s="23">
        <v>30.422187839999999</v>
      </c>
      <c r="G336" s="23">
        <v>0.35938178000000004</v>
      </c>
      <c r="H336" s="23">
        <v>7.3911564900000002</v>
      </c>
      <c r="I336" s="23">
        <v>2.67586711</v>
      </c>
      <c r="J336" s="23">
        <v>0.97918888999999998</v>
      </c>
      <c r="K336" s="23">
        <v>3.7361004900000001</v>
      </c>
      <c r="L336" s="23">
        <v>0</v>
      </c>
      <c r="M336" s="23">
        <v>95.714716999999993</v>
      </c>
      <c r="N336" s="23">
        <v>95.714716999999993</v>
      </c>
      <c r="O336" s="23">
        <v>0</v>
      </c>
      <c r="P336" s="23">
        <v>0</v>
      </c>
      <c r="Q336" s="23">
        <v>0</v>
      </c>
      <c r="R336" s="23">
        <v>135.62587755000001</v>
      </c>
      <c r="S336" s="23">
        <v>56.285217200000005</v>
      </c>
      <c r="T336" s="23">
        <v>0.74518242000000001</v>
      </c>
      <c r="U336" s="23">
        <v>6.7558917899999997</v>
      </c>
      <c r="V336" s="23">
        <v>0</v>
      </c>
      <c r="W336" s="23">
        <v>0</v>
      </c>
      <c r="X336" s="23">
        <v>9.2417084200000001</v>
      </c>
      <c r="Y336" s="23">
        <v>14.43503741</v>
      </c>
      <c r="Z336" s="23">
        <v>0</v>
      </c>
      <c r="AA336" s="23">
        <v>87.463037239999991</v>
      </c>
      <c r="AB336" s="23">
        <v>48.16284031</v>
      </c>
      <c r="AC336" s="23">
        <v>0</v>
      </c>
      <c r="AD336" s="23">
        <v>0</v>
      </c>
      <c r="AE336" s="23">
        <v>0</v>
      </c>
      <c r="AF336" s="23">
        <v>0</v>
      </c>
      <c r="AG336" s="23">
        <v>0</v>
      </c>
      <c r="AH336" s="23">
        <v>0</v>
      </c>
      <c r="AI336" s="23">
        <v>0</v>
      </c>
      <c r="AJ336" s="23">
        <v>0</v>
      </c>
      <c r="AK336" s="23">
        <v>0</v>
      </c>
      <c r="AL336" s="23">
        <v>9.3826946600000003</v>
      </c>
      <c r="AM336" s="23">
        <v>9.3826946600000003</v>
      </c>
      <c r="AN336" s="23">
        <v>0</v>
      </c>
      <c r="AO336" s="23">
        <v>0</v>
      </c>
      <c r="AP336" s="23">
        <v>0</v>
      </c>
      <c r="AQ336" s="23">
        <v>0</v>
      </c>
      <c r="AR336" s="23">
        <v>0</v>
      </c>
      <c r="AS336" s="23">
        <v>0</v>
      </c>
      <c r="AT336" s="23">
        <v>9.3826946600000003</v>
      </c>
      <c r="AU336" s="23">
        <v>38.780145650000001</v>
      </c>
      <c r="AV336" s="23">
        <v>29.41167441</v>
      </c>
      <c r="AW336" s="23">
        <v>68.191820059999998</v>
      </c>
      <c r="AX336" s="23">
        <v>1.69034</v>
      </c>
      <c r="AY336" s="23">
        <v>0</v>
      </c>
      <c r="AZ336" s="23">
        <v>66.501480060000006</v>
      </c>
    </row>
    <row r="337" spans="2:52" x14ac:dyDescent="0.25">
      <c r="B337" s="10" t="s">
        <v>222</v>
      </c>
      <c r="C337" s="23">
        <v>15.10612033</v>
      </c>
      <c r="D337" s="23">
        <v>7.3984156199999997</v>
      </c>
      <c r="E337" s="23">
        <v>2.3465522000000001</v>
      </c>
      <c r="F337" s="23">
        <v>4.55360999</v>
      </c>
      <c r="G337" s="23">
        <v>0.49825343</v>
      </c>
      <c r="H337" s="23">
        <v>7.7077047099999998</v>
      </c>
      <c r="I337" s="23">
        <v>2.24670959</v>
      </c>
      <c r="J337" s="23">
        <v>5.4161921500000005</v>
      </c>
      <c r="K337" s="23">
        <v>0</v>
      </c>
      <c r="L337" s="23">
        <v>4.4802970000000004E-2</v>
      </c>
      <c r="M337" s="23">
        <v>132.35125825</v>
      </c>
      <c r="N337" s="23">
        <v>132.29659100000001</v>
      </c>
      <c r="O337" s="23">
        <v>5.4667250000000001E-2</v>
      </c>
      <c r="P337" s="23">
        <v>0</v>
      </c>
      <c r="Q337" s="23">
        <v>0</v>
      </c>
      <c r="R337" s="23">
        <v>147.45737858000001</v>
      </c>
      <c r="S337" s="23">
        <v>61.333512740000003</v>
      </c>
      <c r="T337" s="23">
        <v>1.486613</v>
      </c>
      <c r="U337" s="23">
        <v>6.9655629699999997</v>
      </c>
      <c r="V337" s="23">
        <v>0</v>
      </c>
      <c r="W337" s="23">
        <v>0</v>
      </c>
      <c r="X337" s="23">
        <v>3.5032607100000002</v>
      </c>
      <c r="Y337" s="23">
        <v>14.873180189999999</v>
      </c>
      <c r="Z337" s="23">
        <v>4.2344073099999999</v>
      </c>
      <c r="AA337" s="23">
        <v>92.396536920000003</v>
      </c>
      <c r="AB337" s="23">
        <v>55.060841659999994</v>
      </c>
      <c r="AC337" s="23">
        <v>0.51772899999999999</v>
      </c>
      <c r="AD337" s="23">
        <v>0.51772899999999999</v>
      </c>
      <c r="AE337" s="23">
        <v>0</v>
      </c>
      <c r="AF337" s="23">
        <v>0</v>
      </c>
      <c r="AG337" s="23">
        <v>0</v>
      </c>
      <c r="AH337" s="23">
        <v>0</v>
      </c>
      <c r="AI337" s="23">
        <v>0</v>
      </c>
      <c r="AJ337" s="23">
        <v>0</v>
      </c>
      <c r="AK337" s="23">
        <v>0.51772899999999999</v>
      </c>
      <c r="AL337" s="23">
        <v>8.6982772599999993</v>
      </c>
      <c r="AM337" s="23">
        <v>8.6982772599999993</v>
      </c>
      <c r="AN337" s="23">
        <v>0</v>
      </c>
      <c r="AO337" s="23">
        <v>0</v>
      </c>
      <c r="AP337" s="23">
        <v>10.25801311</v>
      </c>
      <c r="AQ337" s="23">
        <v>10.25801311</v>
      </c>
      <c r="AR337" s="23">
        <v>0</v>
      </c>
      <c r="AS337" s="23">
        <v>0</v>
      </c>
      <c r="AT337" s="23">
        <v>18.956290369999998</v>
      </c>
      <c r="AU337" s="23">
        <v>36.622280289999999</v>
      </c>
      <c r="AV337" s="23">
        <v>88.71689658999999</v>
      </c>
      <c r="AW337" s="23">
        <v>125.33917688</v>
      </c>
      <c r="AX337" s="23">
        <v>7.02082066</v>
      </c>
      <c r="AY337" s="23">
        <v>10.10271867</v>
      </c>
      <c r="AZ337" s="23">
        <v>108.21563755</v>
      </c>
    </row>
    <row r="338" spans="2:52" x14ac:dyDescent="0.25">
      <c r="B338" s="10" t="s">
        <v>223</v>
      </c>
      <c r="C338" s="23">
        <v>25.07674183</v>
      </c>
      <c r="D338" s="23">
        <v>8.6507401299999991</v>
      </c>
      <c r="E338" s="23">
        <v>3.0367566500000001</v>
      </c>
      <c r="F338" s="23">
        <v>5.1686338899999997</v>
      </c>
      <c r="G338" s="23">
        <v>0.44534959000000002</v>
      </c>
      <c r="H338" s="23">
        <v>16.4260017</v>
      </c>
      <c r="I338" s="23">
        <v>2.1212020899999997</v>
      </c>
      <c r="J338" s="23">
        <v>2.0258513600000003</v>
      </c>
      <c r="K338" s="23">
        <v>9.7350285299999992</v>
      </c>
      <c r="L338" s="23">
        <v>2.5439197200000003</v>
      </c>
      <c r="M338" s="23">
        <v>183.32120330000001</v>
      </c>
      <c r="N338" s="23">
        <v>183.26036999999999</v>
      </c>
      <c r="O338" s="23">
        <v>6.08333E-2</v>
      </c>
      <c r="P338" s="23">
        <v>0</v>
      </c>
      <c r="Q338" s="23">
        <v>0</v>
      </c>
      <c r="R338" s="23">
        <v>208.39794512999998</v>
      </c>
      <c r="S338" s="23">
        <v>84.695545480000007</v>
      </c>
      <c r="T338" s="23">
        <v>4.9986282699999993</v>
      </c>
      <c r="U338" s="23">
        <v>11.33021192</v>
      </c>
      <c r="V338" s="23">
        <v>0.86399912000000001</v>
      </c>
      <c r="W338" s="23">
        <v>1.86313464</v>
      </c>
      <c r="X338" s="23">
        <v>7.1331769800000009</v>
      </c>
      <c r="Y338" s="23">
        <v>29.469439879999999</v>
      </c>
      <c r="Z338" s="23">
        <v>0</v>
      </c>
      <c r="AA338" s="23">
        <v>140.35413629000001</v>
      </c>
      <c r="AB338" s="23">
        <v>68.043808839999983</v>
      </c>
      <c r="AC338" s="23">
        <v>0</v>
      </c>
      <c r="AD338" s="23">
        <v>0</v>
      </c>
      <c r="AE338" s="23">
        <v>0</v>
      </c>
      <c r="AF338" s="23">
        <v>0</v>
      </c>
      <c r="AG338" s="23">
        <v>0</v>
      </c>
      <c r="AH338" s="23">
        <v>0</v>
      </c>
      <c r="AI338" s="23">
        <v>0</v>
      </c>
      <c r="AJ338" s="23">
        <v>0</v>
      </c>
      <c r="AK338" s="23">
        <v>0</v>
      </c>
      <c r="AL338" s="23">
        <v>9.3236368200000008</v>
      </c>
      <c r="AM338" s="23">
        <v>9.3236368200000008</v>
      </c>
      <c r="AN338" s="23">
        <v>0</v>
      </c>
      <c r="AO338" s="23">
        <v>0</v>
      </c>
      <c r="AP338" s="23">
        <v>11.98292876</v>
      </c>
      <c r="AQ338" s="23">
        <v>11.98292876</v>
      </c>
      <c r="AR338" s="23">
        <v>0</v>
      </c>
      <c r="AS338" s="23">
        <v>0</v>
      </c>
      <c r="AT338" s="23">
        <v>21.306565579999997</v>
      </c>
      <c r="AU338" s="23">
        <v>46.737243260000007</v>
      </c>
      <c r="AV338" s="23">
        <v>33.123421360000002</v>
      </c>
      <c r="AW338" s="23">
        <v>79.860664620000009</v>
      </c>
      <c r="AX338" s="23">
        <v>11.194462960000001</v>
      </c>
      <c r="AY338" s="23">
        <v>15.14584286</v>
      </c>
      <c r="AZ338" s="23">
        <v>53.520358800000004</v>
      </c>
    </row>
    <row r="339" spans="2:52" x14ac:dyDescent="0.25">
      <c r="B339" s="10" t="s">
        <v>225</v>
      </c>
      <c r="C339" s="23">
        <v>65.696286079999993</v>
      </c>
      <c r="D339" s="23">
        <v>64.90562933999999</v>
      </c>
      <c r="E339" s="23">
        <v>0.61094621999999998</v>
      </c>
      <c r="F339" s="23">
        <v>64.209493719999998</v>
      </c>
      <c r="G339" s="23">
        <v>8.5189399999999998E-2</v>
      </c>
      <c r="H339" s="23">
        <v>0.79065674000000008</v>
      </c>
      <c r="I339" s="23">
        <v>0.51991827000000002</v>
      </c>
      <c r="J339" s="23">
        <v>0.25633179</v>
      </c>
      <c r="K339" s="23">
        <v>0</v>
      </c>
      <c r="L339" s="23">
        <v>1.440668E-2</v>
      </c>
      <c r="M339" s="23">
        <v>245.80436499999999</v>
      </c>
      <c r="N339" s="23">
        <v>245.80436499999999</v>
      </c>
      <c r="O339" s="23">
        <v>0</v>
      </c>
      <c r="P339" s="23">
        <v>0</v>
      </c>
      <c r="Q339" s="23">
        <v>0</v>
      </c>
      <c r="R339" s="23">
        <v>311.50065108000001</v>
      </c>
      <c r="S339" s="23">
        <v>150.73043405999999</v>
      </c>
      <c r="T339" s="23">
        <v>1.182072</v>
      </c>
      <c r="U339" s="23">
        <v>13.47138013</v>
      </c>
      <c r="V339" s="23">
        <v>0</v>
      </c>
      <c r="W339" s="23">
        <v>0</v>
      </c>
      <c r="X339" s="23">
        <v>9.5279199000000006</v>
      </c>
      <c r="Y339" s="23">
        <v>13.654700369999999</v>
      </c>
      <c r="Z339" s="23">
        <v>0</v>
      </c>
      <c r="AA339" s="23">
        <v>188.56650646</v>
      </c>
      <c r="AB339" s="23">
        <v>122.93414462</v>
      </c>
      <c r="AC339" s="23">
        <v>0</v>
      </c>
      <c r="AD339" s="23">
        <v>0</v>
      </c>
      <c r="AE339" s="23">
        <v>0</v>
      </c>
      <c r="AF339" s="23">
        <v>0</v>
      </c>
      <c r="AG339" s="23">
        <v>14.5</v>
      </c>
      <c r="AH339" s="23">
        <v>14.5</v>
      </c>
      <c r="AI339" s="23">
        <v>0</v>
      </c>
      <c r="AJ339" s="23">
        <v>0</v>
      </c>
      <c r="AK339" s="23">
        <v>14.5</v>
      </c>
      <c r="AL339" s="23">
        <v>11.66330428</v>
      </c>
      <c r="AM339" s="23">
        <v>11.66330428</v>
      </c>
      <c r="AN339" s="23">
        <v>0</v>
      </c>
      <c r="AO339" s="23">
        <v>0</v>
      </c>
      <c r="AP339" s="23">
        <v>13.61126647</v>
      </c>
      <c r="AQ339" s="23">
        <v>13.61126647</v>
      </c>
      <c r="AR339" s="23">
        <v>0</v>
      </c>
      <c r="AS339" s="23">
        <v>0</v>
      </c>
      <c r="AT339" s="23">
        <v>25.274570749999999</v>
      </c>
      <c r="AU339" s="23">
        <v>112.15957387</v>
      </c>
      <c r="AV339" s="23">
        <v>84.120577399999988</v>
      </c>
      <c r="AW339" s="23">
        <v>196.28015127</v>
      </c>
      <c r="AX339" s="23">
        <v>0</v>
      </c>
      <c r="AY339" s="23">
        <v>58.043943630000001</v>
      </c>
      <c r="AZ339" s="23">
        <v>138.23620764</v>
      </c>
    </row>
    <row r="340" spans="2:52" x14ac:dyDescent="0.25">
      <c r="B340" s="10" t="s">
        <v>224</v>
      </c>
      <c r="C340" s="23">
        <v>3.8556507199999999</v>
      </c>
      <c r="D340" s="23">
        <v>1.93537282</v>
      </c>
      <c r="E340" s="23">
        <v>1.1842218200000001</v>
      </c>
      <c r="F340" s="23">
        <v>0.64950300000000005</v>
      </c>
      <c r="G340" s="23">
        <v>0.101648</v>
      </c>
      <c r="H340" s="23">
        <v>1.9202778999999999</v>
      </c>
      <c r="I340" s="23">
        <v>0.64909033999999999</v>
      </c>
      <c r="J340" s="23">
        <v>0.49241950000000001</v>
      </c>
      <c r="K340" s="23">
        <v>0.46994900000000001</v>
      </c>
      <c r="L340" s="23">
        <v>0.30881905999999998</v>
      </c>
      <c r="M340" s="23">
        <v>52.680191999999998</v>
      </c>
      <c r="N340" s="23">
        <v>52.680191999999998</v>
      </c>
      <c r="O340" s="23">
        <v>0</v>
      </c>
      <c r="P340" s="23">
        <v>0</v>
      </c>
      <c r="Q340" s="23">
        <v>0</v>
      </c>
      <c r="R340" s="23">
        <v>56.535842719999998</v>
      </c>
      <c r="S340" s="23">
        <v>34.940121789999999</v>
      </c>
      <c r="T340" s="23">
        <v>0.45873999999999998</v>
      </c>
      <c r="U340" s="23">
        <v>4.5503184800000005</v>
      </c>
      <c r="V340" s="23">
        <v>0</v>
      </c>
      <c r="W340" s="23">
        <v>0</v>
      </c>
      <c r="X340" s="23">
        <v>1.9018076900000001</v>
      </c>
      <c r="Y340" s="23">
        <v>4.2119281800000001</v>
      </c>
      <c r="Z340" s="23">
        <v>0</v>
      </c>
      <c r="AA340" s="23">
        <v>46.062916139999992</v>
      </c>
      <c r="AB340" s="23">
        <v>10.472926579999999</v>
      </c>
      <c r="AC340" s="23">
        <v>0</v>
      </c>
      <c r="AD340" s="23">
        <v>0</v>
      </c>
      <c r="AE340" s="23">
        <v>0</v>
      </c>
      <c r="AF340" s="23">
        <v>0</v>
      </c>
      <c r="AG340" s="23">
        <v>0</v>
      </c>
      <c r="AH340" s="23">
        <v>0</v>
      </c>
      <c r="AI340" s="23">
        <v>0</v>
      </c>
      <c r="AJ340" s="23">
        <v>0</v>
      </c>
      <c r="AK340" s="23">
        <v>0</v>
      </c>
      <c r="AL340" s="23">
        <v>5.6239853699999998</v>
      </c>
      <c r="AM340" s="23">
        <v>5.6239853699999998</v>
      </c>
      <c r="AN340" s="23">
        <v>0</v>
      </c>
      <c r="AO340" s="23">
        <v>0</v>
      </c>
      <c r="AP340" s="23">
        <v>0</v>
      </c>
      <c r="AQ340" s="23">
        <v>0</v>
      </c>
      <c r="AR340" s="23">
        <v>0</v>
      </c>
      <c r="AS340" s="23">
        <v>0</v>
      </c>
      <c r="AT340" s="23">
        <v>5.6239853699999998</v>
      </c>
      <c r="AU340" s="23">
        <v>4.8489412099999996</v>
      </c>
      <c r="AV340" s="23">
        <v>4.0626663199999999</v>
      </c>
      <c r="AW340" s="23">
        <v>8.9116075299999995</v>
      </c>
      <c r="AX340" s="23">
        <v>1.89970069</v>
      </c>
      <c r="AY340" s="23">
        <v>1.38529247</v>
      </c>
      <c r="AZ340" s="23">
        <v>5.6266143700000004</v>
      </c>
    </row>
    <row r="341" spans="2:52" x14ac:dyDescent="0.25">
      <c r="B341" s="20" t="s">
        <v>1582</v>
      </c>
      <c r="C341" s="21">
        <f t="shared" ref="C341:AZ341" si="22">SUM(C335:C340)</f>
        <v>153.24017146</v>
      </c>
      <c r="D341" s="21">
        <f t="shared" si="22"/>
        <v>117.31253561</v>
      </c>
      <c r="E341" s="21">
        <f t="shared" si="22"/>
        <v>9.8832055600000004</v>
      </c>
      <c r="F341" s="21">
        <f t="shared" si="22"/>
        <v>105.74729139999999</v>
      </c>
      <c r="G341" s="21">
        <f t="shared" si="22"/>
        <v>1.68203865</v>
      </c>
      <c r="H341" s="21">
        <f t="shared" si="22"/>
        <v>35.927635850000001</v>
      </c>
      <c r="I341" s="21">
        <f t="shared" si="22"/>
        <v>8.6650521600000001</v>
      </c>
      <c r="J341" s="21">
        <f t="shared" si="22"/>
        <v>9.6202186900000015</v>
      </c>
      <c r="K341" s="21">
        <f t="shared" si="22"/>
        <v>14.613066499999999</v>
      </c>
      <c r="L341" s="21">
        <f t="shared" si="22"/>
        <v>3.0292985000000003</v>
      </c>
      <c r="M341" s="21">
        <f t="shared" si="22"/>
        <v>806.31514833999995</v>
      </c>
      <c r="N341" s="21">
        <f t="shared" si="22"/>
        <v>806.16102999999998</v>
      </c>
      <c r="O341" s="21">
        <f t="shared" si="22"/>
        <v>0.12911834</v>
      </c>
      <c r="P341" s="21">
        <f t="shared" si="22"/>
        <v>0</v>
      </c>
      <c r="Q341" s="21">
        <f t="shared" si="22"/>
        <v>2.5000000000000001E-2</v>
      </c>
      <c r="R341" s="21">
        <f t="shared" si="22"/>
        <v>959.55531980000001</v>
      </c>
      <c r="S341" s="21">
        <f t="shared" si="22"/>
        <v>442.90585146000001</v>
      </c>
      <c r="T341" s="21">
        <f t="shared" si="22"/>
        <v>9.2314011400000009</v>
      </c>
      <c r="U341" s="21">
        <f t="shared" si="22"/>
        <v>49.101262439999999</v>
      </c>
      <c r="V341" s="21">
        <f t="shared" si="22"/>
        <v>0.86399912000000001</v>
      </c>
      <c r="W341" s="21">
        <f t="shared" si="22"/>
        <v>1.86313464</v>
      </c>
      <c r="X341" s="21">
        <f t="shared" si="22"/>
        <v>32.953665210000004</v>
      </c>
      <c r="Y341" s="21">
        <f t="shared" si="22"/>
        <v>86.108800299999999</v>
      </c>
      <c r="Z341" s="21">
        <f t="shared" si="22"/>
        <v>4.5143262899999996</v>
      </c>
      <c r="AA341" s="21">
        <f t="shared" si="22"/>
        <v>627.54244059999996</v>
      </c>
      <c r="AB341" s="21">
        <f t="shared" si="22"/>
        <v>332.01287919999993</v>
      </c>
      <c r="AC341" s="21">
        <f t="shared" si="22"/>
        <v>0.51772899999999999</v>
      </c>
      <c r="AD341" s="21">
        <f t="shared" si="22"/>
        <v>0.51772899999999999</v>
      </c>
      <c r="AE341" s="21">
        <f t="shared" si="22"/>
        <v>0</v>
      </c>
      <c r="AF341" s="21">
        <f t="shared" si="22"/>
        <v>0</v>
      </c>
      <c r="AG341" s="21">
        <f t="shared" si="22"/>
        <v>14.5</v>
      </c>
      <c r="AH341" s="21">
        <f t="shared" si="22"/>
        <v>14.5</v>
      </c>
      <c r="AI341" s="21">
        <f t="shared" si="22"/>
        <v>0</v>
      </c>
      <c r="AJ341" s="21">
        <f t="shared" si="22"/>
        <v>0</v>
      </c>
      <c r="AK341" s="21">
        <f t="shared" si="22"/>
        <v>15.017728999999999</v>
      </c>
      <c r="AL341" s="21">
        <f t="shared" si="22"/>
        <v>47.929850710000004</v>
      </c>
      <c r="AM341" s="21">
        <f t="shared" si="22"/>
        <v>47.929850710000004</v>
      </c>
      <c r="AN341" s="21">
        <f t="shared" si="22"/>
        <v>0</v>
      </c>
      <c r="AO341" s="21">
        <f t="shared" si="22"/>
        <v>0</v>
      </c>
      <c r="AP341" s="21">
        <f t="shared" si="22"/>
        <v>37.05696717</v>
      </c>
      <c r="AQ341" s="21">
        <f t="shared" si="22"/>
        <v>37.05696717</v>
      </c>
      <c r="AR341" s="21">
        <f t="shared" si="22"/>
        <v>0</v>
      </c>
      <c r="AS341" s="21">
        <f t="shared" si="22"/>
        <v>0</v>
      </c>
      <c r="AT341" s="21">
        <f t="shared" si="22"/>
        <v>84.98681787999999</v>
      </c>
      <c r="AU341" s="21">
        <f t="shared" si="22"/>
        <v>262.04379032000003</v>
      </c>
      <c r="AV341" s="21">
        <f t="shared" si="22"/>
        <v>282.24781160999999</v>
      </c>
      <c r="AW341" s="21">
        <f t="shared" si="22"/>
        <v>544.29160192999996</v>
      </c>
      <c r="AX341" s="21">
        <f t="shared" si="22"/>
        <v>23.289103999999998</v>
      </c>
      <c r="AY341" s="21">
        <f t="shared" si="22"/>
        <v>86.519635089999994</v>
      </c>
      <c r="AZ341" s="21">
        <f t="shared" si="22"/>
        <v>434.48286284</v>
      </c>
    </row>
    <row r="342" spans="2:52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2:52" x14ac:dyDescent="0.25">
      <c r="B343" s="12" t="s">
        <v>1522</v>
      </c>
      <c r="C343" s="7">
        <f t="shared" ref="C343:AZ343" si="23">C353+C367+C391+C421+C443+C463+C479</f>
        <v>5809.852483130001</v>
      </c>
      <c r="D343" s="7">
        <f t="shared" si="23"/>
        <v>3935.3204374699999</v>
      </c>
      <c r="E343" s="7">
        <f t="shared" si="23"/>
        <v>1849.9661977100004</v>
      </c>
      <c r="F343" s="7">
        <f t="shared" si="23"/>
        <v>1963.6012130499998</v>
      </c>
      <c r="G343" s="7">
        <f t="shared" si="23"/>
        <v>121.75302670999999</v>
      </c>
      <c r="H343" s="7">
        <f t="shared" si="23"/>
        <v>1874.5320456600002</v>
      </c>
      <c r="I343" s="7">
        <f t="shared" si="23"/>
        <v>563.37543401000005</v>
      </c>
      <c r="J343" s="7">
        <f t="shared" si="23"/>
        <v>307.64205755999996</v>
      </c>
      <c r="K343" s="7">
        <f t="shared" si="23"/>
        <v>860.28485202000002</v>
      </c>
      <c r="L343" s="7">
        <f t="shared" si="23"/>
        <v>143.22970207000003</v>
      </c>
      <c r="M343" s="7">
        <f t="shared" si="23"/>
        <v>15512.714009810003</v>
      </c>
      <c r="N343" s="7">
        <f t="shared" si="23"/>
        <v>14833.262630010002</v>
      </c>
      <c r="O343" s="7">
        <f t="shared" si="23"/>
        <v>544.74545572000011</v>
      </c>
      <c r="P343" s="7">
        <f t="shared" si="23"/>
        <v>55.83483952000001</v>
      </c>
      <c r="Q343" s="7">
        <f t="shared" si="23"/>
        <v>78.871084559999986</v>
      </c>
      <c r="R343" s="7">
        <f t="shared" si="23"/>
        <v>21322.566492940001</v>
      </c>
      <c r="S343" s="7">
        <f t="shared" si="23"/>
        <v>9275.5779978500013</v>
      </c>
      <c r="T343" s="7">
        <f t="shared" si="23"/>
        <v>597.90993659000003</v>
      </c>
      <c r="U343" s="7">
        <f t="shared" si="23"/>
        <v>1563.9822824299999</v>
      </c>
      <c r="V343" s="7">
        <f t="shared" si="23"/>
        <v>24.446329809999998</v>
      </c>
      <c r="W343" s="7">
        <f t="shared" si="23"/>
        <v>439.55366250999998</v>
      </c>
      <c r="X343" s="7">
        <f t="shared" si="23"/>
        <v>1165.2997679</v>
      </c>
      <c r="Y343" s="7">
        <f t="shared" si="23"/>
        <v>2379.5996024400006</v>
      </c>
      <c r="Z343" s="7">
        <f t="shared" si="23"/>
        <v>101.49859351000001</v>
      </c>
      <c r="AA343" s="7">
        <f t="shared" si="23"/>
        <v>15547.86817304</v>
      </c>
      <c r="AB343" s="7">
        <f t="shared" si="23"/>
        <v>5774.6983198999997</v>
      </c>
      <c r="AC343" s="7">
        <f t="shared" si="23"/>
        <v>15.527913680000001</v>
      </c>
      <c r="AD343" s="7">
        <f t="shared" si="23"/>
        <v>2.4500000000000002</v>
      </c>
      <c r="AE343" s="7">
        <f t="shared" si="23"/>
        <v>0</v>
      </c>
      <c r="AF343" s="7">
        <f t="shared" si="23"/>
        <v>13.077913680000002</v>
      </c>
      <c r="AG343" s="7">
        <f t="shared" si="23"/>
        <v>615.2169608800001</v>
      </c>
      <c r="AH343" s="7">
        <f t="shared" si="23"/>
        <v>615.2169608800001</v>
      </c>
      <c r="AI343" s="7">
        <f t="shared" si="23"/>
        <v>0</v>
      </c>
      <c r="AJ343" s="7">
        <f t="shared" si="23"/>
        <v>183.72413904000001</v>
      </c>
      <c r="AK343" s="7">
        <f t="shared" si="23"/>
        <v>814.46901359999993</v>
      </c>
      <c r="AL343" s="7">
        <f t="shared" si="23"/>
        <v>2463.8705526600002</v>
      </c>
      <c r="AM343" s="7">
        <f t="shared" si="23"/>
        <v>2400.3311486600001</v>
      </c>
      <c r="AN343" s="7">
        <f t="shared" si="23"/>
        <v>0</v>
      </c>
      <c r="AO343" s="7">
        <f t="shared" si="23"/>
        <v>63.539403999999998</v>
      </c>
      <c r="AP343" s="7">
        <f t="shared" si="23"/>
        <v>346.29206634999997</v>
      </c>
      <c r="AQ343" s="7">
        <f t="shared" si="23"/>
        <v>346.29206634999997</v>
      </c>
      <c r="AR343" s="7">
        <f t="shared" si="23"/>
        <v>0</v>
      </c>
      <c r="AS343" s="7">
        <f t="shared" si="23"/>
        <v>573.74010034999992</v>
      </c>
      <c r="AT343" s="7">
        <f t="shared" si="23"/>
        <v>3383.90271936</v>
      </c>
      <c r="AU343" s="7">
        <f t="shared" si="23"/>
        <v>3205.264614140001</v>
      </c>
      <c r="AV343" s="7">
        <f t="shared" si="23"/>
        <v>5758.7456729900005</v>
      </c>
      <c r="AW343" s="7">
        <f t="shared" si="23"/>
        <v>8964.0102871300005</v>
      </c>
      <c r="AX343" s="7">
        <f t="shared" si="23"/>
        <v>670.05036484000004</v>
      </c>
      <c r="AY343" s="7">
        <f t="shared" si="23"/>
        <v>479.92928947000007</v>
      </c>
      <c r="AZ343" s="7">
        <f t="shared" si="23"/>
        <v>7814.0306328199995</v>
      </c>
    </row>
    <row r="344" spans="2:52" x14ac:dyDescent="0.25">
      <c r="B344" s="9" t="s">
        <v>181</v>
      </c>
    </row>
    <row r="345" spans="2:52" x14ac:dyDescent="0.25">
      <c r="B345" s="10" t="s">
        <v>342</v>
      </c>
      <c r="C345" s="23">
        <v>38.251986689999995</v>
      </c>
      <c r="D345" s="23">
        <v>19.218181699999999</v>
      </c>
      <c r="E345" s="23">
        <v>6.2257632799999989</v>
      </c>
      <c r="F345" s="23">
        <v>12.27827649</v>
      </c>
      <c r="G345" s="23">
        <v>0.71414193000000004</v>
      </c>
      <c r="H345" s="23">
        <v>19.033804989999997</v>
      </c>
      <c r="I345" s="23">
        <v>6.3815136799999994</v>
      </c>
      <c r="J345" s="23">
        <v>3.8149875799999999</v>
      </c>
      <c r="K345" s="23">
        <v>8.6783274400000003</v>
      </c>
      <c r="L345" s="23">
        <v>0.15897628999999999</v>
      </c>
      <c r="M345" s="23">
        <v>86.508639369999983</v>
      </c>
      <c r="N345" s="23">
        <v>84.550582000000006</v>
      </c>
      <c r="O345" s="23">
        <v>0.16731195999999998</v>
      </c>
      <c r="P345" s="23">
        <v>1.79074541</v>
      </c>
      <c r="Q345" s="23">
        <v>0</v>
      </c>
      <c r="R345" s="23">
        <v>124.76062605999999</v>
      </c>
      <c r="S345" s="23">
        <v>42.109585189999997</v>
      </c>
      <c r="T345" s="23">
        <v>3.8382083900000001</v>
      </c>
      <c r="U345" s="23">
        <v>2.1757285799999999</v>
      </c>
      <c r="V345" s="23">
        <v>0</v>
      </c>
      <c r="W345" s="23">
        <v>0</v>
      </c>
      <c r="X345" s="23">
        <v>2.62191237</v>
      </c>
      <c r="Y345" s="23">
        <v>11.533525119999998</v>
      </c>
      <c r="Z345" s="23">
        <v>0</v>
      </c>
      <c r="AA345" s="23">
        <v>62.27895964999999</v>
      </c>
      <c r="AB345" s="23">
        <v>62.481666410000003</v>
      </c>
      <c r="AC345" s="23">
        <v>0</v>
      </c>
      <c r="AD345" s="23">
        <v>0</v>
      </c>
      <c r="AE345" s="23">
        <v>0</v>
      </c>
      <c r="AF345" s="23">
        <v>0</v>
      </c>
      <c r="AG345" s="23">
        <v>0</v>
      </c>
      <c r="AH345" s="23">
        <v>0</v>
      </c>
      <c r="AI345" s="23">
        <v>0</v>
      </c>
      <c r="AJ345" s="23">
        <v>3.5784880299999999</v>
      </c>
      <c r="AK345" s="23">
        <v>3.5784880299999999</v>
      </c>
      <c r="AL345" s="23">
        <v>13.782433080000001</v>
      </c>
      <c r="AM345" s="23">
        <v>13.782433080000001</v>
      </c>
      <c r="AN345" s="23">
        <v>0</v>
      </c>
      <c r="AO345" s="23">
        <v>0</v>
      </c>
      <c r="AP345" s="23">
        <v>0</v>
      </c>
      <c r="AQ345" s="23">
        <v>0</v>
      </c>
      <c r="AR345" s="23">
        <v>0</v>
      </c>
      <c r="AS345" s="23">
        <v>36.12616491</v>
      </c>
      <c r="AT345" s="23">
        <v>49.908597989999997</v>
      </c>
      <c r="AU345" s="23">
        <v>16.151556449999998</v>
      </c>
      <c r="AV345" s="23">
        <v>46.400567469999999</v>
      </c>
      <c r="AW345" s="23">
        <v>62.55212392</v>
      </c>
      <c r="AX345" s="23">
        <v>3.7556795099999998</v>
      </c>
      <c r="AY345" s="23">
        <v>0</v>
      </c>
      <c r="AZ345" s="23">
        <v>58.796444409999999</v>
      </c>
    </row>
    <row r="346" spans="2:52" x14ac:dyDescent="0.25">
      <c r="B346" s="10" t="s">
        <v>343</v>
      </c>
      <c r="C346" s="23">
        <v>5.32090291</v>
      </c>
      <c r="D346" s="23">
        <v>3.0642978100000002</v>
      </c>
      <c r="E346" s="23">
        <v>1.0606807899999999</v>
      </c>
      <c r="F346" s="23">
        <v>1.60808021</v>
      </c>
      <c r="G346" s="23">
        <v>0.39553681000000002</v>
      </c>
      <c r="H346" s="23">
        <v>2.2566051000000003</v>
      </c>
      <c r="I346" s="23">
        <v>0.7881109300000001</v>
      </c>
      <c r="J346" s="23">
        <v>0.61224000000000001</v>
      </c>
      <c r="K346" s="23">
        <v>0.48298000000000002</v>
      </c>
      <c r="L346" s="23">
        <v>0.37327416999999996</v>
      </c>
      <c r="M346" s="23">
        <v>143.26365000000001</v>
      </c>
      <c r="N346" s="23">
        <v>143.26365000000001</v>
      </c>
      <c r="O346" s="23">
        <v>0</v>
      </c>
      <c r="P346" s="23">
        <v>0</v>
      </c>
      <c r="Q346" s="23">
        <v>0</v>
      </c>
      <c r="R346" s="23">
        <v>148.58455290999999</v>
      </c>
      <c r="S346" s="23">
        <v>34.571840000000002</v>
      </c>
      <c r="T346" s="23">
        <v>0.50867083000000002</v>
      </c>
      <c r="U346" s="23">
        <v>6.4453014500000005</v>
      </c>
      <c r="V346" s="23">
        <v>0</v>
      </c>
      <c r="W346" s="23">
        <v>0</v>
      </c>
      <c r="X346" s="23">
        <v>17.042685559999999</v>
      </c>
      <c r="Y346" s="23">
        <v>18.901153280000003</v>
      </c>
      <c r="Z346" s="23">
        <v>0</v>
      </c>
      <c r="AA346" s="23">
        <v>77.469651120000009</v>
      </c>
      <c r="AB346" s="23">
        <v>71.114901790000005</v>
      </c>
      <c r="AC346" s="23">
        <v>3.1935132999999998</v>
      </c>
      <c r="AD346" s="23">
        <v>2</v>
      </c>
      <c r="AE346" s="23">
        <v>0</v>
      </c>
      <c r="AF346" s="23">
        <v>1.1935133</v>
      </c>
      <c r="AG346" s="23">
        <v>0</v>
      </c>
      <c r="AH346" s="23">
        <v>0</v>
      </c>
      <c r="AI346" s="23">
        <v>0</v>
      </c>
      <c r="AJ346" s="23">
        <v>0.16113886999999999</v>
      </c>
      <c r="AK346" s="23">
        <v>3.35465217</v>
      </c>
      <c r="AL346" s="23">
        <v>11.1565134</v>
      </c>
      <c r="AM346" s="23">
        <v>9.5546094000000004</v>
      </c>
      <c r="AN346" s="23">
        <v>0</v>
      </c>
      <c r="AO346" s="23">
        <v>1.601904</v>
      </c>
      <c r="AP346" s="23">
        <v>0</v>
      </c>
      <c r="AQ346" s="23">
        <v>0</v>
      </c>
      <c r="AR346" s="23">
        <v>0</v>
      </c>
      <c r="AS346" s="23">
        <v>39.593149270000005</v>
      </c>
      <c r="AT346" s="23">
        <v>50.749662669999999</v>
      </c>
      <c r="AU346" s="23">
        <v>23.719891290000003</v>
      </c>
      <c r="AV346" s="23">
        <v>56.67797779</v>
      </c>
      <c r="AW346" s="23">
        <v>80.397869079999992</v>
      </c>
      <c r="AX346" s="23">
        <v>1.5950726899999998</v>
      </c>
      <c r="AY346" s="23">
        <v>13.117186820000001</v>
      </c>
      <c r="AZ346" s="23">
        <v>65.685609569999997</v>
      </c>
    </row>
    <row r="347" spans="2:52" x14ac:dyDescent="0.25">
      <c r="B347" s="10" t="s">
        <v>344</v>
      </c>
      <c r="C347" s="23">
        <v>5.5870176300000001</v>
      </c>
      <c r="D347" s="23">
        <v>2.2122671799999996</v>
      </c>
      <c r="E347" s="23">
        <v>1.1206018199999999</v>
      </c>
      <c r="F347" s="23">
        <v>1.0014419800000001</v>
      </c>
      <c r="G347" s="23">
        <v>9.0223380000000006E-2</v>
      </c>
      <c r="H347" s="23">
        <v>3.3747504500000001</v>
      </c>
      <c r="I347" s="23">
        <v>0.83475556000000006</v>
      </c>
      <c r="J347" s="23">
        <v>0.62336999999999998</v>
      </c>
      <c r="K347" s="23">
        <v>0.110513</v>
      </c>
      <c r="L347" s="23">
        <v>1.8061118899999999</v>
      </c>
      <c r="M347" s="23">
        <v>82.960728000000003</v>
      </c>
      <c r="N347" s="23">
        <v>82.960728000000003</v>
      </c>
      <c r="O347" s="23">
        <v>0</v>
      </c>
      <c r="P347" s="23">
        <v>0</v>
      </c>
      <c r="Q347" s="23">
        <v>0</v>
      </c>
      <c r="R347" s="23">
        <v>88.547745629999994</v>
      </c>
      <c r="S347" s="23">
        <v>28.62758865</v>
      </c>
      <c r="T347" s="23">
        <v>0.64600000000000002</v>
      </c>
      <c r="U347" s="23">
        <v>2.7616384900000002</v>
      </c>
      <c r="V347" s="23">
        <v>0</v>
      </c>
      <c r="W347" s="23">
        <v>0</v>
      </c>
      <c r="X347" s="23">
        <v>1.68096728</v>
      </c>
      <c r="Y347" s="23">
        <v>7.5178935300000003</v>
      </c>
      <c r="Z347" s="23">
        <v>0</v>
      </c>
      <c r="AA347" s="23">
        <v>41.234087950000003</v>
      </c>
      <c r="AB347" s="23">
        <v>47.313657679999999</v>
      </c>
      <c r="AC347" s="23">
        <v>0</v>
      </c>
      <c r="AD347" s="23">
        <v>0</v>
      </c>
      <c r="AE347" s="23">
        <v>0</v>
      </c>
      <c r="AF347" s="23">
        <v>0</v>
      </c>
      <c r="AG347" s="23">
        <v>0</v>
      </c>
      <c r="AH347" s="23">
        <v>0</v>
      </c>
      <c r="AI347" s="23">
        <v>0</v>
      </c>
      <c r="AJ347" s="23">
        <v>8.0605429999999992E-2</v>
      </c>
      <c r="AK347" s="23">
        <v>8.0605429999999992E-2</v>
      </c>
      <c r="AL347" s="23">
        <v>4.59823995</v>
      </c>
      <c r="AM347" s="23">
        <v>4.59823995</v>
      </c>
      <c r="AN347" s="23">
        <v>0</v>
      </c>
      <c r="AO347" s="23">
        <v>0</v>
      </c>
      <c r="AP347" s="23">
        <v>0</v>
      </c>
      <c r="AQ347" s="23">
        <v>0</v>
      </c>
      <c r="AR347" s="23">
        <v>0</v>
      </c>
      <c r="AS347" s="23">
        <v>22.316589230000002</v>
      </c>
      <c r="AT347" s="23">
        <v>26.914829179999998</v>
      </c>
      <c r="AU347" s="23">
        <v>20.479433929999999</v>
      </c>
      <c r="AV347" s="23">
        <v>25.915218669999998</v>
      </c>
      <c r="AW347" s="23">
        <v>46.394652599999993</v>
      </c>
      <c r="AX347" s="23">
        <v>2.5204560000000001E-2</v>
      </c>
      <c r="AY347" s="23">
        <v>0</v>
      </c>
      <c r="AZ347" s="23">
        <v>46.369448040000009</v>
      </c>
    </row>
    <row r="348" spans="2:52" x14ac:dyDescent="0.25">
      <c r="B348" s="10" t="s">
        <v>345</v>
      </c>
      <c r="C348" s="23">
        <v>3.24499805</v>
      </c>
      <c r="D348" s="23">
        <v>1.3401013799999999</v>
      </c>
      <c r="E348" s="23">
        <v>0.74062311999999997</v>
      </c>
      <c r="F348" s="23">
        <v>0.44969634000000003</v>
      </c>
      <c r="G348" s="23">
        <v>0.14978192000000001</v>
      </c>
      <c r="H348" s="23">
        <v>1.9048966699999998</v>
      </c>
      <c r="I348" s="23">
        <v>0.30364982000000001</v>
      </c>
      <c r="J348" s="23">
        <v>0.40623399999999998</v>
      </c>
      <c r="K348" s="23">
        <v>1.0702001399999999</v>
      </c>
      <c r="L348" s="23">
        <v>0.12481271000000001</v>
      </c>
      <c r="M348" s="23">
        <v>78.006587999999994</v>
      </c>
      <c r="N348" s="23">
        <v>78.006587999999994</v>
      </c>
      <c r="O348" s="23">
        <v>0</v>
      </c>
      <c r="P348" s="23">
        <v>0</v>
      </c>
      <c r="Q348" s="23">
        <v>0</v>
      </c>
      <c r="R348" s="23">
        <v>81.25158605</v>
      </c>
      <c r="S348" s="23">
        <v>31.774426269999999</v>
      </c>
      <c r="T348" s="23">
        <v>7.4908182000000005</v>
      </c>
      <c r="U348" s="23">
        <v>5.5350283099999995</v>
      </c>
      <c r="V348" s="23">
        <v>1.0499400000000001</v>
      </c>
      <c r="W348" s="23">
        <v>4.3974272900000004</v>
      </c>
      <c r="X348" s="23">
        <v>2.0023974</v>
      </c>
      <c r="Y348" s="23">
        <v>9.6117980299999992</v>
      </c>
      <c r="Z348" s="23">
        <v>0</v>
      </c>
      <c r="AA348" s="23">
        <v>61.861835499999998</v>
      </c>
      <c r="AB348" s="23">
        <v>19.389750550000002</v>
      </c>
      <c r="AC348" s="23">
        <v>0</v>
      </c>
      <c r="AD348" s="23">
        <v>0</v>
      </c>
      <c r="AE348" s="23">
        <v>0</v>
      </c>
      <c r="AF348" s="23">
        <v>0</v>
      </c>
      <c r="AG348" s="23">
        <v>0</v>
      </c>
      <c r="AH348" s="23">
        <v>0</v>
      </c>
      <c r="AI348" s="23">
        <v>0</v>
      </c>
      <c r="AJ348" s="23">
        <v>0</v>
      </c>
      <c r="AK348" s="23">
        <v>0</v>
      </c>
      <c r="AL348" s="23">
        <v>0.1</v>
      </c>
      <c r="AM348" s="23">
        <v>0.1</v>
      </c>
      <c r="AN348" s="23">
        <v>0</v>
      </c>
      <c r="AO348" s="23">
        <v>0</v>
      </c>
      <c r="AP348" s="23">
        <v>0</v>
      </c>
      <c r="AQ348" s="23">
        <v>0</v>
      </c>
      <c r="AR348" s="23">
        <v>0</v>
      </c>
      <c r="AS348" s="23">
        <v>17.91442726</v>
      </c>
      <c r="AT348" s="23">
        <v>18.014427260000001</v>
      </c>
      <c r="AU348" s="23">
        <v>1.3753232900000001</v>
      </c>
      <c r="AV348" s="23">
        <v>14.725141149999999</v>
      </c>
      <c r="AW348" s="23">
        <v>16.10046444</v>
      </c>
      <c r="AX348" s="23">
        <v>2.4085073100000001</v>
      </c>
      <c r="AY348" s="23">
        <v>0</v>
      </c>
      <c r="AZ348" s="23">
        <v>13.69195713</v>
      </c>
    </row>
    <row r="349" spans="2:52" x14ac:dyDescent="0.25">
      <c r="B349" s="10" t="s">
        <v>346</v>
      </c>
      <c r="C349" s="23">
        <v>6.645386779999999</v>
      </c>
      <c r="D349" s="23">
        <v>2.9158126799999997</v>
      </c>
      <c r="E349" s="23">
        <v>1.89023119</v>
      </c>
      <c r="F349" s="23">
        <v>0.83493881999999997</v>
      </c>
      <c r="G349" s="23">
        <v>0.19064267000000001</v>
      </c>
      <c r="H349" s="23">
        <v>3.7295741000000002</v>
      </c>
      <c r="I349" s="23">
        <v>0.38541720000000002</v>
      </c>
      <c r="J349" s="23">
        <v>0.49312725000000002</v>
      </c>
      <c r="K349" s="23">
        <v>2.7264254999999999</v>
      </c>
      <c r="L349" s="23">
        <v>0.12460415</v>
      </c>
      <c r="M349" s="23">
        <v>93.08953704000001</v>
      </c>
      <c r="N349" s="23">
        <v>93.080832000000001</v>
      </c>
      <c r="O349" s="23">
        <v>8.7050400000000007E-3</v>
      </c>
      <c r="P349" s="23">
        <v>0</v>
      </c>
      <c r="Q349" s="23">
        <v>0</v>
      </c>
      <c r="R349" s="23">
        <v>99.734923820000006</v>
      </c>
      <c r="S349" s="23">
        <v>51.475636969999996</v>
      </c>
      <c r="T349" s="23">
        <v>0.92009803000000001</v>
      </c>
      <c r="U349" s="23">
        <v>2.9120466400000002</v>
      </c>
      <c r="V349" s="23">
        <v>0</v>
      </c>
      <c r="W349" s="23">
        <v>0</v>
      </c>
      <c r="X349" s="23">
        <v>1.0663468999999999</v>
      </c>
      <c r="Y349" s="23">
        <v>3.3488385599999999</v>
      </c>
      <c r="Z349" s="23">
        <v>0</v>
      </c>
      <c r="AA349" s="23">
        <v>59.722967099999998</v>
      </c>
      <c r="AB349" s="23">
        <v>40.011956720000001</v>
      </c>
      <c r="AC349" s="23">
        <v>0</v>
      </c>
      <c r="AD349" s="23">
        <v>0</v>
      </c>
      <c r="AE349" s="23">
        <v>0</v>
      </c>
      <c r="AF349" s="23">
        <v>0</v>
      </c>
      <c r="AG349" s="23">
        <v>0</v>
      </c>
      <c r="AH349" s="23">
        <v>0</v>
      </c>
      <c r="AI349" s="23">
        <v>0</v>
      </c>
      <c r="AJ349" s="23">
        <v>0.31922429999999996</v>
      </c>
      <c r="AK349" s="23">
        <v>0.31922429999999996</v>
      </c>
      <c r="AL349" s="23">
        <v>0.46776608000000003</v>
      </c>
      <c r="AM349" s="23">
        <v>0.46776608000000003</v>
      </c>
      <c r="AN349" s="23">
        <v>0</v>
      </c>
      <c r="AO349" s="23">
        <v>0</v>
      </c>
      <c r="AP349" s="23">
        <v>0</v>
      </c>
      <c r="AQ349" s="23">
        <v>0</v>
      </c>
      <c r="AR349" s="23">
        <v>0</v>
      </c>
      <c r="AS349" s="23">
        <v>23.197246800000002</v>
      </c>
      <c r="AT349" s="23">
        <v>23.665012879999999</v>
      </c>
      <c r="AU349" s="23">
        <v>16.66616814</v>
      </c>
      <c r="AV349" s="23">
        <v>20.734540150000001</v>
      </c>
      <c r="AW349" s="23">
        <v>37.400708289999997</v>
      </c>
      <c r="AX349" s="23">
        <v>1.1225500500000001</v>
      </c>
      <c r="AY349" s="23">
        <v>13.08356627</v>
      </c>
      <c r="AZ349" s="23">
        <v>23.194591969999998</v>
      </c>
    </row>
    <row r="350" spans="2:52" x14ac:dyDescent="0.25">
      <c r="B350" s="10" t="s">
        <v>347</v>
      </c>
      <c r="C350" s="23">
        <v>11.208509960000001</v>
      </c>
      <c r="D350" s="23">
        <v>6.7923207699999999</v>
      </c>
      <c r="E350" s="23">
        <v>3.6118079699999996</v>
      </c>
      <c r="F350" s="23">
        <v>2.4809013900000001</v>
      </c>
      <c r="G350" s="23">
        <v>0.69961141000000004</v>
      </c>
      <c r="H350" s="23">
        <v>4.4161891900000008</v>
      </c>
      <c r="I350" s="23">
        <v>2.01292553</v>
      </c>
      <c r="J350" s="23">
        <v>1.3318749999999999</v>
      </c>
      <c r="K350" s="23">
        <v>1.0011462499999999</v>
      </c>
      <c r="L350" s="23">
        <v>7.0242410000000005E-2</v>
      </c>
      <c r="M350" s="23">
        <v>105.99369335999999</v>
      </c>
      <c r="N350" s="23">
        <v>105.908469</v>
      </c>
      <c r="O350" s="23">
        <v>1.7770970000000001E-2</v>
      </c>
      <c r="P350" s="23">
        <v>0</v>
      </c>
      <c r="Q350" s="23">
        <v>6.7453390000000002E-2</v>
      </c>
      <c r="R350" s="23">
        <v>117.20220332</v>
      </c>
      <c r="S350" s="23">
        <v>24.853063880000001</v>
      </c>
      <c r="T350" s="23">
        <v>1.7827487099999999</v>
      </c>
      <c r="U350" s="23">
        <v>5.1909414299999996</v>
      </c>
      <c r="V350" s="23">
        <v>0</v>
      </c>
      <c r="W350" s="23">
        <v>0</v>
      </c>
      <c r="X350" s="23">
        <v>12.875341820000001</v>
      </c>
      <c r="Y350" s="23">
        <v>7.0804111299999999</v>
      </c>
      <c r="Z350" s="23">
        <v>0</v>
      </c>
      <c r="AA350" s="23">
        <v>51.782506970000007</v>
      </c>
      <c r="AB350" s="23">
        <v>65.419696349999995</v>
      </c>
      <c r="AC350" s="23">
        <v>0</v>
      </c>
      <c r="AD350" s="23">
        <v>0</v>
      </c>
      <c r="AE350" s="23">
        <v>0</v>
      </c>
      <c r="AF350" s="23">
        <v>0</v>
      </c>
      <c r="AG350" s="23">
        <v>0</v>
      </c>
      <c r="AH350" s="23">
        <v>0</v>
      </c>
      <c r="AI350" s="23">
        <v>0</v>
      </c>
      <c r="AJ350" s="23">
        <v>4.3623249599999996</v>
      </c>
      <c r="AK350" s="23">
        <v>4.3623249599999996</v>
      </c>
      <c r="AL350" s="23">
        <v>19.364018940000001</v>
      </c>
      <c r="AM350" s="23">
        <v>19.364018940000001</v>
      </c>
      <c r="AN350" s="23">
        <v>0</v>
      </c>
      <c r="AO350" s="23">
        <v>0</v>
      </c>
      <c r="AP350" s="23">
        <v>0</v>
      </c>
      <c r="AQ350" s="23">
        <v>0</v>
      </c>
      <c r="AR350" s="23">
        <v>0</v>
      </c>
      <c r="AS350" s="23">
        <v>35.059466560000004</v>
      </c>
      <c r="AT350" s="23">
        <v>54.423485499999998</v>
      </c>
      <c r="AU350" s="23">
        <v>15.358535810000001</v>
      </c>
      <c r="AV350" s="23">
        <v>5.8361838900000009</v>
      </c>
      <c r="AW350" s="23">
        <v>21.194719700000004</v>
      </c>
      <c r="AX350" s="23">
        <v>2.4150495400000001</v>
      </c>
      <c r="AY350" s="23">
        <v>0</v>
      </c>
      <c r="AZ350" s="23">
        <v>18.779670159999998</v>
      </c>
    </row>
    <row r="351" spans="2:52" x14ac:dyDescent="0.25">
      <c r="B351" s="10" t="s">
        <v>348</v>
      </c>
      <c r="C351" s="23">
        <v>15.165073059999999</v>
      </c>
      <c r="D351" s="23">
        <v>8.6034788199999994</v>
      </c>
      <c r="E351" s="23">
        <v>4.4482905400000003</v>
      </c>
      <c r="F351" s="23">
        <v>3.3538386400000002</v>
      </c>
      <c r="G351" s="23">
        <v>0.80134963999999997</v>
      </c>
      <c r="H351" s="23">
        <v>6.5615942399999989</v>
      </c>
      <c r="I351" s="23">
        <v>2.9627936699999999</v>
      </c>
      <c r="J351" s="23">
        <v>3.0631775299999999</v>
      </c>
      <c r="K351" s="23">
        <v>0</v>
      </c>
      <c r="L351" s="23">
        <v>0.53562304000000005</v>
      </c>
      <c r="M351" s="23">
        <v>129.59378182</v>
      </c>
      <c r="N351" s="23">
        <v>127.654471</v>
      </c>
      <c r="O351" s="23">
        <v>0.89992826000000004</v>
      </c>
      <c r="P351" s="23">
        <v>1.03938256</v>
      </c>
      <c r="Q351" s="23">
        <v>0</v>
      </c>
      <c r="R351" s="23">
        <v>144.75885488</v>
      </c>
      <c r="S351" s="23">
        <v>61.515468799999994</v>
      </c>
      <c r="T351" s="23">
        <v>2.0844506799999998</v>
      </c>
      <c r="U351" s="23">
        <v>6.5532831799999993</v>
      </c>
      <c r="V351" s="23">
        <v>0</v>
      </c>
      <c r="W351" s="23">
        <v>1.29287738</v>
      </c>
      <c r="X351" s="23">
        <v>5.4587956900000005</v>
      </c>
      <c r="Y351" s="23">
        <v>6.3577295500000002</v>
      </c>
      <c r="Z351" s="23">
        <v>0</v>
      </c>
      <c r="AA351" s="23">
        <v>83.262605279999988</v>
      </c>
      <c r="AB351" s="23">
        <v>61.496249599999999</v>
      </c>
      <c r="AC351" s="23">
        <v>4.0806000000000002E-2</v>
      </c>
      <c r="AD351" s="23">
        <v>0</v>
      </c>
      <c r="AE351" s="23">
        <v>0</v>
      </c>
      <c r="AF351" s="23">
        <v>4.0806000000000002E-2</v>
      </c>
      <c r="AG351" s="23">
        <v>0</v>
      </c>
      <c r="AH351" s="23">
        <v>0</v>
      </c>
      <c r="AI351" s="23">
        <v>0</v>
      </c>
      <c r="AJ351" s="23">
        <v>1.3202115300000001</v>
      </c>
      <c r="AK351" s="23">
        <v>1.36101753</v>
      </c>
      <c r="AL351" s="23">
        <v>9.6792623800000008</v>
      </c>
      <c r="AM351" s="23">
        <v>9.6792623800000008</v>
      </c>
      <c r="AN351" s="23">
        <v>0</v>
      </c>
      <c r="AO351" s="23">
        <v>0</v>
      </c>
      <c r="AP351" s="23">
        <v>4.3478123499999999</v>
      </c>
      <c r="AQ351" s="23">
        <v>4.3478123499999999</v>
      </c>
      <c r="AR351" s="23">
        <v>0</v>
      </c>
      <c r="AS351" s="23">
        <v>31.697259379999998</v>
      </c>
      <c r="AT351" s="23">
        <v>45.724334110000001</v>
      </c>
      <c r="AU351" s="23">
        <v>17.132933019999999</v>
      </c>
      <c r="AV351" s="23">
        <v>21.448626580000003</v>
      </c>
      <c r="AW351" s="23">
        <v>38.581559599999999</v>
      </c>
      <c r="AX351" s="23">
        <v>1.9144677400000001</v>
      </c>
      <c r="AY351" s="23">
        <v>8.4846517200000005</v>
      </c>
      <c r="AZ351" s="23">
        <v>28.182440140000001</v>
      </c>
    </row>
    <row r="352" spans="2:52" x14ac:dyDescent="0.25">
      <c r="B352" s="10" t="s">
        <v>311</v>
      </c>
      <c r="C352" s="23">
        <v>9.2360449300000003</v>
      </c>
      <c r="D352" s="23">
        <v>2.88853267</v>
      </c>
      <c r="E352" s="23">
        <v>1.7482991299999999</v>
      </c>
      <c r="F352" s="23">
        <v>0.95829828000000006</v>
      </c>
      <c r="G352" s="23">
        <v>0.18193526000000002</v>
      </c>
      <c r="H352" s="23">
        <v>6.3475122599999994</v>
      </c>
      <c r="I352" s="23">
        <v>0.77911893999999993</v>
      </c>
      <c r="J352" s="23">
        <v>0.78558240000000001</v>
      </c>
      <c r="K352" s="23">
        <v>0.32931908000000004</v>
      </c>
      <c r="L352" s="23">
        <v>4.4534918399999999</v>
      </c>
      <c r="M352" s="23">
        <v>134.118672</v>
      </c>
      <c r="N352" s="23">
        <v>134.118672</v>
      </c>
      <c r="O352" s="23">
        <v>0</v>
      </c>
      <c r="P352" s="23">
        <v>0</v>
      </c>
      <c r="Q352" s="23">
        <v>0</v>
      </c>
      <c r="R352" s="23">
        <v>143.35471693</v>
      </c>
      <c r="S352" s="23">
        <v>66.292653209999997</v>
      </c>
      <c r="T352" s="23">
        <v>0.88123277</v>
      </c>
      <c r="U352" s="23">
        <v>6.44882314</v>
      </c>
      <c r="V352" s="23">
        <v>0</v>
      </c>
      <c r="W352" s="23">
        <v>0</v>
      </c>
      <c r="X352" s="23">
        <v>4.1271965799999997</v>
      </c>
      <c r="Y352" s="23">
        <v>10.596893660000001</v>
      </c>
      <c r="Z352" s="23">
        <v>0</v>
      </c>
      <c r="AA352" s="23">
        <v>88.346799360000006</v>
      </c>
      <c r="AB352" s="23">
        <v>55.007917570000004</v>
      </c>
      <c r="AC352" s="23">
        <v>0</v>
      </c>
      <c r="AD352" s="23">
        <v>0</v>
      </c>
      <c r="AE352" s="23">
        <v>0</v>
      </c>
      <c r="AF352" s="23">
        <v>0</v>
      </c>
      <c r="AG352" s="23">
        <v>0</v>
      </c>
      <c r="AH352" s="23">
        <v>0</v>
      </c>
      <c r="AI352" s="23">
        <v>0</v>
      </c>
      <c r="AJ352" s="23">
        <v>0.28786645</v>
      </c>
      <c r="AK352" s="23">
        <v>0.28786645</v>
      </c>
      <c r="AL352" s="23">
        <v>0.17193004000000001</v>
      </c>
      <c r="AM352" s="23">
        <v>0.17193004000000001</v>
      </c>
      <c r="AN352" s="23">
        <v>0</v>
      </c>
      <c r="AO352" s="23">
        <v>0</v>
      </c>
      <c r="AP352" s="23">
        <v>5.0987832099999997</v>
      </c>
      <c r="AQ352" s="23">
        <v>5.0987832099999997</v>
      </c>
      <c r="AR352" s="23">
        <v>0</v>
      </c>
      <c r="AS352" s="23">
        <v>18.543390510000002</v>
      </c>
      <c r="AT352" s="23">
        <v>23.814103760000002</v>
      </c>
      <c r="AU352" s="23">
        <v>31.481680260000001</v>
      </c>
      <c r="AV352" s="23">
        <v>42.839530590000003</v>
      </c>
      <c r="AW352" s="23">
        <v>74.32121085</v>
      </c>
      <c r="AX352" s="23">
        <v>0</v>
      </c>
      <c r="AY352" s="23">
        <v>0</v>
      </c>
      <c r="AZ352" s="23">
        <v>74.32121085</v>
      </c>
    </row>
    <row r="353" spans="2:52" x14ac:dyDescent="0.25">
      <c r="B353" s="20" t="s">
        <v>1582</v>
      </c>
      <c r="C353" s="21">
        <f t="shared" ref="C353:AH353" si="24">SUM(C345:C352)</f>
        <v>94.659920009999993</v>
      </c>
      <c r="D353" s="21">
        <f t="shared" si="24"/>
        <v>47.034993009999994</v>
      </c>
      <c r="E353" s="21">
        <f t="shared" si="24"/>
        <v>20.846297839999998</v>
      </c>
      <c r="F353" s="21">
        <f t="shared" si="24"/>
        <v>22.96547215</v>
      </c>
      <c r="G353" s="21">
        <f t="shared" si="24"/>
        <v>3.2232230200000003</v>
      </c>
      <c r="H353" s="21">
        <f t="shared" si="24"/>
        <v>47.624927</v>
      </c>
      <c r="I353" s="21">
        <f t="shared" si="24"/>
        <v>14.448285330000001</v>
      </c>
      <c r="J353" s="21">
        <f t="shared" si="24"/>
        <v>11.13059376</v>
      </c>
      <c r="K353" s="21">
        <f t="shared" si="24"/>
        <v>14.398911409999998</v>
      </c>
      <c r="L353" s="21">
        <f t="shared" si="24"/>
        <v>7.6471365000000002</v>
      </c>
      <c r="M353" s="21">
        <f t="shared" si="24"/>
        <v>853.53528959000005</v>
      </c>
      <c r="N353" s="21">
        <f t="shared" si="24"/>
        <v>849.54399200000012</v>
      </c>
      <c r="O353" s="21">
        <f t="shared" si="24"/>
        <v>1.0937162300000001</v>
      </c>
      <c r="P353" s="21">
        <f t="shared" si="24"/>
        <v>2.8301279699999999</v>
      </c>
      <c r="Q353" s="21">
        <f t="shared" si="24"/>
        <v>6.7453390000000002E-2</v>
      </c>
      <c r="R353" s="21">
        <f t="shared" si="24"/>
        <v>948.1952096</v>
      </c>
      <c r="S353" s="21">
        <f t="shared" si="24"/>
        <v>341.22026297000002</v>
      </c>
      <c r="T353" s="21">
        <f t="shared" si="24"/>
        <v>18.152227610000001</v>
      </c>
      <c r="U353" s="21">
        <f t="shared" si="24"/>
        <v>38.022791219999995</v>
      </c>
      <c r="V353" s="21">
        <f t="shared" si="24"/>
        <v>1.0499400000000001</v>
      </c>
      <c r="W353" s="21">
        <f t="shared" si="24"/>
        <v>5.6903046700000006</v>
      </c>
      <c r="X353" s="21">
        <f t="shared" si="24"/>
        <v>46.875643600000004</v>
      </c>
      <c r="Y353" s="21">
        <f t="shared" si="24"/>
        <v>74.948242860000008</v>
      </c>
      <c r="Z353" s="21">
        <f t="shared" si="24"/>
        <v>0</v>
      </c>
      <c r="AA353" s="21">
        <f t="shared" si="24"/>
        <v>525.95941292999998</v>
      </c>
      <c r="AB353" s="21">
        <f t="shared" si="24"/>
        <v>422.23579667000001</v>
      </c>
      <c r="AC353" s="21">
        <f t="shared" si="24"/>
        <v>3.2343192999999997</v>
      </c>
      <c r="AD353" s="21">
        <f t="shared" si="24"/>
        <v>2</v>
      </c>
      <c r="AE353" s="21">
        <f t="shared" si="24"/>
        <v>0</v>
      </c>
      <c r="AF353" s="21">
        <f t="shared" si="24"/>
        <v>1.2343192999999999</v>
      </c>
      <c r="AG353" s="21">
        <f t="shared" si="24"/>
        <v>0</v>
      </c>
      <c r="AH353" s="21">
        <f t="shared" si="24"/>
        <v>0</v>
      </c>
      <c r="AI353" s="21">
        <f t="shared" ref="AI353:AZ353" si="25">SUM(AI345:AI352)</f>
        <v>0</v>
      </c>
      <c r="AJ353" s="21">
        <f t="shared" si="25"/>
        <v>10.109859569999999</v>
      </c>
      <c r="AK353" s="21">
        <f t="shared" si="25"/>
        <v>13.344178869999999</v>
      </c>
      <c r="AL353" s="21">
        <f t="shared" si="25"/>
        <v>59.320163869999995</v>
      </c>
      <c r="AM353" s="21">
        <f t="shared" si="25"/>
        <v>57.718259870000004</v>
      </c>
      <c r="AN353" s="21">
        <f t="shared" si="25"/>
        <v>0</v>
      </c>
      <c r="AO353" s="21">
        <f t="shared" si="25"/>
        <v>1.601904</v>
      </c>
      <c r="AP353" s="21">
        <f t="shared" si="25"/>
        <v>9.4465955599999987</v>
      </c>
      <c r="AQ353" s="21">
        <f t="shared" si="25"/>
        <v>9.4465955599999987</v>
      </c>
      <c r="AR353" s="21">
        <f t="shared" si="25"/>
        <v>0</v>
      </c>
      <c r="AS353" s="21">
        <f t="shared" si="25"/>
        <v>224.44769391999998</v>
      </c>
      <c r="AT353" s="21">
        <f t="shared" si="25"/>
        <v>293.21445335000004</v>
      </c>
      <c r="AU353" s="21">
        <f t="shared" si="25"/>
        <v>142.36552219000001</v>
      </c>
      <c r="AV353" s="21">
        <f t="shared" si="25"/>
        <v>234.57778629000001</v>
      </c>
      <c r="AW353" s="21">
        <f t="shared" si="25"/>
        <v>376.94330847999998</v>
      </c>
      <c r="AX353" s="21">
        <f t="shared" si="25"/>
        <v>13.236531400000001</v>
      </c>
      <c r="AY353" s="21">
        <f t="shared" si="25"/>
        <v>34.685404810000001</v>
      </c>
      <c r="AZ353" s="21">
        <f t="shared" si="25"/>
        <v>329.02137227000003</v>
      </c>
    </row>
    <row r="354" spans="2:52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2:52" x14ac:dyDescent="0.25">
      <c r="B355" s="9" t="s">
        <v>226</v>
      </c>
    </row>
    <row r="356" spans="2:52" x14ac:dyDescent="0.25">
      <c r="B356" s="10" t="s">
        <v>246</v>
      </c>
      <c r="C356" s="23">
        <v>32.184421319999998</v>
      </c>
      <c r="D356" s="23">
        <v>16.365263389999999</v>
      </c>
      <c r="E356" s="23">
        <v>11.8298907</v>
      </c>
      <c r="F356" s="23">
        <v>4.1348755600000002</v>
      </c>
      <c r="G356" s="23">
        <v>0.40049712999999998</v>
      </c>
      <c r="H356" s="23">
        <v>15.819157929999999</v>
      </c>
      <c r="I356" s="23">
        <v>4.0623575800000005</v>
      </c>
      <c r="J356" s="23">
        <v>2.3827305099999996</v>
      </c>
      <c r="K356" s="23">
        <v>9.0153085900000001</v>
      </c>
      <c r="L356" s="23">
        <v>0.35876124999999998</v>
      </c>
      <c r="M356" s="23">
        <v>85.714150719999992</v>
      </c>
      <c r="N356" s="23">
        <v>85.243301000000002</v>
      </c>
      <c r="O356" s="23">
        <v>0.14584971999999999</v>
      </c>
      <c r="P356" s="23">
        <v>0</v>
      </c>
      <c r="Q356" s="23">
        <v>0.32500000000000001</v>
      </c>
      <c r="R356" s="23">
        <v>117.89857203999999</v>
      </c>
      <c r="S356" s="23">
        <v>44.912992060000001</v>
      </c>
      <c r="T356" s="23">
        <v>3.1538090099999998</v>
      </c>
      <c r="U356" s="23">
        <v>11.152674300000001</v>
      </c>
      <c r="V356" s="23">
        <v>0</v>
      </c>
      <c r="W356" s="23">
        <v>0</v>
      </c>
      <c r="X356" s="23">
        <v>3.1720803799999997</v>
      </c>
      <c r="Y356" s="23">
        <v>9.8894047599999997</v>
      </c>
      <c r="Z356" s="23">
        <v>0</v>
      </c>
      <c r="AA356" s="23">
        <v>72.28096051</v>
      </c>
      <c r="AB356" s="23">
        <v>45.617611529999991</v>
      </c>
      <c r="AC356" s="23">
        <v>0</v>
      </c>
      <c r="AD356" s="23">
        <v>0</v>
      </c>
      <c r="AE356" s="23">
        <v>0</v>
      </c>
      <c r="AF356" s="23">
        <v>0</v>
      </c>
      <c r="AG356" s="23">
        <v>0</v>
      </c>
      <c r="AH356" s="23">
        <v>0</v>
      </c>
      <c r="AI356" s="23">
        <v>0</v>
      </c>
      <c r="AJ356" s="23">
        <v>0</v>
      </c>
      <c r="AK356" s="23">
        <v>0</v>
      </c>
      <c r="AL356" s="23">
        <v>6.8190660300000001</v>
      </c>
      <c r="AM356" s="23">
        <v>6.8190660300000001</v>
      </c>
      <c r="AN356" s="23">
        <v>0</v>
      </c>
      <c r="AO356" s="23">
        <v>0</v>
      </c>
      <c r="AP356" s="23">
        <v>5.0164984600000002</v>
      </c>
      <c r="AQ356" s="23">
        <v>5.0164984600000002</v>
      </c>
      <c r="AR356" s="23">
        <v>0</v>
      </c>
      <c r="AS356" s="23">
        <v>0</v>
      </c>
      <c r="AT356" s="23">
        <v>11.835564489999999</v>
      </c>
      <c r="AU356" s="23">
        <v>33.782047040000002</v>
      </c>
      <c r="AV356" s="23">
        <v>23.540839579999997</v>
      </c>
      <c r="AW356" s="23">
        <v>57.322886619999998</v>
      </c>
      <c r="AX356" s="23">
        <v>1.38675426</v>
      </c>
      <c r="AY356" s="23">
        <v>0.497</v>
      </c>
      <c r="AZ356" s="23">
        <v>55.439132360000002</v>
      </c>
    </row>
    <row r="357" spans="2:52" x14ac:dyDescent="0.25">
      <c r="B357" s="10" t="s">
        <v>247</v>
      </c>
      <c r="C357" s="23">
        <v>22.0625137</v>
      </c>
      <c r="D357" s="23">
        <v>14.986097089999999</v>
      </c>
      <c r="E357" s="23">
        <v>11.06518767</v>
      </c>
      <c r="F357" s="23">
        <v>3.52955189</v>
      </c>
      <c r="G357" s="23">
        <v>0.39135753000000001</v>
      </c>
      <c r="H357" s="23">
        <v>7.0764166100000008</v>
      </c>
      <c r="I357" s="23">
        <v>1.6366593600000001</v>
      </c>
      <c r="J357" s="23">
        <v>0.43806149999999999</v>
      </c>
      <c r="K357" s="23">
        <v>4.9604127599999996</v>
      </c>
      <c r="L357" s="23">
        <v>4.1282989999999999E-2</v>
      </c>
      <c r="M357" s="23">
        <v>87.662270700000008</v>
      </c>
      <c r="N357" s="23">
        <v>87.267735999999999</v>
      </c>
      <c r="O357" s="23">
        <v>0.39453470000000002</v>
      </c>
      <c r="P357" s="23">
        <v>0</v>
      </c>
      <c r="Q357" s="23">
        <v>0</v>
      </c>
      <c r="R357" s="23">
        <v>109.7247844</v>
      </c>
      <c r="S357" s="23">
        <v>49.505732799999997</v>
      </c>
      <c r="T357" s="23">
        <v>2.8814842400000003</v>
      </c>
      <c r="U357" s="23">
        <v>7.8125677099999997</v>
      </c>
      <c r="V357" s="23">
        <v>0</v>
      </c>
      <c r="W357" s="23">
        <v>0.117588</v>
      </c>
      <c r="X357" s="23">
        <v>4.3815026699999997</v>
      </c>
      <c r="Y357" s="23">
        <v>10.46282091</v>
      </c>
      <c r="Z357" s="23">
        <v>1.3757346499999998</v>
      </c>
      <c r="AA357" s="23">
        <v>76.537430980000011</v>
      </c>
      <c r="AB357" s="23">
        <v>33.187353420000001</v>
      </c>
      <c r="AC357" s="23">
        <v>0</v>
      </c>
      <c r="AD357" s="23">
        <v>0</v>
      </c>
      <c r="AE357" s="23">
        <v>0</v>
      </c>
      <c r="AF357" s="23">
        <v>0</v>
      </c>
      <c r="AG357" s="23">
        <v>0</v>
      </c>
      <c r="AH357" s="23">
        <v>0</v>
      </c>
      <c r="AI357" s="23">
        <v>0</v>
      </c>
      <c r="AJ357" s="23">
        <v>1.8352279999999999E-2</v>
      </c>
      <c r="AK357" s="23">
        <v>1.8352279999999999E-2</v>
      </c>
      <c r="AL357" s="23">
        <v>18.876585969999997</v>
      </c>
      <c r="AM357" s="23">
        <v>18.876585969999997</v>
      </c>
      <c r="AN357" s="23">
        <v>0</v>
      </c>
      <c r="AO357" s="23">
        <v>0</v>
      </c>
      <c r="AP357" s="23">
        <v>3.9031111200000002</v>
      </c>
      <c r="AQ357" s="23">
        <v>3.9031111200000002</v>
      </c>
      <c r="AR357" s="23">
        <v>0</v>
      </c>
      <c r="AS357" s="23">
        <v>0</v>
      </c>
      <c r="AT357" s="23">
        <v>22.779697089999999</v>
      </c>
      <c r="AU357" s="23">
        <v>10.42600861</v>
      </c>
      <c r="AV357" s="23">
        <v>7.7429304399999994</v>
      </c>
      <c r="AW357" s="23">
        <v>18.168939050000002</v>
      </c>
      <c r="AX357" s="23">
        <v>1.6972771</v>
      </c>
      <c r="AY357" s="23">
        <v>0</v>
      </c>
      <c r="AZ357" s="23">
        <v>16.471661949999998</v>
      </c>
    </row>
    <row r="358" spans="2:52" x14ac:dyDescent="0.25">
      <c r="B358" s="10" t="s">
        <v>248</v>
      </c>
      <c r="C358" s="23">
        <v>52.063291819999996</v>
      </c>
      <c r="D358" s="23">
        <v>32.483453650000001</v>
      </c>
      <c r="E358" s="23">
        <v>16.175568169999998</v>
      </c>
      <c r="F358" s="23">
        <v>15.021134369999999</v>
      </c>
      <c r="G358" s="23">
        <v>1.2867511100000002</v>
      </c>
      <c r="H358" s="23">
        <v>19.579838169999999</v>
      </c>
      <c r="I358" s="23">
        <v>7.3922139000000007</v>
      </c>
      <c r="J358" s="23">
        <v>2.5402292499999999</v>
      </c>
      <c r="K358" s="23">
        <v>8.3563430499999996</v>
      </c>
      <c r="L358" s="23">
        <v>1.29105197</v>
      </c>
      <c r="M358" s="23">
        <v>202.05284594999998</v>
      </c>
      <c r="N358" s="23">
        <v>165.33392599999999</v>
      </c>
      <c r="O358" s="23">
        <v>34.753919950000004</v>
      </c>
      <c r="P358" s="23">
        <v>0</v>
      </c>
      <c r="Q358" s="23">
        <v>1.9650000000000001</v>
      </c>
      <c r="R358" s="23">
        <v>254.11613776999999</v>
      </c>
      <c r="S358" s="23">
        <v>138.31224411000002</v>
      </c>
      <c r="T358" s="23">
        <v>8.4001121899999998</v>
      </c>
      <c r="U358" s="23">
        <v>19.922677989999997</v>
      </c>
      <c r="V358" s="23">
        <v>0</v>
      </c>
      <c r="W358" s="23">
        <v>0</v>
      </c>
      <c r="X358" s="23">
        <v>12.844213779999999</v>
      </c>
      <c r="Y358" s="23">
        <v>19.37753399</v>
      </c>
      <c r="Z358" s="23">
        <v>1.2572767499999999</v>
      </c>
      <c r="AA358" s="23">
        <v>200.11405881000005</v>
      </c>
      <c r="AB358" s="23">
        <v>54.002078959999999</v>
      </c>
      <c r="AC358" s="23">
        <v>0</v>
      </c>
      <c r="AD358" s="23">
        <v>0</v>
      </c>
      <c r="AE358" s="23">
        <v>0</v>
      </c>
      <c r="AF358" s="23">
        <v>0</v>
      </c>
      <c r="AG358" s="23">
        <v>0</v>
      </c>
      <c r="AH358" s="23">
        <v>0</v>
      </c>
      <c r="AI358" s="23">
        <v>0</v>
      </c>
      <c r="AJ358" s="23">
        <v>0</v>
      </c>
      <c r="AK358" s="23">
        <v>0</v>
      </c>
      <c r="AL358" s="23">
        <v>17.517915219999999</v>
      </c>
      <c r="AM358" s="23">
        <v>17.517915219999999</v>
      </c>
      <c r="AN358" s="23">
        <v>0</v>
      </c>
      <c r="AO358" s="23">
        <v>0</v>
      </c>
      <c r="AP358" s="23">
        <v>5.6482077000000004</v>
      </c>
      <c r="AQ358" s="23">
        <v>5.6482077000000004</v>
      </c>
      <c r="AR358" s="23">
        <v>0</v>
      </c>
      <c r="AS358" s="23">
        <v>0</v>
      </c>
      <c r="AT358" s="23">
        <v>23.166122919999999</v>
      </c>
      <c r="AU358" s="23">
        <v>30.835956039999999</v>
      </c>
      <c r="AV358" s="23">
        <v>74.312408760000011</v>
      </c>
      <c r="AW358" s="23">
        <v>105.1483648</v>
      </c>
      <c r="AX358" s="23">
        <v>25.744201150000002</v>
      </c>
      <c r="AY358" s="23">
        <v>16.619639410000001</v>
      </c>
      <c r="AZ358" s="23">
        <v>62.784524240000003</v>
      </c>
    </row>
    <row r="359" spans="2:52" x14ac:dyDescent="0.25">
      <c r="B359" s="10" t="s">
        <v>249</v>
      </c>
      <c r="C359" s="23">
        <v>41.560875199999998</v>
      </c>
      <c r="D359" s="23">
        <v>20.492241399999997</v>
      </c>
      <c r="E359" s="23">
        <v>14.70647949</v>
      </c>
      <c r="F359" s="23">
        <v>4.3205617400000005</v>
      </c>
      <c r="G359" s="23">
        <v>1.4652001699999999</v>
      </c>
      <c r="H359" s="23">
        <v>21.068633799999997</v>
      </c>
      <c r="I359" s="23">
        <v>9.4093202799999993</v>
      </c>
      <c r="J359" s="23">
        <v>1.623958</v>
      </c>
      <c r="K359" s="23">
        <v>7.3056962699999994</v>
      </c>
      <c r="L359" s="23">
        <v>2.7296592500000001</v>
      </c>
      <c r="M359" s="23">
        <v>150.32814223</v>
      </c>
      <c r="N359" s="23">
        <v>119.752264</v>
      </c>
      <c r="O359" s="23">
        <v>30.575878230000001</v>
      </c>
      <c r="P359" s="23">
        <v>0</v>
      </c>
      <c r="Q359" s="23">
        <v>0</v>
      </c>
      <c r="R359" s="23">
        <v>191.88901742999997</v>
      </c>
      <c r="S359" s="23">
        <v>80.137427599999995</v>
      </c>
      <c r="T359" s="23">
        <v>3.9888300000000001</v>
      </c>
      <c r="U359" s="23">
        <v>9.774472900000001</v>
      </c>
      <c r="V359" s="23">
        <v>0</v>
      </c>
      <c r="W359" s="23">
        <v>0.11029261</v>
      </c>
      <c r="X359" s="23">
        <v>8.6736869199999997</v>
      </c>
      <c r="Y359" s="23">
        <v>12.77759584</v>
      </c>
      <c r="Z359" s="23">
        <v>4.7404716100000002</v>
      </c>
      <c r="AA359" s="23">
        <v>120.20277748000001</v>
      </c>
      <c r="AB359" s="23">
        <v>71.686239950000001</v>
      </c>
      <c r="AC359" s="23">
        <v>0</v>
      </c>
      <c r="AD359" s="23">
        <v>0</v>
      </c>
      <c r="AE359" s="23">
        <v>0</v>
      </c>
      <c r="AF359" s="23">
        <v>0</v>
      </c>
      <c r="AG359" s="23">
        <v>4.8217650000000001</v>
      </c>
      <c r="AH359" s="23">
        <v>4.8217650000000001</v>
      </c>
      <c r="AI359" s="23">
        <v>0</v>
      </c>
      <c r="AJ359" s="23">
        <v>0</v>
      </c>
      <c r="AK359" s="23">
        <v>4.8217650000000001</v>
      </c>
      <c r="AL359" s="23">
        <v>39.936041759999995</v>
      </c>
      <c r="AM359" s="23">
        <v>39.936041759999995</v>
      </c>
      <c r="AN359" s="23">
        <v>0</v>
      </c>
      <c r="AO359" s="23">
        <v>0</v>
      </c>
      <c r="AP359" s="23">
        <v>13.73969434</v>
      </c>
      <c r="AQ359" s="23">
        <v>13.73969434</v>
      </c>
      <c r="AR359" s="23">
        <v>0</v>
      </c>
      <c r="AS359" s="23">
        <v>0</v>
      </c>
      <c r="AT359" s="23">
        <v>53.675736099999995</v>
      </c>
      <c r="AU359" s="23">
        <v>22.832268849999998</v>
      </c>
      <c r="AV359" s="23">
        <v>60.502231339999994</v>
      </c>
      <c r="AW359" s="23">
        <v>83.33450019</v>
      </c>
      <c r="AX359" s="23">
        <v>26.257772620000001</v>
      </c>
      <c r="AY359" s="23">
        <v>0</v>
      </c>
      <c r="AZ359" s="23">
        <v>57.076727570000003</v>
      </c>
    </row>
    <row r="360" spans="2:52" x14ac:dyDescent="0.25">
      <c r="B360" s="10" t="s">
        <v>250</v>
      </c>
      <c r="C360" s="23">
        <v>443.46586357000001</v>
      </c>
      <c r="D360" s="23">
        <v>417.93088929999999</v>
      </c>
      <c r="E360" s="23">
        <v>350.13314854999999</v>
      </c>
      <c r="F360" s="23">
        <v>67.452426430000003</v>
      </c>
      <c r="G360" s="23">
        <v>0.34531432000000001</v>
      </c>
      <c r="H360" s="23">
        <v>25.534974269999999</v>
      </c>
      <c r="I360" s="23">
        <v>24.69242427</v>
      </c>
      <c r="J360" s="23">
        <v>0.51234000000000002</v>
      </c>
      <c r="K360" s="23">
        <v>0.33021</v>
      </c>
      <c r="L360" s="23">
        <v>0</v>
      </c>
      <c r="M360" s="23">
        <v>114.20938729000001</v>
      </c>
      <c r="N360" s="23">
        <v>113.26204799999999</v>
      </c>
      <c r="O360" s="23">
        <v>0.94733929000000006</v>
      </c>
      <c r="P360" s="23">
        <v>0</v>
      </c>
      <c r="Q360" s="23">
        <v>0</v>
      </c>
      <c r="R360" s="23">
        <v>557.67525086000001</v>
      </c>
      <c r="S360" s="23">
        <v>115.47987851000001</v>
      </c>
      <c r="T360" s="23">
        <v>31.459020769999999</v>
      </c>
      <c r="U360" s="23">
        <v>29.711201850000002</v>
      </c>
      <c r="V360" s="23">
        <v>0</v>
      </c>
      <c r="W360" s="23">
        <v>0</v>
      </c>
      <c r="X360" s="23">
        <v>14.426586369999999</v>
      </c>
      <c r="Y360" s="23">
        <v>15.351105380000002</v>
      </c>
      <c r="Z360" s="23">
        <v>0.97767124999999999</v>
      </c>
      <c r="AA360" s="23">
        <v>207.40546412999998</v>
      </c>
      <c r="AB360" s="23">
        <v>350.26978673000002</v>
      </c>
      <c r="AC360" s="23">
        <v>0</v>
      </c>
      <c r="AD360" s="23">
        <v>0</v>
      </c>
      <c r="AE360" s="23">
        <v>0</v>
      </c>
      <c r="AF360" s="23">
        <v>0</v>
      </c>
      <c r="AG360" s="23">
        <v>0</v>
      </c>
      <c r="AH360" s="23">
        <v>0</v>
      </c>
      <c r="AI360" s="23">
        <v>0</v>
      </c>
      <c r="AJ360" s="23">
        <v>0</v>
      </c>
      <c r="AK360" s="23">
        <v>0</v>
      </c>
      <c r="AL360" s="23">
        <v>337.40255954000003</v>
      </c>
      <c r="AM360" s="23">
        <v>337.40255954000003</v>
      </c>
      <c r="AN360" s="23">
        <v>0</v>
      </c>
      <c r="AO360" s="23">
        <v>0</v>
      </c>
      <c r="AP360" s="23">
        <v>5.0980397000000002</v>
      </c>
      <c r="AQ360" s="23">
        <v>5.0980397000000002</v>
      </c>
      <c r="AR360" s="23">
        <v>0</v>
      </c>
      <c r="AS360" s="23">
        <v>0</v>
      </c>
      <c r="AT360" s="23">
        <v>342.50059923999999</v>
      </c>
      <c r="AU360" s="23">
        <v>7.76918749000001</v>
      </c>
      <c r="AV360" s="23">
        <v>372.89875251999996</v>
      </c>
      <c r="AW360" s="23">
        <v>380.66794001</v>
      </c>
      <c r="AX360" s="23">
        <v>0</v>
      </c>
      <c r="AY360" s="23">
        <v>0</v>
      </c>
      <c r="AZ360" s="23">
        <v>380.66794001</v>
      </c>
    </row>
    <row r="361" spans="2:52" x14ac:dyDescent="0.25">
      <c r="B361" s="10" t="s">
        <v>251</v>
      </c>
      <c r="C361" s="23">
        <v>393.05132980000002</v>
      </c>
      <c r="D361" s="23">
        <v>361.06527434000003</v>
      </c>
      <c r="E361" s="23">
        <v>247.41668731999999</v>
      </c>
      <c r="F361" s="23">
        <v>110.37246798000001</v>
      </c>
      <c r="G361" s="23">
        <v>3.2761190400000002</v>
      </c>
      <c r="H361" s="23">
        <v>31.986055459999999</v>
      </c>
      <c r="I361" s="23">
        <v>17.152251460000002</v>
      </c>
      <c r="J361" s="23">
        <v>4.5007557999999994</v>
      </c>
      <c r="K361" s="23">
        <v>8.7076267499999993</v>
      </c>
      <c r="L361" s="23">
        <v>1.6254214499999999</v>
      </c>
      <c r="M361" s="23">
        <v>207.70000272999999</v>
      </c>
      <c r="N361" s="23">
        <v>192.21893800000001</v>
      </c>
      <c r="O361" s="23">
        <v>15.48106473</v>
      </c>
      <c r="P361" s="23">
        <v>0</v>
      </c>
      <c r="Q361" s="23">
        <v>0</v>
      </c>
      <c r="R361" s="23">
        <v>600.75133253000001</v>
      </c>
      <c r="S361" s="23">
        <v>185.01351486999999</v>
      </c>
      <c r="T361" s="23">
        <v>27.262470799999999</v>
      </c>
      <c r="U361" s="23">
        <v>52.78363272</v>
      </c>
      <c r="V361" s="23">
        <v>0</v>
      </c>
      <c r="W361" s="23">
        <v>0.12391705</v>
      </c>
      <c r="X361" s="23">
        <v>22.705114179999999</v>
      </c>
      <c r="Y361" s="23">
        <v>10.87751516</v>
      </c>
      <c r="Z361" s="23">
        <v>5.2799764600000003</v>
      </c>
      <c r="AA361" s="23">
        <v>304.04614124</v>
      </c>
      <c r="AB361" s="23">
        <v>296.70519129000002</v>
      </c>
      <c r="AC361" s="23">
        <v>0</v>
      </c>
      <c r="AD361" s="23">
        <v>0</v>
      </c>
      <c r="AE361" s="23">
        <v>0</v>
      </c>
      <c r="AF361" s="23">
        <v>0</v>
      </c>
      <c r="AG361" s="23">
        <v>0</v>
      </c>
      <c r="AH361" s="23">
        <v>0</v>
      </c>
      <c r="AI361" s="23">
        <v>0</v>
      </c>
      <c r="AJ361" s="23">
        <v>5.0015024500000003</v>
      </c>
      <c r="AK361" s="23">
        <v>5.0015024500000003</v>
      </c>
      <c r="AL361" s="23">
        <v>60.10962353</v>
      </c>
      <c r="AM361" s="23">
        <v>60.10962353</v>
      </c>
      <c r="AN361" s="23">
        <v>0</v>
      </c>
      <c r="AO361" s="23">
        <v>0</v>
      </c>
      <c r="AP361" s="23">
        <v>0</v>
      </c>
      <c r="AQ361" s="23">
        <v>0</v>
      </c>
      <c r="AR361" s="23">
        <v>0</v>
      </c>
      <c r="AS361" s="23">
        <v>0</v>
      </c>
      <c r="AT361" s="23">
        <v>60.10962353</v>
      </c>
      <c r="AU361" s="23">
        <v>241.59707021</v>
      </c>
      <c r="AV361" s="23">
        <v>218.61610055</v>
      </c>
      <c r="AW361" s="23">
        <v>460.21317075999997</v>
      </c>
      <c r="AX361" s="23">
        <v>0</v>
      </c>
      <c r="AY361" s="23">
        <v>0</v>
      </c>
      <c r="AZ361" s="23">
        <v>460.21317075999997</v>
      </c>
    </row>
    <row r="362" spans="2:52" x14ac:dyDescent="0.25">
      <c r="B362" s="10" t="s">
        <v>252</v>
      </c>
      <c r="C362" s="23">
        <v>42.231384869999999</v>
      </c>
      <c r="D362" s="23">
        <v>28.066236289999996</v>
      </c>
      <c r="E362" s="23">
        <v>18.589088739999998</v>
      </c>
      <c r="F362" s="23">
        <v>9.1715575600000001</v>
      </c>
      <c r="G362" s="23">
        <v>0.30558998999999998</v>
      </c>
      <c r="H362" s="23">
        <v>14.16514858</v>
      </c>
      <c r="I362" s="23">
        <v>2.3618121400000001</v>
      </c>
      <c r="J362" s="23">
        <v>0.79224899999999998</v>
      </c>
      <c r="K362" s="23">
        <v>0.64559999999999995</v>
      </c>
      <c r="L362" s="23">
        <v>10.365487439999999</v>
      </c>
      <c r="M362" s="23">
        <v>99.264003210000013</v>
      </c>
      <c r="N362" s="23">
        <v>86.271417999999997</v>
      </c>
      <c r="O362" s="23">
        <v>12.66458521</v>
      </c>
      <c r="P362" s="23">
        <v>0.32800000000000001</v>
      </c>
      <c r="Q362" s="23">
        <v>0</v>
      </c>
      <c r="R362" s="23">
        <v>141.49538808000003</v>
      </c>
      <c r="S362" s="23">
        <v>58.065862170000003</v>
      </c>
      <c r="T362" s="23">
        <v>4.1244044999999998</v>
      </c>
      <c r="U362" s="23">
        <v>13.37693909</v>
      </c>
      <c r="V362" s="23">
        <v>0</v>
      </c>
      <c r="W362" s="23">
        <v>0</v>
      </c>
      <c r="X362" s="23">
        <v>3.9924447299999999</v>
      </c>
      <c r="Y362" s="23">
        <v>6.3140646699999996</v>
      </c>
      <c r="Z362" s="23">
        <v>1.0578436899999999</v>
      </c>
      <c r="AA362" s="23">
        <v>86.931558850000016</v>
      </c>
      <c r="AB362" s="23">
        <v>54.563829229999996</v>
      </c>
      <c r="AC362" s="23">
        <v>0</v>
      </c>
      <c r="AD362" s="23">
        <v>0</v>
      </c>
      <c r="AE362" s="23">
        <v>0</v>
      </c>
      <c r="AF362" s="23">
        <v>0</v>
      </c>
      <c r="AG362" s="23">
        <v>0</v>
      </c>
      <c r="AH362" s="23">
        <v>0</v>
      </c>
      <c r="AI362" s="23">
        <v>0</v>
      </c>
      <c r="AJ362" s="23">
        <v>0</v>
      </c>
      <c r="AK362" s="23">
        <v>0</v>
      </c>
      <c r="AL362" s="23">
        <v>42.117303640000003</v>
      </c>
      <c r="AM362" s="23">
        <v>42.117303640000003</v>
      </c>
      <c r="AN362" s="23">
        <v>0</v>
      </c>
      <c r="AO362" s="23">
        <v>0</v>
      </c>
      <c r="AP362" s="23">
        <v>3.0291832400000001</v>
      </c>
      <c r="AQ362" s="23">
        <v>3.0291832400000001</v>
      </c>
      <c r="AR362" s="23">
        <v>0</v>
      </c>
      <c r="AS362" s="23">
        <v>0</v>
      </c>
      <c r="AT362" s="23">
        <v>45.146486880000005</v>
      </c>
      <c r="AU362" s="23">
        <v>9.4173423500000002</v>
      </c>
      <c r="AV362" s="23">
        <v>35.072722479999996</v>
      </c>
      <c r="AW362" s="23">
        <v>44.490064830000001</v>
      </c>
      <c r="AX362" s="23">
        <v>3.2708369900000003</v>
      </c>
      <c r="AY362" s="23">
        <v>0</v>
      </c>
      <c r="AZ362" s="23">
        <v>41.219227840000002</v>
      </c>
    </row>
    <row r="363" spans="2:52" x14ac:dyDescent="0.25">
      <c r="B363" s="10" t="s">
        <v>253</v>
      </c>
      <c r="C363" s="23">
        <v>57.403676120000007</v>
      </c>
      <c r="D363" s="23">
        <v>30.399465890000002</v>
      </c>
      <c r="E363" s="23">
        <v>14.455804480000001</v>
      </c>
      <c r="F363" s="23">
        <v>14.463551689999999</v>
      </c>
      <c r="G363" s="23">
        <v>1.48010972</v>
      </c>
      <c r="H363" s="23">
        <v>27.004210230000002</v>
      </c>
      <c r="I363" s="23">
        <v>3.24780318</v>
      </c>
      <c r="J363" s="23">
        <v>5.0908352300000006</v>
      </c>
      <c r="K363" s="23">
        <v>15.48996668</v>
      </c>
      <c r="L363" s="23">
        <v>3.17560514</v>
      </c>
      <c r="M363" s="23">
        <v>114.425296</v>
      </c>
      <c r="N363" s="23">
        <v>114.425296</v>
      </c>
      <c r="O363" s="23">
        <v>0</v>
      </c>
      <c r="P363" s="23">
        <v>0</v>
      </c>
      <c r="Q363" s="23">
        <v>0</v>
      </c>
      <c r="R363" s="23">
        <v>171.82897212</v>
      </c>
      <c r="S363" s="23">
        <v>81.449635000000001</v>
      </c>
      <c r="T363" s="23">
        <v>4.6355659800000009</v>
      </c>
      <c r="U363" s="23">
        <v>9.4266030500000006</v>
      </c>
      <c r="V363" s="23">
        <v>0</v>
      </c>
      <c r="W363" s="23">
        <v>3.5547388199999999</v>
      </c>
      <c r="X363" s="23">
        <v>4.2212830400000003</v>
      </c>
      <c r="Y363" s="23">
        <v>17.104313510000001</v>
      </c>
      <c r="Z363" s="23">
        <v>4.21059071</v>
      </c>
      <c r="AA363" s="23">
        <v>124.60273011</v>
      </c>
      <c r="AB363" s="23">
        <v>47.22624201</v>
      </c>
      <c r="AC363" s="23">
        <v>0</v>
      </c>
      <c r="AD363" s="23">
        <v>0</v>
      </c>
      <c r="AE363" s="23">
        <v>0</v>
      </c>
      <c r="AF363" s="23">
        <v>0</v>
      </c>
      <c r="AG363" s="23">
        <v>39.982896150000002</v>
      </c>
      <c r="AH363" s="23">
        <v>39.982896150000002</v>
      </c>
      <c r="AI363" s="23">
        <v>0</v>
      </c>
      <c r="AJ363" s="23">
        <v>5.2774214000000006</v>
      </c>
      <c r="AK363" s="23">
        <v>45.260317549999996</v>
      </c>
      <c r="AL363" s="23">
        <v>11.033418640000001</v>
      </c>
      <c r="AM363" s="23">
        <v>11.033418640000001</v>
      </c>
      <c r="AN363" s="23">
        <v>0</v>
      </c>
      <c r="AO363" s="23">
        <v>0</v>
      </c>
      <c r="AP363" s="23">
        <v>6.1392085199999995</v>
      </c>
      <c r="AQ363" s="23">
        <v>6.1392085199999995</v>
      </c>
      <c r="AR363" s="23">
        <v>0</v>
      </c>
      <c r="AS363" s="23">
        <v>0</v>
      </c>
      <c r="AT363" s="23">
        <v>17.172627160000001</v>
      </c>
      <c r="AU363" s="23">
        <v>75.313932400000013</v>
      </c>
      <c r="AV363" s="23">
        <v>75.648223680000001</v>
      </c>
      <c r="AW363" s="23">
        <v>150.96215608</v>
      </c>
      <c r="AX363" s="23">
        <v>30.205131469999998</v>
      </c>
      <c r="AY363" s="23">
        <v>0</v>
      </c>
      <c r="AZ363" s="23">
        <v>120.75702461000002</v>
      </c>
    </row>
    <row r="364" spans="2:52" x14ac:dyDescent="0.25">
      <c r="B364" s="10" t="s">
        <v>254</v>
      </c>
      <c r="C364" s="23">
        <v>24.25363673</v>
      </c>
      <c r="D364" s="23">
        <v>14.749616039999999</v>
      </c>
      <c r="E364" s="23">
        <v>8.323989469999999</v>
      </c>
      <c r="F364" s="23">
        <v>5.7378768400000002</v>
      </c>
      <c r="G364" s="23">
        <v>0.68774972999999995</v>
      </c>
      <c r="H364" s="23">
        <v>9.5040206900000008</v>
      </c>
      <c r="I364" s="23">
        <v>3.6897380699999998</v>
      </c>
      <c r="J364" s="23">
        <v>1.7534926599999998</v>
      </c>
      <c r="K364" s="23">
        <v>3.4181240000000002</v>
      </c>
      <c r="L364" s="23">
        <v>0.64266595999999998</v>
      </c>
      <c r="M364" s="23">
        <v>101.95538767000001</v>
      </c>
      <c r="N364" s="23">
        <v>101.826283</v>
      </c>
      <c r="O364" s="23">
        <v>0.12910467</v>
      </c>
      <c r="P364" s="23">
        <v>0</v>
      </c>
      <c r="Q364" s="23">
        <v>0</v>
      </c>
      <c r="R364" s="23">
        <v>126.2090244</v>
      </c>
      <c r="S364" s="23">
        <v>51.216756429999997</v>
      </c>
      <c r="T364" s="23">
        <v>4.0747810199999996</v>
      </c>
      <c r="U364" s="23">
        <v>8.5215413400000006</v>
      </c>
      <c r="V364" s="23">
        <v>0</v>
      </c>
      <c r="W364" s="23">
        <v>0</v>
      </c>
      <c r="X364" s="23">
        <v>4.1148288300000004</v>
      </c>
      <c r="Y364" s="23">
        <v>6.9630952699999993</v>
      </c>
      <c r="Z364" s="23">
        <v>0</v>
      </c>
      <c r="AA364" s="23">
        <v>74.891002889999996</v>
      </c>
      <c r="AB364" s="23">
        <v>51.318021510000001</v>
      </c>
      <c r="AC364" s="23">
        <v>0</v>
      </c>
      <c r="AD364" s="23">
        <v>0</v>
      </c>
      <c r="AE364" s="23">
        <v>0</v>
      </c>
      <c r="AF364" s="23">
        <v>0</v>
      </c>
      <c r="AG364" s="23">
        <v>0</v>
      </c>
      <c r="AH364" s="23">
        <v>0</v>
      </c>
      <c r="AI364" s="23">
        <v>0</v>
      </c>
      <c r="AJ364" s="23">
        <v>0</v>
      </c>
      <c r="AK364" s="23">
        <v>0</v>
      </c>
      <c r="AL364" s="23">
        <v>5.4785914400000006</v>
      </c>
      <c r="AM364" s="23">
        <v>5.4785914400000006</v>
      </c>
      <c r="AN364" s="23">
        <v>0</v>
      </c>
      <c r="AO364" s="23">
        <v>0</v>
      </c>
      <c r="AP364" s="23">
        <v>0</v>
      </c>
      <c r="AQ364" s="23">
        <v>0</v>
      </c>
      <c r="AR364" s="23">
        <v>0</v>
      </c>
      <c r="AS364" s="23">
        <v>0</v>
      </c>
      <c r="AT364" s="23">
        <v>5.4785914400000006</v>
      </c>
      <c r="AU364" s="23">
        <v>45.839430069999999</v>
      </c>
      <c r="AV364" s="23">
        <v>62.990494229999996</v>
      </c>
      <c r="AW364" s="23">
        <v>108.8299243</v>
      </c>
      <c r="AX364" s="23">
        <v>0</v>
      </c>
      <c r="AY364" s="23">
        <v>0</v>
      </c>
      <c r="AZ364" s="23">
        <v>108.8299243</v>
      </c>
    </row>
    <row r="365" spans="2:52" x14ac:dyDescent="0.25">
      <c r="B365" s="10" t="s">
        <v>255</v>
      </c>
      <c r="C365" s="23">
        <v>21.39295267</v>
      </c>
      <c r="D365" s="23">
        <v>13.628772139999999</v>
      </c>
      <c r="E365" s="23">
        <v>6.6804752599999997</v>
      </c>
      <c r="F365" s="23">
        <v>6.46590284</v>
      </c>
      <c r="G365" s="23">
        <v>0.48239403999999997</v>
      </c>
      <c r="H365" s="23">
        <v>7.7641805299999991</v>
      </c>
      <c r="I365" s="23">
        <v>3.04385219</v>
      </c>
      <c r="J365" s="23">
        <v>1.26885</v>
      </c>
      <c r="K365" s="23">
        <v>2.8940800000000002</v>
      </c>
      <c r="L365" s="23">
        <v>0.55739833999999999</v>
      </c>
      <c r="M365" s="23">
        <v>84.346855430000005</v>
      </c>
      <c r="N365" s="23">
        <v>82.821679000000003</v>
      </c>
      <c r="O365" s="23">
        <v>1.00017643</v>
      </c>
      <c r="P365" s="23">
        <v>0.52500000000000002</v>
      </c>
      <c r="Q365" s="23">
        <v>0</v>
      </c>
      <c r="R365" s="23">
        <v>105.7398081</v>
      </c>
      <c r="S365" s="23">
        <v>53.931776520000007</v>
      </c>
      <c r="T365" s="23">
        <v>2.22690688</v>
      </c>
      <c r="U365" s="23">
        <v>5.14026329</v>
      </c>
      <c r="V365" s="23">
        <v>0</v>
      </c>
      <c r="W365" s="23">
        <v>0.182</v>
      </c>
      <c r="X365" s="23">
        <v>1.60379333</v>
      </c>
      <c r="Y365" s="23">
        <v>9.5468709499999989</v>
      </c>
      <c r="Z365" s="23">
        <v>1.85158523</v>
      </c>
      <c r="AA365" s="23">
        <v>74.483196200000009</v>
      </c>
      <c r="AB365" s="23">
        <v>31.256611899999999</v>
      </c>
      <c r="AC365" s="23">
        <v>0</v>
      </c>
      <c r="AD365" s="23">
        <v>0</v>
      </c>
      <c r="AE365" s="23">
        <v>0</v>
      </c>
      <c r="AF365" s="23">
        <v>0</v>
      </c>
      <c r="AG365" s="23">
        <v>6.0514000000000001</v>
      </c>
      <c r="AH365" s="23">
        <v>6.0514000000000001</v>
      </c>
      <c r="AI365" s="23">
        <v>0</v>
      </c>
      <c r="AJ365" s="23">
        <v>0</v>
      </c>
      <c r="AK365" s="23">
        <v>6.0514000000000001</v>
      </c>
      <c r="AL365" s="23">
        <v>17.869334089999999</v>
      </c>
      <c r="AM365" s="23">
        <v>17.869334089999999</v>
      </c>
      <c r="AN365" s="23">
        <v>0</v>
      </c>
      <c r="AO365" s="23">
        <v>0</v>
      </c>
      <c r="AP365" s="23">
        <v>6.9353888399999999</v>
      </c>
      <c r="AQ365" s="23">
        <v>6.9353888399999999</v>
      </c>
      <c r="AR365" s="23">
        <v>0</v>
      </c>
      <c r="AS365" s="23">
        <v>0</v>
      </c>
      <c r="AT365" s="23">
        <v>24.804722930000001</v>
      </c>
      <c r="AU365" s="23">
        <v>12.503288969999998</v>
      </c>
      <c r="AV365" s="23">
        <v>19.296829300000002</v>
      </c>
      <c r="AW365" s="23">
        <v>31.800118269999999</v>
      </c>
      <c r="AX365" s="23">
        <v>7.4375806399999993</v>
      </c>
      <c r="AY365" s="23">
        <v>0</v>
      </c>
      <c r="AZ365" s="23">
        <v>24.362537629999999</v>
      </c>
    </row>
    <row r="366" spans="2:52" x14ac:dyDescent="0.25">
      <c r="B366" s="10" t="s">
        <v>256</v>
      </c>
      <c r="C366" s="23">
        <v>37.622995359999997</v>
      </c>
      <c r="D366" s="23">
        <v>26.217909179999999</v>
      </c>
      <c r="E366" s="23">
        <v>13.723786789999998</v>
      </c>
      <c r="F366" s="23">
        <v>11.98328989</v>
      </c>
      <c r="G366" s="23">
        <v>0.51083250000000002</v>
      </c>
      <c r="H366" s="23">
        <v>11.405086179999998</v>
      </c>
      <c r="I366" s="23">
        <v>1.5238004199999999</v>
      </c>
      <c r="J366" s="23">
        <v>1.19290512</v>
      </c>
      <c r="K366" s="23">
        <v>8.5780851999999985</v>
      </c>
      <c r="L366" s="23">
        <v>0.11029544000000001</v>
      </c>
      <c r="M366" s="23">
        <v>78.257294400000006</v>
      </c>
      <c r="N366" s="23">
        <v>76.940674000000001</v>
      </c>
      <c r="O366" s="23">
        <v>0.44767040000000002</v>
      </c>
      <c r="P366" s="23">
        <v>0</v>
      </c>
      <c r="Q366" s="23">
        <v>0.86895</v>
      </c>
      <c r="R366" s="23">
        <v>115.88028976000001</v>
      </c>
      <c r="S366" s="23">
        <v>70.946086440000002</v>
      </c>
      <c r="T366" s="23">
        <v>1.35024952</v>
      </c>
      <c r="U366" s="23">
        <v>7.0071577300000003</v>
      </c>
      <c r="V366" s="23">
        <v>0</v>
      </c>
      <c r="W366" s="23">
        <v>0</v>
      </c>
      <c r="X366" s="23">
        <v>4.2420166900000007</v>
      </c>
      <c r="Y366" s="23">
        <v>7.7747755599999993</v>
      </c>
      <c r="Z366" s="23">
        <v>0</v>
      </c>
      <c r="AA366" s="23">
        <v>91.320285939999991</v>
      </c>
      <c r="AB366" s="23">
        <v>24.560003819999999</v>
      </c>
      <c r="AC366" s="23">
        <v>0</v>
      </c>
      <c r="AD366" s="23">
        <v>0</v>
      </c>
      <c r="AE366" s="23">
        <v>0</v>
      </c>
      <c r="AF366" s="23">
        <v>0</v>
      </c>
      <c r="AG366" s="23">
        <v>0</v>
      </c>
      <c r="AH366" s="23">
        <v>0</v>
      </c>
      <c r="AI366" s="23">
        <v>0</v>
      </c>
      <c r="AJ366" s="23">
        <v>0</v>
      </c>
      <c r="AK366" s="23">
        <v>0</v>
      </c>
      <c r="AL366" s="23">
        <v>6.7380152300000002</v>
      </c>
      <c r="AM366" s="23">
        <v>6.7380152300000002</v>
      </c>
      <c r="AN366" s="23">
        <v>0</v>
      </c>
      <c r="AO366" s="23">
        <v>0</v>
      </c>
      <c r="AP366" s="23">
        <v>0</v>
      </c>
      <c r="AQ366" s="23">
        <v>0</v>
      </c>
      <c r="AR366" s="23">
        <v>0</v>
      </c>
      <c r="AS366" s="23">
        <v>0</v>
      </c>
      <c r="AT366" s="23">
        <v>6.7380152300000002</v>
      </c>
      <c r="AU366" s="23">
        <v>17.82198859</v>
      </c>
      <c r="AV366" s="23">
        <v>31.498884499999999</v>
      </c>
      <c r="AW366" s="23">
        <v>49.320873090000006</v>
      </c>
      <c r="AX366" s="23">
        <v>0</v>
      </c>
      <c r="AY366" s="23">
        <v>0</v>
      </c>
      <c r="AZ366" s="23">
        <v>49.320873090000006</v>
      </c>
    </row>
    <row r="367" spans="2:52" x14ac:dyDescent="0.25">
      <c r="B367" s="20" t="s">
        <v>1582</v>
      </c>
      <c r="C367" s="21">
        <f t="shared" ref="C367:AZ367" si="26">SUM(C356:C366)</f>
        <v>1167.2929411599998</v>
      </c>
      <c r="D367" s="21">
        <f t="shared" si="26"/>
        <v>976.38521871</v>
      </c>
      <c r="E367" s="21">
        <f t="shared" si="26"/>
        <v>713.10010663999992</v>
      </c>
      <c r="F367" s="21">
        <f t="shared" si="26"/>
        <v>252.65319679000004</v>
      </c>
      <c r="G367" s="21">
        <f t="shared" si="26"/>
        <v>10.631915280000001</v>
      </c>
      <c r="H367" s="21">
        <f t="shared" si="26"/>
        <v>190.90772245000005</v>
      </c>
      <c r="I367" s="21">
        <f t="shared" si="26"/>
        <v>78.212232850000007</v>
      </c>
      <c r="J367" s="21">
        <f t="shared" si="26"/>
        <v>22.096407069999998</v>
      </c>
      <c r="K367" s="21">
        <f t="shared" si="26"/>
        <v>69.701453300000011</v>
      </c>
      <c r="L367" s="21">
        <f t="shared" si="26"/>
        <v>20.897629229999996</v>
      </c>
      <c r="M367" s="21">
        <f t="shared" si="26"/>
        <v>1325.9156363300001</v>
      </c>
      <c r="N367" s="21">
        <f t="shared" si="26"/>
        <v>1225.3635629999999</v>
      </c>
      <c r="O367" s="21">
        <f t="shared" si="26"/>
        <v>96.540123330000014</v>
      </c>
      <c r="P367" s="21">
        <f t="shared" si="26"/>
        <v>0.85299999999999998</v>
      </c>
      <c r="Q367" s="21">
        <f t="shared" si="26"/>
        <v>3.1589499999999999</v>
      </c>
      <c r="R367" s="21">
        <f t="shared" si="26"/>
        <v>2493.2085774900002</v>
      </c>
      <c r="S367" s="21">
        <f t="shared" si="26"/>
        <v>928.97190650999994</v>
      </c>
      <c r="T367" s="21">
        <f t="shared" si="26"/>
        <v>93.557634910000004</v>
      </c>
      <c r="U367" s="21">
        <f t="shared" si="26"/>
        <v>174.62973197000002</v>
      </c>
      <c r="V367" s="21">
        <f t="shared" si="26"/>
        <v>0</v>
      </c>
      <c r="W367" s="21">
        <f t="shared" si="26"/>
        <v>4.0885364800000001</v>
      </c>
      <c r="X367" s="21">
        <f t="shared" si="26"/>
        <v>84.37755091999999</v>
      </c>
      <c r="Y367" s="21">
        <f t="shared" si="26"/>
        <v>126.43909599999999</v>
      </c>
      <c r="Z367" s="21">
        <f t="shared" si="26"/>
        <v>20.75115035</v>
      </c>
      <c r="AA367" s="21">
        <f t="shared" si="26"/>
        <v>1432.8156071400003</v>
      </c>
      <c r="AB367" s="21">
        <f t="shared" si="26"/>
        <v>1060.39297035</v>
      </c>
      <c r="AC367" s="21">
        <f t="shared" si="26"/>
        <v>0</v>
      </c>
      <c r="AD367" s="21">
        <f t="shared" si="26"/>
        <v>0</v>
      </c>
      <c r="AE367" s="21">
        <f t="shared" si="26"/>
        <v>0</v>
      </c>
      <c r="AF367" s="21">
        <f t="shared" si="26"/>
        <v>0</v>
      </c>
      <c r="AG367" s="21">
        <f t="shared" si="26"/>
        <v>50.856061150000002</v>
      </c>
      <c r="AH367" s="21">
        <f t="shared" si="26"/>
        <v>50.856061150000002</v>
      </c>
      <c r="AI367" s="21">
        <f t="shared" si="26"/>
        <v>0</v>
      </c>
      <c r="AJ367" s="21">
        <f t="shared" si="26"/>
        <v>10.29727613</v>
      </c>
      <c r="AK367" s="21">
        <f t="shared" si="26"/>
        <v>61.153337280000002</v>
      </c>
      <c r="AL367" s="21">
        <f t="shared" si="26"/>
        <v>563.89845509000008</v>
      </c>
      <c r="AM367" s="21">
        <f t="shared" si="26"/>
        <v>563.89845509000008</v>
      </c>
      <c r="AN367" s="21">
        <f t="shared" si="26"/>
        <v>0</v>
      </c>
      <c r="AO367" s="21">
        <f t="shared" si="26"/>
        <v>0</v>
      </c>
      <c r="AP367" s="21">
        <f t="shared" si="26"/>
        <v>49.509331920000001</v>
      </c>
      <c r="AQ367" s="21">
        <f t="shared" si="26"/>
        <v>49.509331920000001</v>
      </c>
      <c r="AR367" s="21">
        <f t="shared" si="26"/>
        <v>0</v>
      </c>
      <c r="AS367" s="21">
        <f t="shared" si="26"/>
        <v>0</v>
      </c>
      <c r="AT367" s="21">
        <f t="shared" si="26"/>
        <v>613.40778700999999</v>
      </c>
      <c r="AU367" s="21">
        <f t="shared" si="26"/>
        <v>508.13852062000001</v>
      </c>
      <c r="AV367" s="21">
        <f t="shared" si="26"/>
        <v>982.12041738000005</v>
      </c>
      <c r="AW367" s="21">
        <f t="shared" si="26"/>
        <v>1490.2589379999997</v>
      </c>
      <c r="AX367" s="21">
        <f t="shared" si="26"/>
        <v>95.999554230000001</v>
      </c>
      <c r="AY367" s="21">
        <f t="shared" si="26"/>
        <v>17.116639410000001</v>
      </c>
      <c r="AZ367" s="21">
        <f t="shared" si="26"/>
        <v>1377.1427443599998</v>
      </c>
    </row>
    <row r="368" spans="2:52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2:52" x14ac:dyDescent="0.25">
      <c r="B369" s="9" t="s">
        <v>227</v>
      </c>
    </row>
    <row r="370" spans="2:52" x14ac:dyDescent="0.25">
      <c r="B370" s="10" t="s">
        <v>257</v>
      </c>
      <c r="C370" s="23">
        <v>39.531386170000005</v>
      </c>
      <c r="D370" s="23">
        <v>16.202397980000001</v>
      </c>
      <c r="E370" s="23">
        <v>6.0762967100000003</v>
      </c>
      <c r="F370" s="23">
        <v>9.4737420500000002</v>
      </c>
      <c r="G370" s="23">
        <v>0.65235922000000002</v>
      </c>
      <c r="H370" s="23">
        <v>23.32898819</v>
      </c>
      <c r="I370" s="23">
        <v>3.1612128500000001</v>
      </c>
      <c r="J370" s="23">
        <v>10.80493686</v>
      </c>
      <c r="K370" s="23">
        <v>9.2048046800000005</v>
      </c>
      <c r="L370" s="23">
        <v>0.15803380000000003</v>
      </c>
      <c r="M370" s="23">
        <v>108.00764668000001</v>
      </c>
      <c r="N370" s="23">
        <v>106.825329</v>
      </c>
      <c r="O370" s="23">
        <v>1.1823176799999999</v>
      </c>
      <c r="P370" s="23">
        <v>0</v>
      </c>
      <c r="Q370" s="23">
        <v>0</v>
      </c>
      <c r="R370" s="23">
        <v>147.53903285000001</v>
      </c>
      <c r="S370" s="23">
        <v>66.543767810000006</v>
      </c>
      <c r="T370" s="23">
        <v>2.8109456699999997</v>
      </c>
      <c r="U370" s="23">
        <v>15.11253342</v>
      </c>
      <c r="V370" s="23">
        <v>0</v>
      </c>
      <c r="W370" s="23">
        <v>0</v>
      </c>
      <c r="X370" s="23">
        <v>3.3009484700000002</v>
      </c>
      <c r="Y370" s="23">
        <v>9.2888276400000009</v>
      </c>
      <c r="Z370" s="23">
        <v>0</v>
      </c>
      <c r="AA370" s="23">
        <v>97.057023010000009</v>
      </c>
      <c r="AB370" s="23">
        <v>50.482009840000003</v>
      </c>
      <c r="AC370" s="23">
        <v>0</v>
      </c>
      <c r="AD370" s="23">
        <v>0</v>
      </c>
      <c r="AE370" s="23">
        <v>0</v>
      </c>
      <c r="AF370" s="23">
        <v>0</v>
      </c>
      <c r="AG370" s="23">
        <v>0</v>
      </c>
      <c r="AH370" s="23">
        <v>0</v>
      </c>
      <c r="AI370" s="23">
        <v>0</v>
      </c>
      <c r="AJ370" s="23">
        <v>0</v>
      </c>
      <c r="AK370" s="23">
        <v>0</v>
      </c>
      <c r="AL370" s="23">
        <v>28.111502100000003</v>
      </c>
      <c r="AM370" s="23">
        <v>28.111502100000003</v>
      </c>
      <c r="AN370" s="23">
        <v>0</v>
      </c>
      <c r="AO370" s="23">
        <v>0</v>
      </c>
      <c r="AP370" s="23">
        <v>0</v>
      </c>
      <c r="AQ370" s="23">
        <v>0</v>
      </c>
      <c r="AR370" s="23">
        <v>0</v>
      </c>
      <c r="AS370" s="23">
        <v>0</v>
      </c>
      <c r="AT370" s="23">
        <v>28.111502100000003</v>
      </c>
      <c r="AU370" s="23">
        <v>22.370507740000001</v>
      </c>
      <c r="AV370" s="23">
        <v>55.303199910000004</v>
      </c>
      <c r="AW370" s="23">
        <v>77.673707649999997</v>
      </c>
      <c r="AX370" s="23">
        <v>2.2887085299999996</v>
      </c>
      <c r="AY370" s="23">
        <v>0</v>
      </c>
      <c r="AZ370" s="23">
        <v>75.384999119999989</v>
      </c>
    </row>
    <row r="371" spans="2:52" x14ac:dyDescent="0.25">
      <c r="B371" s="10" t="s">
        <v>258</v>
      </c>
      <c r="C371" s="23">
        <v>85.77149700999999</v>
      </c>
      <c r="D371" s="23">
        <v>57.800238279999995</v>
      </c>
      <c r="E371" s="23">
        <v>19.958280949999999</v>
      </c>
      <c r="F371" s="23">
        <v>36.693184039999998</v>
      </c>
      <c r="G371" s="23">
        <v>1.1487732900000001</v>
      </c>
      <c r="H371" s="23">
        <v>27.971258730000002</v>
      </c>
      <c r="I371" s="23">
        <v>5.4239174800000001</v>
      </c>
      <c r="J371" s="23">
        <v>5.7954183300000004</v>
      </c>
      <c r="K371" s="23">
        <v>12.1998645</v>
      </c>
      <c r="L371" s="23">
        <v>4.5520584199999998</v>
      </c>
      <c r="M371" s="23">
        <v>116.48827231999999</v>
      </c>
      <c r="N371" s="23">
        <v>114.945324</v>
      </c>
      <c r="O371" s="23">
        <v>1.54294832</v>
      </c>
      <c r="P371" s="23">
        <v>0</v>
      </c>
      <c r="Q371" s="23">
        <v>0</v>
      </c>
      <c r="R371" s="23">
        <v>202.25976932999998</v>
      </c>
      <c r="S371" s="23">
        <v>101.59560264</v>
      </c>
      <c r="T371" s="23">
        <v>10.988182720000001</v>
      </c>
      <c r="U371" s="23">
        <v>9.324379089999999</v>
      </c>
      <c r="V371" s="23">
        <v>0</v>
      </c>
      <c r="W371" s="23">
        <v>0</v>
      </c>
      <c r="X371" s="23">
        <v>4.71911389</v>
      </c>
      <c r="Y371" s="23">
        <v>34.747709280000002</v>
      </c>
      <c r="Z371" s="23">
        <v>0</v>
      </c>
      <c r="AA371" s="23">
        <v>161.37498762000001</v>
      </c>
      <c r="AB371" s="23">
        <v>40.884781709999999</v>
      </c>
      <c r="AC371" s="23">
        <v>0</v>
      </c>
      <c r="AD371" s="23">
        <v>0</v>
      </c>
      <c r="AE371" s="23">
        <v>0</v>
      </c>
      <c r="AF371" s="23">
        <v>0</v>
      </c>
      <c r="AG371" s="23">
        <v>0</v>
      </c>
      <c r="AH371" s="23">
        <v>0</v>
      </c>
      <c r="AI371" s="23">
        <v>0</v>
      </c>
      <c r="AJ371" s="23">
        <v>0</v>
      </c>
      <c r="AK371" s="23">
        <v>0</v>
      </c>
      <c r="AL371" s="23">
        <v>29.29513043</v>
      </c>
      <c r="AM371" s="23">
        <v>29.29513043</v>
      </c>
      <c r="AN371" s="23">
        <v>0</v>
      </c>
      <c r="AO371" s="23">
        <v>0</v>
      </c>
      <c r="AP371" s="23">
        <v>4.0740740099999995</v>
      </c>
      <c r="AQ371" s="23">
        <v>4.0740740099999995</v>
      </c>
      <c r="AR371" s="23">
        <v>0</v>
      </c>
      <c r="AS371" s="23">
        <v>0.71324718000000009</v>
      </c>
      <c r="AT371" s="23">
        <v>34.082451620000001</v>
      </c>
      <c r="AU371" s="23">
        <v>6.8023300899999999</v>
      </c>
      <c r="AV371" s="23">
        <v>62.935867500000001</v>
      </c>
      <c r="AW371" s="23">
        <v>69.738197589999999</v>
      </c>
      <c r="AX371" s="23">
        <v>3.8447161299999997</v>
      </c>
      <c r="AY371" s="23">
        <v>21.364511149999998</v>
      </c>
      <c r="AZ371" s="23">
        <v>44.528970310000005</v>
      </c>
    </row>
    <row r="372" spans="2:52" x14ac:dyDescent="0.25">
      <c r="B372" s="10" t="s">
        <v>259</v>
      </c>
      <c r="C372" s="23">
        <v>204.40380765</v>
      </c>
      <c r="D372" s="23">
        <v>134.94239417000003</v>
      </c>
      <c r="E372" s="23">
        <v>28.625785490000002</v>
      </c>
      <c r="F372" s="23">
        <v>102.78746562000001</v>
      </c>
      <c r="G372" s="23">
        <v>3.52914306</v>
      </c>
      <c r="H372" s="23">
        <v>69.46141347999999</v>
      </c>
      <c r="I372" s="23">
        <v>12.03480601</v>
      </c>
      <c r="J372" s="23">
        <v>13.81418682</v>
      </c>
      <c r="K372" s="23">
        <v>42.528131869999996</v>
      </c>
      <c r="L372" s="23">
        <v>1.0842887800000001</v>
      </c>
      <c r="M372" s="23">
        <v>228.25634593999999</v>
      </c>
      <c r="N372" s="23">
        <v>220.221216</v>
      </c>
      <c r="O372" s="23">
        <v>4.03512994</v>
      </c>
      <c r="P372" s="23">
        <v>4</v>
      </c>
      <c r="Q372" s="23">
        <v>0</v>
      </c>
      <c r="R372" s="23">
        <v>432.66015359000005</v>
      </c>
      <c r="S372" s="23">
        <v>138.40993618000002</v>
      </c>
      <c r="T372" s="23">
        <v>14.878595580000001</v>
      </c>
      <c r="U372" s="23">
        <v>41.191916159999998</v>
      </c>
      <c r="V372" s="23">
        <v>1.5390609799999999</v>
      </c>
      <c r="W372" s="23">
        <v>83.96878620999999</v>
      </c>
      <c r="X372" s="23">
        <v>24.018602609999999</v>
      </c>
      <c r="Y372" s="23">
        <v>67.377455900000001</v>
      </c>
      <c r="Z372" s="23">
        <v>0.58625405000000008</v>
      </c>
      <c r="AA372" s="23">
        <v>371.97060766999999</v>
      </c>
      <c r="AB372" s="23">
        <v>60.68954592</v>
      </c>
      <c r="AC372" s="23">
        <v>0</v>
      </c>
      <c r="AD372" s="23">
        <v>0</v>
      </c>
      <c r="AE372" s="23">
        <v>0</v>
      </c>
      <c r="AF372" s="23">
        <v>0</v>
      </c>
      <c r="AG372" s="23">
        <v>0</v>
      </c>
      <c r="AH372" s="23">
        <v>0</v>
      </c>
      <c r="AI372" s="23">
        <v>0</v>
      </c>
      <c r="AJ372" s="23">
        <v>29.435520499999999</v>
      </c>
      <c r="AK372" s="23">
        <v>29.435520499999999</v>
      </c>
      <c r="AL372" s="23">
        <v>29.4843683</v>
      </c>
      <c r="AM372" s="23">
        <v>29.4843683</v>
      </c>
      <c r="AN372" s="23">
        <v>0</v>
      </c>
      <c r="AO372" s="23">
        <v>0</v>
      </c>
      <c r="AP372" s="23">
        <v>1.6761769499999999</v>
      </c>
      <c r="AQ372" s="23">
        <v>1.6761769499999999</v>
      </c>
      <c r="AR372" s="23">
        <v>0</v>
      </c>
      <c r="AS372" s="23">
        <v>26.458794910000002</v>
      </c>
      <c r="AT372" s="23">
        <v>57.619340159999993</v>
      </c>
      <c r="AU372" s="23">
        <v>32.505726259999996</v>
      </c>
      <c r="AV372" s="23">
        <v>99.837816110000006</v>
      </c>
      <c r="AW372" s="23">
        <v>132.34354236999999</v>
      </c>
      <c r="AX372" s="23">
        <v>27.437215940000002</v>
      </c>
      <c r="AY372" s="23">
        <v>3.6406386299999998</v>
      </c>
      <c r="AZ372" s="23">
        <v>101.26568779999999</v>
      </c>
    </row>
    <row r="373" spans="2:52" x14ac:dyDescent="0.25">
      <c r="B373" s="10" t="s">
        <v>260</v>
      </c>
      <c r="C373" s="23">
        <v>103.84653734999999</v>
      </c>
      <c r="D373" s="23">
        <v>79.359449259999991</v>
      </c>
      <c r="E373" s="23">
        <v>17.596637090000002</v>
      </c>
      <c r="F373" s="23">
        <v>59.813516460000002</v>
      </c>
      <c r="G373" s="23">
        <v>1.9492957099999999</v>
      </c>
      <c r="H373" s="23">
        <v>24.48708809</v>
      </c>
      <c r="I373" s="23">
        <v>12.510914660000001</v>
      </c>
      <c r="J373" s="23">
        <v>5.2249575000000004</v>
      </c>
      <c r="K373" s="23">
        <v>6.0388276900000006</v>
      </c>
      <c r="L373" s="23">
        <v>0.71238824000000001</v>
      </c>
      <c r="M373" s="23">
        <v>170.99069725999999</v>
      </c>
      <c r="N373" s="23">
        <v>168.963301</v>
      </c>
      <c r="O373" s="23">
        <v>2.0273962600000002</v>
      </c>
      <c r="P373" s="23">
        <v>0</v>
      </c>
      <c r="Q373" s="23">
        <v>0</v>
      </c>
      <c r="R373" s="23">
        <v>274.83723461</v>
      </c>
      <c r="S373" s="23">
        <v>116.41426409</v>
      </c>
      <c r="T373" s="23">
        <v>4.1300762400000002</v>
      </c>
      <c r="U373" s="23">
        <v>14.549208550000001</v>
      </c>
      <c r="V373" s="23">
        <v>0</v>
      </c>
      <c r="W373" s="23">
        <v>0</v>
      </c>
      <c r="X373" s="23">
        <v>1.5637583899999998</v>
      </c>
      <c r="Y373" s="23">
        <v>56.406677630000004</v>
      </c>
      <c r="Z373" s="23">
        <v>0</v>
      </c>
      <c r="AA373" s="23">
        <v>193.06398489999998</v>
      </c>
      <c r="AB373" s="23">
        <v>81.773249710000002</v>
      </c>
      <c r="AC373" s="23">
        <v>0</v>
      </c>
      <c r="AD373" s="23">
        <v>0</v>
      </c>
      <c r="AE373" s="23">
        <v>0</v>
      </c>
      <c r="AF373" s="23">
        <v>0</v>
      </c>
      <c r="AG373" s="23">
        <v>0</v>
      </c>
      <c r="AH373" s="23">
        <v>0</v>
      </c>
      <c r="AI373" s="23">
        <v>0</v>
      </c>
      <c r="AJ373" s="23">
        <v>0</v>
      </c>
      <c r="AK373" s="23">
        <v>0</v>
      </c>
      <c r="AL373" s="23">
        <v>1.04835941</v>
      </c>
      <c r="AM373" s="23">
        <v>1.04835941</v>
      </c>
      <c r="AN373" s="23">
        <v>0</v>
      </c>
      <c r="AO373" s="23">
        <v>0</v>
      </c>
      <c r="AP373" s="23">
        <v>7.0818766699999998</v>
      </c>
      <c r="AQ373" s="23">
        <v>7.0818766699999998</v>
      </c>
      <c r="AR373" s="23">
        <v>0</v>
      </c>
      <c r="AS373" s="23">
        <v>0</v>
      </c>
      <c r="AT373" s="23">
        <v>8.1302360799999995</v>
      </c>
      <c r="AU373" s="23">
        <v>73.643013630000013</v>
      </c>
      <c r="AV373" s="23">
        <v>50.902001290000001</v>
      </c>
      <c r="AW373" s="23">
        <v>124.54501492</v>
      </c>
      <c r="AX373" s="23">
        <v>21.656011070000002</v>
      </c>
      <c r="AY373" s="23">
        <v>1.4090836499999999</v>
      </c>
      <c r="AZ373" s="23">
        <v>101.47992020000001</v>
      </c>
    </row>
    <row r="374" spans="2:52" x14ac:dyDescent="0.25">
      <c r="B374" s="10" t="s">
        <v>227</v>
      </c>
      <c r="C374" s="23">
        <v>23.591286140000001</v>
      </c>
      <c r="D374" s="23">
        <v>12.944591689999999</v>
      </c>
      <c r="E374" s="23">
        <v>9.7899163300000005</v>
      </c>
      <c r="F374" s="23">
        <v>2.1468647599999997</v>
      </c>
      <c r="G374" s="23">
        <v>1.0078106</v>
      </c>
      <c r="H374" s="23">
        <v>10.64669445</v>
      </c>
      <c r="I374" s="23">
        <v>4.7752171799999994</v>
      </c>
      <c r="J374" s="23">
        <v>1.2171897700000001</v>
      </c>
      <c r="K374" s="23">
        <v>4.6310874999999996</v>
      </c>
      <c r="L374" s="23">
        <v>2.3199999999999998E-2</v>
      </c>
      <c r="M374" s="23">
        <v>130.00857679999999</v>
      </c>
      <c r="N374" s="23">
        <v>128.82773</v>
      </c>
      <c r="O374" s="23">
        <v>0.98584680000000002</v>
      </c>
      <c r="P374" s="23">
        <v>0</v>
      </c>
      <c r="Q374" s="23">
        <v>0.19500000000000001</v>
      </c>
      <c r="R374" s="23">
        <v>153.59986294000001</v>
      </c>
      <c r="S374" s="23">
        <v>84.510408569999996</v>
      </c>
      <c r="T374" s="23">
        <v>4.0677973999999999</v>
      </c>
      <c r="U374" s="23">
        <v>16.234667980000001</v>
      </c>
      <c r="V374" s="23">
        <v>0</v>
      </c>
      <c r="W374" s="23">
        <v>0</v>
      </c>
      <c r="X374" s="23">
        <v>12.46034401</v>
      </c>
      <c r="Y374" s="23">
        <v>27.809015379999998</v>
      </c>
      <c r="Z374" s="23">
        <v>0</v>
      </c>
      <c r="AA374" s="23">
        <v>145.08223334000002</v>
      </c>
      <c r="AB374" s="23">
        <v>8.5176295999999994</v>
      </c>
      <c r="AC374" s="23">
        <v>0</v>
      </c>
      <c r="AD374" s="23">
        <v>0</v>
      </c>
      <c r="AE374" s="23">
        <v>0</v>
      </c>
      <c r="AF374" s="23">
        <v>0</v>
      </c>
      <c r="AG374" s="23">
        <v>0</v>
      </c>
      <c r="AH374" s="23">
        <v>0</v>
      </c>
      <c r="AI374" s="23">
        <v>0</v>
      </c>
      <c r="AJ374" s="23">
        <v>0</v>
      </c>
      <c r="AK374" s="23">
        <v>0</v>
      </c>
      <c r="AL374" s="23">
        <v>2.3764508700000002</v>
      </c>
      <c r="AM374" s="23">
        <v>2.3764508700000002</v>
      </c>
      <c r="AN374" s="23">
        <v>0</v>
      </c>
      <c r="AO374" s="23">
        <v>0</v>
      </c>
      <c r="AP374" s="23">
        <v>1.3917237</v>
      </c>
      <c r="AQ374" s="23">
        <v>1.3917237</v>
      </c>
      <c r="AR374" s="23">
        <v>0</v>
      </c>
      <c r="AS374" s="23">
        <v>10.294777180000001</v>
      </c>
      <c r="AT374" s="23">
        <v>14.06295175</v>
      </c>
      <c r="AU374" s="23">
        <v>-5.5453221499999996</v>
      </c>
      <c r="AV374" s="23">
        <v>19.204968560000001</v>
      </c>
      <c r="AW374" s="23">
        <v>13.659646410000001</v>
      </c>
      <c r="AX374" s="23">
        <v>5.7425199999999996E-2</v>
      </c>
      <c r="AY374" s="23">
        <v>0</v>
      </c>
      <c r="AZ374" s="23">
        <v>13.60222121</v>
      </c>
    </row>
    <row r="375" spans="2:52" x14ac:dyDescent="0.25">
      <c r="B375" s="10" t="s">
        <v>261</v>
      </c>
      <c r="C375" s="23">
        <v>29.058409649999998</v>
      </c>
      <c r="D375" s="23">
        <v>16.586979639999999</v>
      </c>
      <c r="E375" s="23">
        <v>7.7136337300000006</v>
      </c>
      <c r="F375" s="23">
        <v>8.2103819800000011</v>
      </c>
      <c r="G375" s="23">
        <v>0.66296393000000009</v>
      </c>
      <c r="H375" s="23">
        <v>12.471430010000001</v>
      </c>
      <c r="I375" s="23">
        <v>3.3865694500000001</v>
      </c>
      <c r="J375" s="23">
        <v>5.2887084699999996</v>
      </c>
      <c r="K375" s="23">
        <v>3.4198050000000002</v>
      </c>
      <c r="L375" s="23">
        <v>0.37634708999999994</v>
      </c>
      <c r="M375" s="23">
        <v>117.63998301000001</v>
      </c>
      <c r="N375" s="23">
        <v>116.19586700000001</v>
      </c>
      <c r="O375" s="23">
        <v>1.4441160100000001</v>
      </c>
      <c r="P375" s="23">
        <v>0</v>
      </c>
      <c r="Q375" s="23">
        <v>0</v>
      </c>
      <c r="R375" s="23">
        <v>146.69839266</v>
      </c>
      <c r="S375" s="23">
        <v>77.793028829999997</v>
      </c>
      <c r="T375" s="23">
        <v>3.2972736499999997</v>
      </c>
      <c r="U375" s="23">
        <v>19.624537270000001</v>
      </c>
      <c r="V375" s="23">
        <v>0</v>
      </c>
      <c r="W375" s="23">
        <v>0</v>
      </c>
      <c r="X375" s="23">
        <v>20.892827839999999</v>
      </c>
      <c r="Y375" s="23">
        <v>10.10712859</v>
      </c>
      <c r="Z375" s="23">
        <v>0</v>
      </c>
      <c r="AA375" s="23">
        <v>131.71479618000001</v>
      </c>
      <c r="AB375" s="23">
        <v>14.983596480000001</v>
      </c>
      <c r="AC375" s="23">
        <v>0</v>
      </c>
      <c r="AD375" s="23">
        <v>0</v>
      </c>
      <c r="AE375" s="23">
        <v>0</v>
      </c>
      <c r="AF375" s="23">
        <v>0</v>
      </c>
      <c r="AG375" s="23">
        <v>0</v>
      </c>
      <c r="AH375" s="23">
        <v>0</v>
      </c>
      <c r="AI375" s="23">
        <v>0</v>
      </c>
      <c r="AJ375" s="23">
        <v>0</v>
      </c>
      <c r="AK375" s="23">
        <v>0</v>
      </c>
      <c r="AL375" s="23">
        <v>7.3929300400000004</v>
      </c>
      <c r="AM375" s="23">
        <v>7.3929300400000004</v>
      </c>
      <c r="AN375" s="23">
        <v>0</v>
      </c>
      <c r="AO375" s="23">
        <v>0</v>
      </c>
      <c r="AP375" s="23">
        <v>0</v>
      </c>
      <c r="AQ375" s="23">
        <v>0</v>
      </c>
      <c r="AR375" s="23">
        <v>0</v>
      </c>
      <c r="AS375" s="23">
        <v>0</v>
      </c>
      <c r="AT375" s="23">
        <v>7.3929300400000004</v>
      </c>
      <c r="AU375" s="23">
        <v>7.5906664400000006</v>
      </c>
      <c r="AV375" s="23">
        <v>10.144628899999999</v>
      </c>
      <c r="AW375" s="23">
        <v>17.73529534</v>
      </c>
      <c r="AX375" s="23">
        <v>2.97435582</v>
      </c>
      <c r="AY375" s="23">
        <v>0</v>
      </c>
      <c r="AZ375" s="23">
        <v>14.760939519999999</v>
      </c>
    </row>
    <row r="376" spans="2:52" x14ac:dyDescent="0.25">
      <c r="B376" s="10" t="s">
        <v>262</v>
      </c>
      <c r="C376" s="23">
        <v>72.9072642</v>
      </c>
      <c r="D376" s="23">
        <v>60.527726479999998</v>
      </c>
      <c r="E376" s="23">
        <v>24.066238160000001</v>
      </c>
      <c r="F376" s="23">
        <v>34.78206059</v>
      </c>
      <c r="G376" s="23">
        <v>1.67942773</v>
      </c>
      <c r="H376" s="23">
        <v>12.37953772</v>
      </c>
      <c r="I376" s="23">
        <v>2.8883881900000001</v>
      </c>
      <c r="J376" s="23">
        <v>2.5085352999999997</v>
      </c>
      <c r="K376" s="23">
        <v>5.34053909</v>
      </c>
      <c r="L376" s="23">
        <v>1.64207514</v>
      </c>
      <c r="M376" s="23">
        <v>167.33517653000001</v>
      </c>
      <c r="N376" s="23">
        <v>165.86240400999998</v>
      </c>
      <c r="O376" s="23">
        <v>1.4727725199999999</v>
      </c>
      <c r="P376" s="23">
        <v>0</v>
      </c>
      <c r="Q376" s="23">
        <v>0</v>
      </c>
      <c r="R376" s="23">
        <v>240.24244073000003</v>
      </c>
      <c r="S376" s="23">
        <v>130.35254141999999</v>
      </c>
      <c r="T376" s="23">
        <v>15.8590447</v>
      </c>
      <c r="U376" s="23">
        <v>12.6179515</v>
      </c>
      <c r="V376" s="23">
        <v>0</v>
      </c>
      <c r="W376" s="23">
        <v>0</v>
      </c>
      <c r="X376" s="23">
        <v>19.49622243</v>
      </c>
      <c r="Y376" s="23">
        <v>21.28160407</v>
      </c>
      <c r="Z376" s="23">
        <v>1.93548232</v>
      </c>
      <c r="AA376" s="23">
        <v>201.54284644000001</v>
      </c>
      <c r="AB376" s="23">
        <v>38.69959429</v>
      </c>
      <c r="AC376" s="23">
        <v>0</v>
      </c>
      <c r="AD376" s="23">
        <v>0</v>
      </c>
      <c r="AE376" s="23">
        <v>0</v>
      </c>
      <c r="AF376" s="23">
        <v>0</v>
      </c>
      <c r="AG376" s="23">
        <v>15.141920669999999</v>
      </c>
      <c r="AH376" s="23">
        <v>15.141920669999999</v>
      </c>
      <c r="AI376" s="23">
        <v>0</v>
      </c>
      <c r="AJ376" s="23">
        <v>0</v>
      </c>
      <c r="AK376" s="23">
        <v>15.141920669999999</v>
      </c>
      <c r="AL376" s="23">
        <v>33.840513139999999</v>
      </c>
      <c r="AM376" s="23">
        <v>33.840513139999999</v>
      </c>
      <c r="AN376" s="23">
        <v>0</v>
      </c>
      <c r="AO376" s="23">
        <v>0</v>
      </c>
      <c r="AP376" s="23">
        <v>2.5750705800000002</v>
      </c>
      <c r="AQ376" s="23">
        <v>2.5750705800000002</v>
      </c>
      <c r="AR376" s="23">
        <v>0</v>
      </c>
      <c r="AS376" s="23">
        <v>0</v>
      </c>
      <c r="AT376" s="23">
        <v>36.415583720000001</v>
      </c>
      <c r="AU376" s="23">
        <v>17.425931240000001</v>
      </c>
      <c r="AV376" s="23">
        <v>40.88476275</v>
      </c>
      <c r="AW376" s="23">
        <v>58.310693990000004</v>
      </c>
      <c r="AX376" s="23">
        <v>6.9218468200000007</v>
      </c>
      <c r="AY376" s="23">
        <v>0.875</v>
      </c>
      <c r="AZ376" s="23">
        <v>50.513847169999991</v>
      </c>
    </row>
    <row r="377" spans="2:52" x14ac:dyDescent="0.25">
      <c r="B377" s="10" t="s">
        <v>274</v>
      </c>
      <c r="C377" s="23">
        <v>12.818009249999999</v>
      </c>
      <c r="D377" s="23">
        <v>3.5005803100000001</v>
      </c>
      <c r="E377" s="23">
        <v>2.1751992100000002</v>
      </c>
      <c r="F377" s="23">
        <v>1.1001056</v>
      </c>
      <c r="G377" s="23">
        <v>0.22527549999999999</v>
      </c>
      <c r="H377" s="23">
        <v>9.3174289399999992</v>
      </c>
      <c r="I377" s="23">
        <v>4.4058625300000003</v>
      </c>
      <c r="J377" s="23">
        <v>1.8226901799999999</v>
      </c>
      <c r="K377" s="23">
        <v>2.9582440600000002</v>
      </c>
      <c r="L377" s="23">
        <v>0.13063216999999999</v>
      </c>
      <c r="M377" s="23">
        <v>178.51433503000001</v>
      </c>
      <c r="N377" s="23">
        <v>178.226833</v>
      </c>
      <c r="O377" s="23">
        <v>0.28750203000000002</v>
      </c>
      <c r="P377" s="23">
        <v>0</v>
      </c>
      <c r="Q377" s="23">
        <v>0</v>
      </c>
      <c r="R377" s="23">
        <v>191.33234428</v>
      </c>
      <c r="S377" s="23">
        <v>54.358982249999997</v>
      </c>
      <c r="T377" s="23">
        <v>1.5940320100000001</v>
      </c>
      <c r="U377" s="23">
        <v>8.5510542100000002</v>
      </c>
      <c r="V377" s="23">
        <v>0</v>
      </c>
      <c r="W377" s="23">
        <v>0</v>
      </c>
      <c r="X377" s="23">
        <v>18.98578341</v>
      </c>
      <c r="Y377" s="23">
        <v>20.472596260000003</v>
      </c>
      <c r="Z377" s="23">
        <v>0</v>
      </c>
      <c r="AA377" s="23">
        <v>103.96244814000001</v>
      </c>
      <c r="AB377" s="23">
        <v>87.369896139999994</v>
      </c>
      <c r="AC377" s="23">
        <v>0</v>
      </c>
      <c r="AD377" s="23">
        <v>0</v>
      </c>
      <c r="AE377" s="23">
        <v>0</v>
      </c>
      <c r="AF377" s="23">
        <v>0</v>
      </c>
      <c r="AG377" s="23">
        <v>0</v>
      </c>
      <c r="AH377" s="23">
        <v>0</v>
      </c>
      <c r="AI377" s="23">
        <v>0</v>
      </c>
      <c r="AJ377" s="23">
        <v>3.3105938799999999</v>
      </c>
      <c r="AK377" s="23">
        <v>3.3105938799999999</v>
      </c>
      <c r="AL377" s="23">
        <v>25.54102438</v>
      </c>
      <c r="AM377" s="23">
        <v>25.54102438</v>
      </c>
      <c r="AN377" s="23">
        <v>0</v>
      </c>
      <c r="AO377" s="23">
        <v>0</v>
      </c>
      <c r="AP377" s="23">
        <v>0</v>
      </c>
      <c r="AQ377" s="23">
        <v>0</v>
      </c>
      <c r="AR377" s="23">
        <v>0</v>
      </c>
      <c r="AS377" s="23">
        <v>0</v>
      </c>
      <c r="AT377" s="23">
        <v>25.54102438</v>
      </c>
      <c r="AU377" s="23">
        <v>65.139465639999997</v>
      </c>
      <c r="AV377" s="23">
        <v>51.898684519999996</v>
      </c>
      <c r="AW377" s="23">
        <v>117.03815016</v>
      </c>
      <c r="AX377" s="23">
        <v>0</v>
      </c>
      <c r="AY377" s="23">
        <v>0</v>
      </c>
      <c r="AZ377" s="23">
        <v>117.03815016</v>
      </c>
    </row>
    <row r="378" spans="2:52" x14ac:dyDescent="0.25">
      <c r="B378" s="10" t="s">
        <v>263</v>
      </c>
      <c r="C378" s="23">
        <v>204.55018522</v>
      </c>
      <c r="D378" s="23">
        <v>155.11586269999998</v>
      </c>
      <c r="E378" s="23">
        <v>50.012208480000005</v>
      </c>
      <c r="F378" s="23">
        <v>103.46070072000001</v>
      </c>
      <c r="G378" s="23">
        <v>1.6429535</v>
      </c>
      <c r="H378" s="23">
        <v>49.434322520000002</v>
      </c>
      <c r="I378" s="23">
        <v>9.2525866800000003</v>
      </c>
      <c r="J378" s="23">
        <v>7.2736107400000005</v>
      </c>
      <c r="K378" s="23">
        <v>29.450129219999997</v>
      </c>
      <c r="L378" s="23">
        <v>3.4579958799999999</v>
      </c>
      <c r="M378" s="23">
        <v>158.21530278999998</v>
      </c>
      <c r="N378" s="23">
        <v>147.846384</v>
      </c>
      <c r="O378" s="23">
        <v>2.71891879</v>
      </c>
      <c r="P378" s="23">
        <v>7.65</v>
      </c>
      <c r="Q378" s="23">
        <v>0</v>
      </c>
      <c r="R378" s="23">
        <v>362.76548801000001</v>
      </c>
      <c r="S378" s="23">
        <v>180.12447581000001</v>
      </c>
      <c r="T378" s="23">
        <v>12.608842529999999</v>
      </c>
      <c r="U378" s="23">
        <v>17.116828100000003</v>
      </c>
      <c r="V378" s="23">
        <v>0</v>
      </c>
      <c r="W378" s="23">
        <v>0</v>
      </c>
      <c r="X378" s="23">
        <v>27.891302890000002</v>
      </c>
      <c r="Y378" s="23">
        <v>38.323819590000006</v>
      </c>
      <c r="Z378" s="23">
        <v>0</v>
      </c>
      <c r="AA378" s="23">
        <v>276.06526891999994</v>
      </c>
      <c r="AB378" s="23">
        <v>86.700219090000004</v>
      </c>
      <c r="AC378" s="23">
        <v>0</v>
      </c>
      <c r="AD378" s="23">
        <v>0</v>
      </c>
      <c r="AE378" s="23">
        <v>0</v>
      </c>
      <c r="AF378" s="23">
        <v>0</v>
      </c>
      <c r="AG378" s="23">
        <v>0</v>
      </c>
      <c r="AH378" s="23">
        <v>0</v>
      </c>
      <c r="AI378" s="23">
        <v>0</v>
      </c>
      <c r="AJ378" s="23">
        <v>0</v>
      </c>
      <c r="AK378" s="23">
        <v>0</v>
      </c>
      <c r="AL378" s="23">
        <v>18.97548209</v>
      </c>
      <c r="AM378" s="23">
        <v>18.97548209</v>
      </c>
      <c r="AN378" s="23">
        <v>0</v>
      </c>
      <c r="AO378" s="23">
        <v>0</v>
      </c>
      <c r="AP378" s="23">
        <v>0</v>
      </c>
      <c r="AQ378" s="23">
        <v>0</v>
      </c>
      <c r="AR378" s="23">
        <v>0</v>
      </c>
      <c r="AS378" s="23">
        <v>0</v>
      </c>
      <c r="AT378" s="23">
        <v>18.97548209</v>
      </c>
      <c r="AU378" s="23">
        <v>67.724737000000005</v>
      </c>
      <c r="AV378" s="23">
        <v>80.982284579999998</v>
      </c>
      <c r="AW378" s="23">
        <v>148.70702158</v>
      </c>
      <c r="AX378" s="23">
        <v>24.671023399999999</v>
      </c>
      <c r="AY378" s="23">
        <v>6.9968542000000005</v>
      </c>
      <c r="AZ378" s="23">
        <v>117.03914397999999</v>
      </c>
    </row>
    <row r="379" spans="2:52" x14ac:dyDescent="0.25">
      <c r="B379" s="10" t="s">
        <v>264</v>
      </c>
      <c r="C379" s="23">
        <v>46.447117179999999</v>
      </c>
      <c r="D379" s="23">
        <v>25.91418603</v>
      </c>
      <c r="E379" s="23">
        <v>9.2864133599999992</v>
      </c>
      <c r="F379" s="23">
        <v>15.15336905</v>
      </c>
      <c r="G379" s="23">
        <v>1.4744036200000001</v>
      </c>
      <c r="H379" s="23">
        <v>20.53293115</v>
      </c>
      <c r="I379" s="23">
        <v>4.0552007699999999</v>
      </c>
      <c r="J379" s="23">
        <v>1.223157</v>
      </c>
      <c r="K379" s="23">
        <v>7.9250328799999998</v>
      </c>
      <c r="L379" s="23">
        <v>7.3295405000000002</v>
      </c>
      <c r="M379" s="23">
        <v>203.54753700000001</v>
      </c>
      <c r="N379" s="23">
        <v>203.54753700000001</v>
      </c>
      <c r="O379" s="23">
        <v>0</v>
      </c>
      <c r="P379" s="23">
        <v>0</v>
      </c>
      <c r="Q379" s="23">
        <v>0</v>
      </c>
      <c r="R379" s="23">
        <v>249.99465418</v>
      </c>
      <c r="S379" s="23">
        <v>160.33874728999999</v>
      </c>
      <c r="T379" s="23">
        <v>4.4396097999999995</v>
      </c>
      <c r="U379" s="23">
        <v>18.782765190000003</v>
      </c>
      <c r="V379" s="23">
        <v>0</v>
      </c>
      <c r="W379" s="23">
        <v>0</v>
      </c>
      <c r="X379" s="23">
        <v>6.7280797300000001</v>
      </c>
      <c r="Y379" s="23">
        <v>42.988704630000001</v>
      </c>
      <c r="Z379" s="23">
        <v>0</v>
      </c>
      <c r="AA379" s="23">
        <v>233.27790664</v>
      </c>
      <c r="AB379" s="23">
        <v>16.71674754</v>
      </c>
      <c r="AC379" s="23">
        <v>0</v>
      </c>
      <c r="AD379" s="23">
        <v>0</v>
      </c>
      <c r="AE379" s="23">
        <v>0</v>
      </c>
      <c r="AF379" s="23">
        <v>0</v>
      </c>
      <c r="AG379" s="23">
        <v>0</v>
      </c>
      <c r="AH379" s="23">
        <v>0</v>
      </c>
      <c r="AI379" s="23">
        <v>0</v>
      </c>
      <c r="AJ379" s="23">
        <v>0</v>
      </c>
      <c r="AK379" s="23">
        <v>0</v>
      </c>
      <c r="AL379" s="23">
        <v>0.809979</v>
      </c>
      <c r="AM379" s="23">
        <v>0.809979</v>
      </c>
      <c r="AN379" s="23">
        <v>0</v>
      </c>
      <c r="AO379" s="23">
        <v>0</v>
      </c>
      <c r="AP379" s="23">
        <v>0</v>
      </c>
      <c r="AQ379" s="23">
        <v>0</v>
      </c>
      <c r="AR379" s="23">
        <v>0</v>
      </c>
      <c r="AS379" s="23">
        <v>0</v>
      </c>
      <c r="AT379" s="23">
        <v>0.809979</v>
      </c>
      <c r="AU379" s="23">
        <v>15.906768540000002</v>
      </c>
      <c r="AV379" s="23">
        <v>35.255206990000005</v>
      </c>
      <c r="AW379" s="23">
        <v>51.161975529999999</v>
      </c>
      <c r="AX379" s="23">
        <v>13.277249429999999</v>
      </c>
      <c r="AY379" s="23">
        <v>0</v>
      </c>
      <c r="AZ379" s="23">
        <v>37.884726100000002</v>
      </c>
    </row>
    <row r="380" spans="2:52" x14ac:dyDescent="0.25">
      <c r="B380" s="10" t="s">
        <v>265</v>
      </c>
      <c r="C380" s="23">
        <v>315.26174677</v>
      </c>
      <c r="D380" s="23">
        <v>245.74938731999998</v>
      </c>
      <c r="E380" s="23">
        <v>64.848346469999996</v>
      </c>
      <c r="F380" s="23">
        <v>169.13382641999999</v>
      </c>
      <c r="G380" s="23">
        <v>11.767214429999999</v>
      </c>
      <c r="H380" s="23">
        <v>69.512359450000005</v>
      </c>
      <c r="I380" s="23">
        <v>27.122391390000001</v>
      </c>
      <c r="J380" s="23">
        <v>16.984452359999999</v>
      </c>
      <c r="K380" s="23">
        <v>18.951097000000001</v>
      </c>
      <c r="L380" s="23">
        <v>6.4544187000000006</v>
      </c>
      <c r="M380" s="23">
        <v>274.88748102</v>
      </c>
      <c r="N380" s="23">
        <v>272.45277199999998</v>
      </c>
      <c r="O380" s="23">
        <v>2.1802090199999999</v>
      </c>
      <c r="P380" s="23">
        <v>0</v>
      </c>
      <c r="Q380" s="23">
        <v>0.2545</v>
      </c>
      <c r="R380" s="23">
        <v>590.14922778999994</v>
      </c>
      <c r="S380" s="23">
        <v>276.21896505000001</v>
      </c>
      <c r="T380" s="23">
        <v>28.246501500000001</v>
      </c>
      <c r="U380" s="23">
        <v>59.213980929999998</v>
      </c>
      <c r="V380" s="23">
        <v>2.1023729500000004</v>
      </c>
      <c r="W380" s="23">
        <v>45.20217667</v>
      </c>
      <c r="X380" s="23">
        <v>20.060634710000002</v>
      </c>
      <c r="Y380" s="23">
        <v>44.579594460000003</v>
      </c>
      <c r="Z380" s="23">
        <v>0</v>
      </c>
      <c r="AA380" s="23">
        <v>475.62422627000001</v>
      </c>
      <c r="AB380" s="23">
        <v>114.52500151999999</v>
      </c>
      <c r="AC380" s="23">
        <v>0</v>
      </c>
      <c r="AD380" s="23">
        <v>0</v>
      </c>
      <c r="AE380" s="23">
        <v>0</v>
      </c>
      <c r="AF380" s="23">
        <v>0</v>
      </c>
      <c r="AG380" s="23">
        <v>0</v>
      </c>
      <c r="AH380" s="23">
        <v>0</v>
      </c>
      <c r="AI380" s="23">
        <v>0</v>
      </c>
      <c r="AJ380" s="23">
        <v>0</v>
      </c>
      <c r="AK380" s="23">
        <v>0</v>
      </c>
      <c r="AL380" s="23">
        <v>53.111505719999997</v>
      </c>
      <c r="AM380" s="23">
        <v>53.111505719999997</v>
      </c>
      <c r="AN380" s="23">
        <v>0</v>
      </c>
      <c r="AO380" s="23">
        <v>0</v>
      </c>
      <c r="AP380" s="23">
        <v>0</v>
      </c>
      <c r="AQ380" s="23">
        <v>0</v>
      </c>
      <c r="AR380" s="23">
        <v>0</v>
      </c>
      <c r="AS380" s="23">
        <v>0</v>
      </c>
      <c r="AT380" s="23">
        <v>53.111505719999997</v>
      </c>
      <c r="AU380" s="23">
        <v>61.413495800000007</v>
      </c>
      <c r="AV380" s="23">
        <v>102.77780045</v>
      </c>
      <c r="AW380" s="23">
        <v>164.19129624999999</v>
      </c>
      <c r="AX380" s="23">
        <v>2.8782485899999997</v>
      </c>
      <c r="AY380" s="23">
        <v>0</v>
      </c>
      <c r="AZ380" s="23">
        <v>161.31304766</v>
      </c>
    </row>
    <row r="381" spans="2:52" x14ac:dyDescent="0.25">
      <c r="B381" s="10" t="s">
        <v>266</v>
      </c>
      <c r="C381" s="23">
        <v>191.21124191999999</v>
      </c>
      <c r="D381" s="23">
        <v>155.36248044999999</v>
      </c>
      <c r="E381" s="23">
        <v>87.69404646000001</v>
      </c>
      <c r="F381" s="23">
        <v>66.79239742</v>
      </c>
      <c r="G381" s="23">
        <v>0.8760365699999999</v>
      </c>
      <c r="H381" s="23">
        <v>35.848761469999999</v>
      </c>
      <c r="I381" s="23">
        <v>16.795477250000001</v>
      </c>
      <c r="J381" s="23">
        <v>3.8074388799999999</v>
      </c>
      <c r="K381" s="23">
        <v>11.480172029999999</v>
      </c>
      <c r="L381" s="23">
        <v>3.7656733099999999</v>
      </c>
      <c r="M381" s="23">
        <v>198.99492641000001</v>
      </c>
      <c r="N381" s="23">
        <v>195.26325600000001</v>
      </c>
      <c r="O381" s="23">
        <v>3.73167041</v>
      </c>
      <c r="P381" s="23">
        <v>0</v>
      </c>
      <c r="Q381" s="23">
        <v>0</v>
      </c>
      <c r="R381" s="23">
        <v>390.20616832999997</v>
      </c>
      <c r="S381" s="23">
        <v>152.05501043000001</v>
      </c>
      <c r="T381" s="23">
        <v>25.51833207</v>
      </c>
      <c r="U381" s="23">
        <v>43.780374510000001</v>
      </c>
      <c r="V381" s="23">
        <v>0</v>
      </c>
      <c r="W381" s="23">
        <v>0</v>
      </c>
      <c r="X381" s="23">
        <v>18.344488690000002</v>
      </c>
      <c r="Y381" s="23">
        <v>23.809493789999998</v>
      </c>
      <c r="Z381" s="23">
        <v>0.38746456000000001</v>
      </c>
      <c r="AA381" s="23">
        <v>263.89516405000001</v>
      </c>
      <c r="AB381" s="23">
        <v>126.31100428000001</v>
      </c>
      <c r="AC381" s="23">
        <v>0</v>
      </c>
      <c r="AD381" s="23">
        <v>0</v>
      </c>
      <c r="AE381" s="23">
        <v>0</v>
      </c>
      <c r="AF381" s="23">
        <v>0</v>
      </c>
      <c r="AG381" s="23">
        <v>0</v>
      </c>
      <c r="AH381" s="23">
        <v>0</v>
      </c>
      <c r="AI381" s="23">
        <v>0</v>
      </c>
      <c r="AJ381" s="23">
        <v>0</v>
      </c>
      <c r="AK381" s="23">
        <v>0</v>
      </c>
      <c r="AL381" s="23">
        <v>51.847749089999994</v>
      </c>
      <c r="AM381" s="23">
        <v>51.847749089999994</v>
      </c>
      <c r="AN381" s="23">
        <v>0</v>
      </c>
      <c r="AO381" s="23">
        <v>0</v>
      </c>
      <c r="AP381" s="23">
        <v>3.7993266000000001</v>
      </c>
      <c r="AQ381" s="23">
        <v>3.7993266000000001</v>
      </c>
      <c r="AR381" s="23">
        <v>0</v>
      </c>
      <c r="AS381" s="23">
        <v>0</v>
      </c>
      <c r="AT381" s="23">
        <v>55.647075689999994</v>
      </c>
      <c r="AU381" s="23">
        <v>70.663928589999998</v>
      </c>
      <c r="AV381" s="23">
        <v>147.10818112999999</v>
      </c>
      <c r="AW381" s="23">
        <v>217.77210972</v>
      </c>
      <c r="AX381" s="23">
        <v>19.908644819999999</v>
      </c>
      <c r="AY381" s="23">
        <v>38.351538490000003</v>
      </c>
      <c r="AZ381" s="23">
        <v>159.51192641</v>
      </c>
    </row>
    <row r="382" spans="2:52" x14ac:dyDescent="0.25">
      <c r="B382" s="10" t="s">
        <v>267</v>
      </c>
      <c r="C382" s="23">
        <v>23.040024619999997</v>
      </c>
      <c r="D382" s="23">
        <v>10.488498229999999</v>
      </c>
      <c r="E382" s="23">
        <v>5.0894494499999992</v>
      </c>
      <c r="F382" s="23">
        <v>4.7712183600000007</v>
      </c>
      <c r="G382" s="23">
        <v>0.62783042</v>
      </c>
      <c r="H382" s="23">
        <v>12.551526390000001</v>
      </c>
      <c r="I382" s="23">
        <v>3.86617765</v>
      </c>
      <c r="J382" s="23">
        <v>2.0790804999999999</v>
      </c>
      <c r="K382" s="23">
        <v>6.3320934500000003</v>
      </c>
      <c r="L382" s="23">
        <v>0.27417479000000006</v>
      </c>
      <c r="M382" s="23">
        <v>108.11917099999999</v>
      </c>
      <c r="N382" s="23">
        <v>108.04377100000001</v>
      </c>
      <c r="O382" s="23">
        <v>0</v>
      </c>
      <c r="P382" s="23">
        <v>0</v>
      </c>
      <c r="Q382" s="23">
        <v>7.5399999999999995E-2</v>
      </c>
      <c r="R382" s="23">
        <v>131.15919561999999</v>
      </c>
      <c r="S382" s="23">
        <v>71.868724189999995</v>
      </c>
      <c r="T382" s="23">
        <v>2.3268533100000002</v>
      </c>
      <c r="U382" s="23">
        <v>7.5064267199999994</v>
      </c>
      <c r="V382" s="23">
        <v>0</v>
      </c>
      <c r="W382" s="23">
        <v>0</v>
      </c>
      <c r="X382" s="23">
        <v>1.2560872700000001</v>
      </c>
      <c r="Y382" s="23">
        <v>15.55039569</v>
      </c>
      <c r="Z382" s="23">
        <v>8.1656050000000008E-2</v>
      </c>
      <c r="AA382" s="23">
        <v>98.590143229999995</v>
      </c>
      <c r="AB382" s="23">
        <v>32.569052389999996</v>
      </c>
      <c r="AC382" s="23">
        <v>0</v>
      </c>
      <c r="AD382" s="23">
        <v>0</v>
      </c>
      <c r="AE382" s="23">
        <v>0</v>
      </c>
      <c r="AF382" s="23">
        <v>0</v>
      </c>
      <c r="AG382" s="23">
        <v>0</v>
      </c>
      <c r="AH382" s="23">
        <v>0</v>
      </c>
      <c r="AI382" s="23">
        <v>0</v>
      </c>
      <c r="AJ382" s="23">
        <v>0</v>
      </c>
      <c r="AK382" s="23">
        <v>0</v>
      </c>
      <c r="AL382" s="23">
        <v>1.55087895</v>
      </c>
      <c r="AM382" s="23">
        <v>1.55087895</v>
      </c>
      <c r="AN382" s="23">
        <v>0</v>
      </c>
      <c r="AO382" s="23">
        <v>0</v>
      </c>
      <c r="AP382" s="23">
        <v>1.754</v>
      </c>
      <c r="AQ382" s="23">
        <v>1.754</v>
      </c>
      <c r="AR382" s="23">
        <v>0</v>
      </c>
      <c r="AS382" s="23">
        <v>4.0037019100000002</v>
      </c>
      <c r="AT382" s="23">
        <v>7.3085808600000002</v>
      </c>
      <c r="AU382" s="23">
        <v>25.260471529999997</v>
      </c>
      <c r="AV382" s="23">
        <v>37.531886849999999</v>
      </c>
      <c r="AW382" s="23">
        <v>62.792358379999996</v>
      </c>
      <c r="AX382" s="23">
        <v>4.0232474199999997</v>
      </c>
      <c r="AY382" s="23">
        <v>14.409624669999999</v>
      </c>
      <c r="AZ382" s="23">
        <v>44.35948629</v>
      </c>
    </row>
    <row r="383" spans="2:52" x14ac:dyDescent="0.25">
      <c r="B383" s="10" t="s">
        <v>268</v>
      </c>
      <c r="C383" s="23">
        <v>41.27534356999999</v>
      </c>
      <c r="D383" s="23">
        <v>28.23196424</v>
      </c>
      <c r="E383" s="23">
        <v>14.72712241</v>
      </c>
      <c r="F383" s="23">
        <v>12.14365834</v>
      </c>
      <c r="G383" s="23">
        <v>1.3611834899999999</v>
      </c>
      <c r="H383" s="23">
        <v>13.043379329999999</v>
      </c>
      <c r="I383" s="23">
        <v>5.1468429599999999</v>
      </c>
      <c r="J383" s="23">
        <v>3.4231873300000002</v>
      </c>
      <c r="K383" s="23">
        <v>3.0489799999999998</v>
      </c>
      <c r="L383" s="23">
        <v>1.42436904</v>
      </c>
      <c r="M383" s="23">
        <v>121.68168628999999</v>
      </c>
      <c r="N383" s="23">
        <v>116.39458999999999</v>
      </c>
      <c r="O383" s="23">
        <v>1.4148988200000001</v>
      </c>
      <c r="P383" s="23">
        <v>0.12613666000000001</v>
      </c>
      <c r="Q383" s="23">
        <v>3.7460608099999999</v>
      </c>
      <c r="R383" s="23">
        <v>162.95702985999998</v>
      </c>
      <c r="S383" s="23">
        <v>84.683597739999996</v>
      </c>
      <c r="T383" s="23">
        <v>6.7266333099999995</v>
      </c>
      <c r="U383" s="23">
        <v>15.31104412</v>
      </c>
      <c r="V383" s="23">
        <v>0</v>
      </c>
      <c r="W383" s="23">
        <v>0</v>
      </c>
      <c r="X383" s="23">
        <v>2.9743166000000003</v>
      </c>
      <c r="Y383" s="23">
        <v>5.97843181</v>
      </c>
      <c r="Z383" s="23">
        <v>0</v>
      </c>
      <c r="AA383" s="23">
        <v>115.67402358</v>
      </c>
      <c r="AB383" s="23">
        <v>47.283006280000002</v>
      </c>
      <c r="AC383" s="23">
        <v>0</v>
      </c>
      <c r="AD383" s="23">
        <v>0</v>
      </c>
      <c r="AE383" s="23">
        <v>0</v>
      </c>
      <c r="AF383" s="23">
        <v>0</v>
      </c>
      <c r="AG383" s="23">
        <v>0</v>
      </c>
      <c r="AH383" s="23">
        <v>0</v>
      </c>
      <c r="AI383" s="23">
        <v>0</v>
      </c>
      <c r="AJ383" s="23">
        <v>0</v>
      </c>
      <c r="AK383" s="23">
        <v>0</v>
      </c>
      <c r="AL383" s="23">
        <v>5.8111090000000001</v>
      </c>
      <c r="AM383" s="23">
        <v>5.8111090000000001</v>
      </c>
      <c r="AN383" s="23">
        <v>0</v>
      </c>
      <c r="AO383" s="23">
        <v>0</v>
      </c>
      <c r="AP383" s="23">
        <v>0</v>
      </c>
      <c r="AQ383" s="23">
        <v>0</v>
      </c>
      <c r="AR383" s="23">
        <v>0</v>
      </c>
      <c r="AS383" s="23">
        <v>0</v>
      </c>
      <c r="AT383" s="23">
        <v>5.8111090000000001</v>
      </c>
      <c r="AU383" s="23">
        <v>41.47189728</v>
      </c>
      <c r="AV383" s="23">
        <v>79.447096550000012</v>
      </c>
      <c r="AW383" s="23">
        <v>120.91899383000001</v>
      </c>
      <c r="AX383" s="23">
        <v>1.8624054399999999</v>
      </c>
      <c r="AY383" s="23">
        <v>0</v>
      </c>
      <c r="AZ383" s="23">
        <v>119.05658839</v>
      </c>
    </row>
    <row r="384" spans="2:52" x14ac:dyDescent="0.25">
      <c r="B384" s="10" t="s">
        <v>269</v>
      </c>
      <c r="C384" s="23">
        <v>10.739127269999999</v>
      </c>
      <c r="D384" s="23">
        <v>7.6538854900000004</v>
      </c>
      <c r="E384" s="23">
        <v>5.4573647599999999</v>
      </c>
      <c r="F384" s="23">
        <v>1.79485512</v>
      </c>
      <c r="G384" s="23">
        <v>0.40166561000000001</v>
      </c>
      <c r="H384" s="23">
        <v>3.08524178</v>
      </c>
      <c r="I384" s="23">
        <v>1.1949213400000001</v>
      </c>
      <c r="J384" s="23">
        <v>0.19872999999999999</v>
      </c>
      <c r="K384" s="23">
        <v>1.3740933500000001</v>
      </c>
      <c r="L384" s="23">
        <v>0.31749709000000004</v>
      </c>
      <c r="M384" s="23">
        <v>99.03356015</v>
      </c>
      <c r="N384" s="23">
        <v>98.217220999999995</v>
      </c>
      <c r="O384" s="23">
        <v>0.81633915000000001</v>
      </c>
      <c r="P384" s="23">
        <v>0</v>
      </c>
      <c r="Q384" s="23">
        <v>0</v>
      </c>
      <c r="R384" s="23">
        <v>109.77268742</v>
      </c>
      <c r="S384" s="23">
        <v>70.993088360000002</v>
      </c>
      <c r="T384" s="23">
        <v>2.0918422099999998</v>
      </c>
      <c r="U384" s="23">
        <v>9.2791652200000012</v>
      </c>
      <c r="V384" s="23">
        <v>0.51876217999999996</v>
      </c>
      <c r="W384" s="23">
        <v>0</v>
      </c>
      <c r="X384" s="23">
        <v>5.2642142400000003</v>
      </c>
      <c r="Y384" s="23">
        <v>6.6790410499999995</v>
      </c>
      <c r="Z384" s="23">
        <v>1.22447017</v>
      </c>
      <c r="AA384" s="23">
        <v>96.050583429999989</v>
      </c>
      <c r="AB384" s="23">
        <v>13.722103990000001</v>
      </c>
      <c r="AC384" s="23">
        <v>0</v>
      </c>
      <c r="AD384" s="23">
        <v>0</v>
      </c>
      <c r="AE384" s="23">
        <v>0</v>
      </c>
      <c r="AF384" s="23">
        <v>0</v>
      </c>
      <c r="AG384" s="23">
        <v>0</v>
      </c>
      <c r="AH384" s="23">
        <v>0</v>
      </c>
      <c r="AI384" s="23">
        <v>0</v>
      </c>
      <c r="AJ384" s="23">
        <v>0</v>
      </c>
      <c r="AK384" s="23">
        <v>0</v>
      </c>
      <c r="AL384" s="23">
        <v>7.6504959000000001</v>
      </c>
      <c r="AM384" s="23">
        <v>7.6504959000000001</v>
      </c>
      <c r="AN384" s="23">
        <v>0</v>
      </c>
      <c r="AO384" s="23">
        <v>0</v>
      </c>
      <c r="AP384" s="23">
        <v>4.311026</v>
      </c>
      <c r="AQ384" s="23">
        <v>4.311026</v>
      </c>
      <c r="AR384" s="23">
        <v>0</v>
      </c>
      <c r="AS384" s="23">
        <v>8.3506120999999993</v>
      </c>
      <c r="AT384" s="23">
        <v>20.312134</v>
      </c>
      <c r="AU384" s="23">
        <v>-6.5900300100000004</v>
      </c>
      <c r="AV384" s="23">
        <v>24.671307370000001</v>
      </c>
      <c r="AW384" s="23">
        <v>18.081277359999998</v>
      </c>
      <c r="AX384" s="23">
        <v>1.1179698999999998</v>
      </c>
      <c r="AY384" s="23">
        <v>0</v>
      </c>
      <c r="AZ384" s="23">
        <v>16.963307459999999</v>
      </c>
    </row>
    <row r="385" spans="2:52" x14ac:dyDescent="0.25">
      <c r="B385" s="10" t="s">
        <v>270</v>
      </c>
      <c r="C385" s="23">
        <v>109.54370798999997</v>
      </c>
      <c r="D385" s="23">
        <v>84.828195889999989</v>
      </c>
      <c r="E385" s="23">
        <v>33.708209879999998</v>
      </c>
      <c r="F385" s="23">
        <v>48.462729320000001</v>
      </c>
      <c r="G385" s="23">
        <v>2.6572566900000001</v>
      </c>
      <c r="H385" s="23">
        <v>24.715512100000002</v>
      </c>
      <c r="I385" s="23">
        <v>9.1944684600000013</v>
      </c>
      <c r="J385" s="23">
        <v>3.7486744999999999</v>
      </c>
      <c r="K385" s="23">
        <v>11.0666875</v>
      </c>
      <c r="L385" s="23">
        <v>0.70568164</v>
      </c>
      <c r="M385" s="23">
        <v>165.81737891</v>
      </c>
      <c r="N385" s="23">
        <v>163.285788</v>
      </c>
      <c r="O385" s="23">
        <v>2.5315909100000002</v>
      </c>
      <c r="P385" s="23">
        <v>0</v>
      </c>
      <c r="Q385" s="23">
        <v>0</v>
      </c>
      <c r="R385" s="23">
        <v>275.36108689999998</v>
      </c>
      <c r="S385" s="23">
        <v>122.88729754000001</v>
      </c>
      <c r="T385" s="23">
        <v>11.26149949</v>
      </c>
      <c r="U385" s="23">
        <v>22.413737100000002</v>
      </c>
      <c r="V385" s="23">
        <v>0</v>
      </c>
      <c r="W385" s="23">
        <v>4.7980487199999997</v>
      </c>
      <c r="X385" s="23">
        <v>18.17994255</v>
      </c>
      <c r="Y385" s="23">
        <v>15.842458480000001</v>
      </c>
      <c r="Z385" s="23">
        <v>0</v>
      </c>
      <c r="AA385" s="23">
        <v>195.38298387999998</v>
      </c>
      <c r="AB385" s="23">
        <v>79.978103020000006</v>
      </c>
      <c r="AC385" s="23">
        <v>0</v>
      </c>
      <c r="AD385" s="23">
        <v>0</v>
      </c>
      <c r="AE385" s="23">
        <v>0</v>
      </c>
      <c r="AF385" s="23">
        <v>0</v>
      </c>
      <c r="AG385" s="23">
        <v>0</v>
      </c>
      <c r="AH385" s="23">
        <v>0</v>
      </c>
      <c r="AI385" s="23">
        <v>0</v>
      </c>
      <c r="AJ385" s="23">
        <v>0</v>
      </c>
      <c r="AK385" s="23">
        <v>0</v>
      </c>
      <c r="AL385" s="23">
        <v>20.850409809999999</v>
      </c>
      <c r="AM385" s="23">
        <v>20.850409809999999</v>
      </c>
      <c r="AN385" s="23">
        <v>0</v>
      </c>
      <c r="AO385" s="23">
        <v>0</v>
      </c>
      <c r="AP385" s="23">
        <v>0</v>
      </c>
      <c r="AQ385" s="23">
        <v>0</v>
      </c>
      <c r="AR385" s="23">
        <v>0</v>
      </c>
      <c r="AS385" s="23">
        <v>0</v>
      </c>
      <c r="AT385" s="23">
        <v>20.850409809999999</v>
      </c>
      <c r="AU385" s="23">
        <v>59.127693210000004</v>
      </c>
      <c r="AV385" s="23">
        <v>49.882469569999998</v>
      </c>
      <c r="AW385" s="23">
        <v>109.01016278</v>
      </c>
      <c r="AX385" s="23">
        <v>12.98234682</v>
      </c>
      <c r="AY385" s="23">
        <v>0</v>
      </c>
      <c r="AZ385" s="23">
        <v>96.027815959999998</v>
      </c>
    </row>
    <row r="386" spans="2:52" x14ac:dyDescent="0.25">
      <c r="B386" s="10" t="s">
        <v>271</v>
      </c>
      <c r="C386" s="23">
        <v>181.75076886000002</v>
      </c>
      <c r="D386" s="23">
        <v>91.560076780000003</v>
      </c>
      <c r="E386" s="23">
        <v>36.215035659999998</v>
      </c>
      <c r="F386" s="23">
        <v>53.30984437</v>
      </c>
      <c r="G386" s="23">
        <v>2.0351967499999999</v>
      </c>
      <c r="H386" s="23">
        <v>90.190692080000019</v>
      </c>
      <c r="I386" s="23">
        <v>18.285232180000001</v>
      </c>
      <c r="J386" s="23">
        <v>2.8002133900000001</v>
      </c>
      <c r="K386" s="23">
        <v>64.420049169999999</v>
      </c>
      <c r="L386" s="23">
        <v>4.6851973400000002</v>
      </c>
      <c r="M386" s="23">
        <v>145.30817877999999</v>
      </c>
      <c r="N386" s="23">
        <v>143.15605199999999</v>
      </c>
      <c r="O386" s="23">
        <v>2.1521267799999997</v>
      </c>
      <c r="P386" s="23">
        <v>0</v>
      </c>
      <c r="Q386" s="23">
        <v>0</v>
      </c>
      <c r="R386" s="23">
        <v>327.05894763999999</v>
      </c>
      <c r="S386" s="23">
        <v>148.46810366</v>
      </c>
      <c r="T386" s="23">
        <v>11.53784072</v>
      </c>
      <c r="U386" s="23">
        <v>29.6055098</v>
      </c>
      <c r="V386" s="23">
        <v>0</v>
      </c>
      <c r="W386" s="23">
        <v>0</v>
      </c>
      <c r="X386" s="23">
        <v>21.363735200000001</v>
      </c>
      <c r="Y386" s="23">
        <v>34.425780400000001</v>
      </c>
      <c r="Z386" s="23">
        <v>0</v>
      </c>
      <c r="AA386" s="23">
        <v>245.40096978</v>
      </c>
      <c r="AB386" s="23">
        <v>81.657977860000003</v>
      </c>
      <c r="AC386" s="23">
        <v>0</v>
      </c>
      <c r="AD386" s="23">
        <v>0</v>
      </c>
      <c r="AE386" s="23">
        <v>0</v>
      </c>
      <c r="AF386" s="23">
        <v>0</v>
      </c>
      <c r="AG386" s="23">
        <v>0</v>
      </c>
      <c r="AH386" s="23">
        <v>0</v>
      </c>
      <c r="AI386" s="23">
        <v>0</v>
      </c>
      <c r="AJ386" s="23">
        <v>0</v>
      </c>
      <c r="AK386" s="23">
        <v>0</v>
      </c>
      <c r="AL386" s="23">
        <v>19.334416490000002</v>
      </c>
      <c r="AM386" s="23">
        <v>19.334416490000002</v>
      </c>
      <c r="AN386" s="23">
        <v>0</v>
      </c>
      <c r="AO386" s="23">
        <v>0</v>
      </c>
      <c r="AP386" s="23">
        <v>0</v>
      </c>
      <c r="AQ386" s="23">
        <v>0</v>
      </c>
      <c r="AR386" s="23">
        <v>0</v>
      </c>
      <c r="AS386" s="23">
        <v>0</v>
      </c>
      <c r="AT386" s="23">
        <v>19.334416490000002</v>
      </c>
      <c r="AU386" s="23">
        <v>62.32356137</v>
      </c>
      <c r="AV386" s="23">
        <v>117.47296011</v>
      </c>
      <c r="AW386" s="23">
        <v>179.79652148</v>
      </c>
      <c r="AX386" s="23">
        <v>2.7752710699999996</v>
      </c>
      <c r="AY386" s="23">
        <v>0</v>
      </c>
      <c r="AZ386" s="23">
        <v>177.02125040999999</v>
      </c>
    </row>
    <row r="387" spans="2:52" x14ac:dyDescent="0.25">
      <c r="B387" s="10" t="s">
        <v>64</v>
      </c>
      <c r="C387" s="23">
        <v>137.21710385</v>
      </c>
      <c r="D387" s="23">
        <v>93.947465039999997</v>
      </c>
      <c r="E387" s="23">
        <v>56.400714659999998</v>
      </c>
      <c r="F387" s="23">
        <v>36.651212880000003</v>
      </c>
      <c r="G387" s="23">
        <v>0.89553749999999999</v>
      </c>
      <c r="H387" s="23">
        <v>43.269638810000004</v>
      </c>
      <c r="I387" s="23">
        <v>17.724114180000001</v>
      </c>
      <c r="J387" s="23">
        <v>1.4843262500000001</v>
      </c>
      <c r="K387" s="23">
        <v>15.90383366</v>
      </c>
      <c r="L387" s="23">
        <v>8.1573647200000003</v>
      </c>
      <c r="M387" s="23">
        <v>168.01027887000001</v>
      </c>
      <c r="N387" s="23">
        <v>165.84204</v>
      </c>
      <c r="O387" s="23">
        <v>2.1682388700000002</v>
      </c>
      <c r="P387" s="23">
        <v>0</v>
      </c>
      <c r="Q387" s="23">
        <v>0</v>
      </c>
      <c r="R387" s="23">
        <v>305.22738272000004</v>
      </c>
      <c r="S387" s="23">
        <v>156.04098839</v>
      </c>
      <c r="T387" s="23">
        <v>21.759918120000002</v>
      </c>
      <c r="U387" s="23">
        <v>13.23101046</v>
      </c>
      <c r="V387" s="23">
        <v>0</v>
      </c>
      <c r="W387" s="23">
        <v>0</v>
      </c>
      <c r="X387" s="23">
        <v>13.623904849999999</v>
      </c>
      <c r="Y387" s="23">
        <v>42.180774240000005</v>
      </c>
      <c r="Z387" s="23">
        <v>0</v>
      </c>
      <c r="AA387" s="23">
        <v>246.83659606000001</v>
      </c>
      <c r="AB387" s="23">
        <v>58.390786659999996</v>
      </c>
      <c r="AC387" s="23">
        <v>0</v>
      </c>
      <c r="AD387" s="23">
        <v>0</v>
      </c>
      <c r="AE387" s="23">
        <v>0</v>
      </c>
      <c r="AF387" s="23">
        <v>0</v>
      </c>
      <c r="AG387" s="23">
        <v>0</v>
      </c>
      <c r="AH387" s="23">
        <v>0</v>
      </c>
      <c r="AI387" s="23">
        <v>0</v>
      </c>
      <c r="AJ387" s="23">
        <v>0</v>
      </c>
      <c r="AK387" s="23">
        <v>0</v>
      </c>
      <c r="AL387" s="23">
        <v>10.1301848</v>
      </c>
      <c r="AM387" s="23">
        <v>10.1301848</v>
      </c>
      <c r="AN387" s="23">
        <v>0</v>
      </c>
      <c r="AO387" s="23">
        <v>0</v>
      </c>
      <c r="AP387" s="23">
        <v>0</v>
      </c>
      <c r="AQ387" s="23">
        <v>0</v>
      </c>
      <c r="AR387" s="23">
        <v>0</v>
      </c>
      <c r="AS387" s="23">
        <v>0</v>
      </c>
      <c r="AT387" s="23">
        <v>10.1301848</v>
      </c>
      <c r="AU387" s="23">
        <v>48.260601860000001</v>
      </c>
      <c r="AV387" s="23">
        <v>58.379182469999996</v>
      </c>
      <c r="AW387" s="23">
        <v>106.63978433</v>
      </c>
      <c r="AX387" s="23">
        <v>10.50085226</v>
      </c>
      <c r="AY387" s="23">
        <v>0</v>
      </c>
      <c r="AZ387" s="23">
        <v>96.138932069999996</v>
      </c>
    </row>
    <row r="388" spans="2:52" x14ac:dyDescent="0.25">
      <c r="B388" s="10" t="s">
        <v>272</v>
      </c>
      <c r="C388" s="23">
        <v>52.468262499999994</v>
      </c>
      <c r="D388" s="23">
        <v>36.783482129999996</v>
      </c>
      <c r="E388" s="23">
        <v>16.79982579</v>
      </c>
      <c r="F388" s="23">
        <v>19.050312899999998</v>
      </c>
      <c r="G388" s="23">
        <v>0.93334343999999991</v>
      </c>
      <c r="H388" s="23">
        <v>15.684780369999999</v>
      </c>
      <c r="I388" s="23">
        <v>4.9031674299999999</v>
      </c>
      <c r="J388" s="23">
        <v>2.3834910200000001</v>
      </c>
      <c r="K388" s="23">
        <v>8.3009403000000006</v>
      </c>
      <c r="L388" s="23">
        <v>9.7181619999999996E-2</v>
      </c>
      <c r="M388" s="23">
        <v>244.25908340999999</v>
      </c>
      <c r="N388" s="23">
        <v>242.02033499999999</v>
      </c>
      <c r="O388" s="23">
        <v>2.2387484100000004</v>
      </c>
      <c r="P388" s="23">
        <v>0</v>
      </c>
      <c r="Q388" s="23">
        <v>0</v>
      </c>
      <c r="R388" s="23">
        <v>296.72734590999994</v>
      </c>
      <c r="S388" s="23">
        <v>123.14189134999999</v>
      </c>
      <c r="T388" s="23">
        <v>8.3431698900000004</v>
      </c>
      <c r="U388" s="23">
        <v>28.71298286</v>
      </c>
      <c r="V388" s="23">
        <v>0</v>
      </c>
      <c r="W388" s="23">
        <v>0</v>
      </c>
      <c r="X388" s="23">
        <v>8.6000026400000014</v>
      </c>
      <c r="Y388" s="23">
        <v>87.007397389999994</v>
      </c>
      <c r="Z388" s="23">
        <v>0.24733980999999999</v>
      </c>
      <c r="AA388" s="23">
        <v>256.05278393999998</v>
      </c>
      <c r="AB388" s="23">
        <v>40.674561970000006</v>
      </c>
      <c r="AC388" s="23">
        <v>0</v>
      </c>
      <c r="AD388" s="23">
        <v>0</v>
      </c>
      <c r="AE388" s="23">
        <v>0</v>
      </c>
      <c r="AF388" s="23">
        <v>0</v>
      </c>
      <c r="AG388" s="23">
        <v>0</v>
      </c>
      <c r="AH388" s="23">
        <v>0</v>
      </c>
      <c r="AI388" s="23">
        <v>0</v>
      </c>
      <c r="AJ388" s="23">
        <v>0</v>
      </c>
      <c r="AK388" s="23">
        <v>0</v>
      </c>
      <c r="AL388" s="23">
        <v>6.1685350000000003</v>
      </c>
      <c r="AM388" s="23">
        <v>6.1685350000000003</v>
      </c>
      <c r="AN388" s="23">
        <v>0</v>
      </c>
      <c r="AO388" s="23">
        <v>0</v>
      </c>
      <c r="AP388" s="23">
        <v>8.337747049999999</v>
      </c>
      <c r="AQ388" s="23">
        <v>8.337747049999999</v>
      </c>
      <c r="AR388" s="23">
        <v>0</v>
      </c>
      <c r="AS388" s="23">
        <v>0</v>
      </c>
      <c r="AT388" s="23">
        <v>14.506282050000001</v>
      </c>
      <c r="AU388" s="23">
        <v>26.16827992</v>
      </c>
      <c r="AV388" s="23">
        <v>27.761541419999997</v>
      </c>
      <c r="AW388" s="23">
        <v>53.929821340000004</v>
      </c>
      <c r="AX388" s="23">
        <v>5.4677753499999993</v>
      </c>
      <c r="AY388" s="23">
        <v>0</v>
      </c>
      <c r="AZ388" s="23">
        <v>48.46204599</v>
      </c>
    </row>
    <row r="389" spans="2:52" x14ac:dyDescent="0.25">
      <c r="B389" s="10" t="s">
        <v>273</v>
      </c>
      <c r="C389" s="23">
        <v>77.555722209999999</v>
      </c>
      <c r="D389" s="23">
        <v>47.093901889999998</v>
      </c>
      <c r="E389" s="23">
        <v>15.910238550000001</v>
      </c>
      <c r="F389" s="23">
        <v>30.201218839999999</v>
      </c>
      <c r="G389" s="23">
        <v>0.98244450000000005</v>
      </c>
      <c r="H389" s="23">
        <v>30.461820319999998</v>
      </c>
      <c r="I389" s="23">
        <v>10.897373009999999</v>
      </c>
      <c r="J389" s="23">
        <v>3.727125</v>
      </c>
      <c r="K389" s="23">
        <v>14.151554359999999</v>
      </c>
      <c r="L389" s="23">
        <v>1.68576795</v>
      </c>
      <c r="M389" s="23">
        <v>160.98810172</v>
      </c>
      <c r="N389" s="23">
        <v>156.90212399999999</v>
      </c>
      <c r="O389" s="23">
        <v>1.3128006799999998</v>
      </c>
      <c r="P389" s="23">
        <v>2.1731770400000001</v>
      </c>
      <c r="Q389" s="23">
        <v>0.6</v>
      </c>
      <c r="R389" s="23">
        <v>238.54382393</v>
      </c>
      <c r="S389" s="23">
        <v>65.000554550000004</v>
      </c>
      <c r="T389" s="23">
        <v>4.1168106399999997</v>
      </c>
      <c r="U389" s="23">
        <v>27.61659672</v>
      </c>
      <c r="V389" s="23">
        <v>0</v>
      </c>
      <c r="W389" s="23">
        <v>8.6991410899999995</v>
      </c>
      <c r="X389" s="23">
        <v>35.313199279999999</v>
      </c>
      <c r="Y389" s="23">
        <v>36.267393810000002</v>
      </c>
      <c r="Z389" s="23">
        <v>0</v>
      </c>
      <c r="AA389" s="23">
        <v>177.01369609</v>
      </c>
      <c r="AB389" s="23">
        <v>61.530127840000006</v>
      </c>
      <c r="AC389" s="23">
        <v>0</v>
      </c>
      <c r="AD389" s="23">
        <v>0</v>
      </c>
      <c r="AE389" s="23">
        <v>0</v>
      </c>
      <c r="AF389" s="23">
        <v>0</v>
      </c>
      <c r="AG389" s="23">
        <v>0</v>
      </c>
      <c r="AH389" s="23">
        <v>0</v>
      </c>
      <c r="AI389" s="23">
        <v>0</v>
      </c>
      <c r="AJ389" s="23">
        <v>1.42163752</v>
      </c>
      <c r="AK389" s="23">
        <v>1.42163752</v>
      </c>
      <c r="AL389" s="23">
        <v>38.615601919999996</v>
      </c>
      <c r="AM389" s="23">
        <v>38.615601919999996</v>
      </c>
      <c r="AN389" s="23">
        <v>0</v>
      </c>
      <c r="AO389" s="23">
        <v>0</v>
      </c>
      <c r="AP389" s="23">
        <v>0</v>
      </c>
      <c r="AQ389" s="23">
        <v>0</v>
      </c>
      <c r="AR389" s="23">
        <v>0</v>
      </c>
      <c r="AS389" s="23">
        <v>0.59981772999999994</v>
      </c>
      <c r="AT389" s="23">
        <v>39.215419649999994</v>
      </c>
      <c r="AU389" s="23">
        <v>23.736345710000002</v>
      </c>
      <c r="AV389" s="23">
        <v>122.78671414999999</v>
      </c>
      <c r="AW389" s="23">
        <v>146.52305986000002</v>
      </c>
      <c r="AX389" s="23">
        <v>7.2994478999999997</v>
      </c>
      <c r="AY389" s="23">
        <v>0</v>
      </c>
      <c r="AZ389" s="23">
        <v>139.22361196</v>
      </c>
    </row>
    <row r="390" spans="2:52" x14ac:dyDescent="0.25">
      <c r="B390" s="10" t="s">
        <v>71</v>
      </c>
      <c r="C390" s="23">
        <v>231.86677753000001</v>
      </c>
      <c r="D390" s="23">
        <v>171.40754003000001</v>
      </c>
      <c r="E390" s="23">
        <v>60.284843649999999</v>
      </c>
      <c r="F390" s="23">
        <v>106.80327114000001</v>
      </c>
      <c r="G390" s="23">
        <v>4.3194252400000002</v>
      </c>
      <c r="H390" s="23">
        <v>60.4592375</v>
      </c>
      <c r="I390" s="23">
        <v>18.400327219999998</v>
      </c>
      <c r="J390" s="23">
        <v>14.45455765</v>
      </c>
      <c r="K390" s="23">
        <v>26.097443350000002</v>
      </c>
      <c r="L390" s="23">
        <v>1.5069092800000001</v>
      </c>
      <c r="M390" s="23">
        <v>322.81909200000001</v>
      </c>
      <c r="N390" s="23">
        <v>322.81909200000001</v>
      </c>
      <c r="O390" s="23">
        <v>0</v>
      </c>
      <c r="P390" s="23">
        <v>0</v>
      </c>
      <c r="Q390" s="23">
        <v>0</v>
      </c>
      <c r="R390" s="23">
        <v>554.68586952999999</v>
      </c>
      <c r="S390" s="23">
        <v>128.96670868999999</v>
      </c>
      <c r="T390" s="23">
        <v>37.986888349999994</v>
      </c>
      <c r="U390" s="23">
        <v>42.86896307</v>
      </c>
      <c r="V390" s="23">
        <v>0</v>
      </c>
      <c r="W390" s="23">
        <v>0.312</v>
      </c>
      <c r="X390" s="23">
        <v>33.563989060000004</v>
      </c>
      <c r="Y390" s="23">
        <v>112.75454572</v>
      </c>
      <c r="Z390" s="23">
        <v>0</v>
      </c>
      <c r="AA390" s="23">
        <v>356.45309488999999</v>
      </c>
      <c r="AB390" s="23">
        <v>198.23277464</v>
      </c>
      <c r="AC390" s="23">
        <v>0</v>
      </c>
      <c r="AD390" s="23">
        <v>0</v>
      </c>
      <c r="AE390" s="23">
        <v>0</v>
      </c>
      <c r="AF390" s="23">
        <v>0</v>
      </c>
      <c r="AG390" s="23">
        <v>0</v>
      </c>
      <c r="AH390" s="23">
        <v>0</v>
      </c>
      <c r="AI390" s="23">
        <v>0</v>
      </c>
      <c r="AJ390" s="23">
        <v>0</v>
      </c>
      <c r="AK390" s="23">
        <v>0</v>
      </c>
      <c r="AL390" s="23">
        <v>151.28184243999999</v>
      </c>
      <c r="AM390" s="23">
        <v>151.28184243999999</v>
      </c>
      <c r="AN390" s="23">
        <v>0</v>
      </c>
      <c r="AO390" s="23">
        <v>0</v>
      </c>
      <c r="AP390" s="23">
        <v>0</v>
      </c>
      <c r="AQ390" s="23">
        <v>0</v>
      </c>
      <c r="AR390" s="23">
        <v>0</v>
      </c>
      <c r="AS390" s="23">
        <v>0</v>
      </c>
      <c r="AT390" s="23">
        <v>151.28184243999999</v>
      </c>
      <c r="AU390" s="23">
        <v>46.950932200000004</v>
      </c>
      <c r="AV390" s="23">
        <v>300.57742400000001</v>
      </c>
      <c r="AW390" s="23">
        <v>347.52835619999996</v>
      </c>
      <c r="AX390" s="23">
        <v>101.05438479999999</v>
      </c>
      <c r="AY390" s="23">
        <v>15.149549039999998</v>
      </c>
      <c r="AZ390" s="23">
        <v>231.32442236000003</v>
      </c>
    </row>
    <row r="391" spans="2:52" x14ac:dyDescent="0.25">
      <c r="B391" s="20" t="s">
        <v>1582</v>
      </c>
      <c r="C391" s="21">
        <f t="shared" ref="C391:AZ391" si="27">SUM(C370:C390)</f>
        <v>2194.8553269100003</v>
      </c>
      <c r="D391" s="21">
        <f t="shared" si="27"/>
        <v>1536.0012840300001</v>
      </c>
      <c r="E391" s="21">
        <f t="shared" si="27"/>
        <v>572.43580725000004</v>
      </c>
      <c r="F391" s="21">
        <f t="shared" si="27"/>
        <v>922.73593598000002</v>
      </c>
      <c r="G391" s="21">
        <f t="shared" si="27"/>
        <v>40.829540799999997</v>
      </c>
      <c r="H391" s="21">
        <f t="shared" si="27"/>
        <v>658.85404287999995</v>
      </c>
      <c r="I391" s="21">
        <f t="shared" si="27"/>
        <v>195.42516887000002</v>
      </c>
      <c r="J391" s="21">
        <f t="shared" si="27"/>
        <v>110.06466784999999</v>
      </c>
      <c r="K391" s="21">
        <f t="shared" si="27"/>
        <v>304.82341065999992</v>
      </c>
      <c r="L391" s="21">
        <f t="shared" si="27"/>
        <v>48.540795500000002</v>
      </c>
      <c r="M391" s="21">
        <f t="shared" si="27"/>
        <v>3588.9228119200006</v>
      </c>
      <c r="N391" s="21">
        <f t="shared" si="27"/>
        <v>3535.8589660099997</v>
      </c>
      <c r="O391" s="21">
        <f t="shared" si="27"/>
        <v>34.2435714</v>
      </c>
      <c r="P391" s="21">
        <f t="shared" si="27"/>
        <v>13.949313700000001</v>
      </c>
      <c r="Q391" s="21">
        <f t="shared" si="27"/>
        <v>4.8709608099999997</v>
      </c>
      <c r="R391" s="21">
        <f t="shared" si="27"/>
        <v>5783.7781388299991</v>
      </c>
      <c r="S391" s="21">
        <f t="shared" si="27"/>
        <v>2510.7666848399999</v>
      </c>
      <c r="T391" s="21">
        <f t="shared" si="27"/>
        <v>234.59068991000004</v>
      </c>
      <c r="U391" s="21">
        <f t="shared" si="27"/>
        <v>472.64563297999996</v>
      </c>
      <c r="V391" s="21">
        <f t="shared" si="27"/>
        <v>4.1601961100000002</v>
      </c>
      <c r="W391" s="21">
        <f t="shared" si="27"/>
        <v>142.98015269000001</v>
      </c>
      <c r="X391" s="21">
        <f t="shared" si="27"/>
        <v>318.60149876000003</v>
      </c>
      <c r="Y391" s="21">
        <f t="shared" si="27"/>
        <v>753.87884581000026</v>
      </c>
      <c r="Z391" s="21">
        <f t="shared" si="27"/>
        <v>4.46266696</v>
      </c>
      <c r="AA391" s="21">
        <f t="shared" si="27"/>
        <v>4442.0863680599996</v>
      </c>
      <c r="AB391" s="21">
        <f t="shared" si="27"/>
        <v>1341.6917707699999</v>
      </c>
      <c r="AC391" s="21">
        <f t="shared" si="27"/>
        <v>0</v>
      </c>
      <c r="AD391" s="21">
        <f t="shared" si="27"/>
        <v>0</v>
      </c>
      <c r="AE391" s="21">
        <f t="shared" si="27"/>
        <v>0</v>
      </c>
      <c r="AF391" s="21">
        <f t="shared" si="27"/>
        <v>0</v>
      </c>
      <c r="AG391" s="21">
        <f t="shared" si="27"/>
        <v>15.141920669999999</v>
      </c>
      <c r="AH391" s="21">
        <f t="shared" si="27"/>
        <v>15.141920669999999</v>
      </c>
      <c r="AI391" s="21">
        <f t="shared" si="27"/>
        <v>0</v>
      </c>
      <c r="AJ391" s="21">
        <f t="shared" si="27"/>
        <v>34.167751899999999</v>
      </c>
      <c r="AK391" s="21">
        <f t="shared" si="27"/>
        <v>49.309672569999996</v>
      </c>
      <c r="AL391" s="21">
        <f t="shared" si="27"/>
        <v>543.22846888000004</v>
      </c>
      <c r="AM391" s="21">
        <f t="shared" si="27"/>
        <v>543.22846888000004</v>
      </c>
      <c r="AN391" s="21">
        <f t="shared" si="27"/>
        <v>0</v>
      </c>
      <c r="AO391" s="21">
        <f t="shared" si="27"/>
        <v>0</v>
      </c>
      <c r="AP391" s="21">
        <f t="shared" si="27"/>
        <v>35.001021559999998</v>
      </c>
      <c r="AQ391" s="21">
        <f t="shared" si="27"/>
        <v>35.001021559999998</v>
      </c>
      <c r="AR391" s="21">
        <f t="shared" si="27"/>
        <v>0</v>
      </c>
      <c r="AS391" s="21">
        <f t="shared" si="27"/>
        <v>50.420951010000003</v>
      </c>
      <c r="AT391" s="21">
        <f t="shared" si="27"/>
        <v>628.65044145000002</v>
      </c>
      <c r="AU391" s="21">
        <f t="shared" si="27"/>
        <v>762.35100189000013</v>
      </c>
      <c r="AV391" s="21">
        <f t="shared" si="27"/>
        <v>1575.7459851799999</v>
      </c>
      <c r="AW391" s="21">
        <f t="shared" si="27"/>
        <v>2338.0969870700001</v>
      </c>
      <c r="AX391" s="21">
        <f t="shared" si="27"/>
        <v>272.99914670999999</v>
      </c>
      <c r="AY391" s="21">
        <f t="shared" si="27"/>
        <v>102.19679982999999</v>
      </c>
      <c r="AZ391" s="21">
        <f t="shared" si="27"/>
        <v>1962.9010405299996</v>
      </c>
    </row>
    <row r="392" spans="2:52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2:52" x14ac:dyDescent="0.25">
      <c r="B393" s="9" t="s">
        <v>228</v>
      </c>
    </row>
    <row r="394" spans="2:52" x14ac:dyDescent="0.25">
      <c r="B394" s="10" t="s">
        <v>275</v>
      </c>
      <c r="C394" s="23">
        <v>11.408602210000002</v>
      </c>
      <c r="D394" s="23">
        <v>9.2991039600000001</v>
      </c>
      <c r="E394" s="23">
        <v>4.85694187</v>
      </c>
      <c r="F394" s="23">
        <v>3.6926371900000001</v>
      </c>
      <c r="G394" s="23">
        <v>0.74952490000000005</v>
      </c>
      <c r="H394" s="23">
        <v>2.1094982500000001</v>
      </c>
      <c r="I394" s="23">
        <v>0.62893564000000002</v>
      </c>
      <c r="J394" s="23">
        <v>0.60587884999999997</v>
      </c>
      <c r="K394" s="23">
        <v>0.76226000000000005</v>
      </c>
      <c r="L394" s="23">
        <v>0.11242376</v>
      </c>
      <c r="M394" s="23">
        <v>114.26300648</v>
      </c>
      <c r="N394" s="23">
        <v>113.397295</v>
      </c>
      <c r="O394" s="23">
        <v>0.86571147999999998</v>
      </c>
      <c r="P394" s="23">
        <v>0</v>
      </c>
      <c r="Q394" s="23">
        <v>0</v>
      </c>
      <c r="R394" s="23">
        <v>125.67160869</v>
      </c>
      <c r="S394" s="23">
        <v>55.44505607</v>
      </c>
      <c r="T394" s="23">
        <v>1.60387027</v>
      </c>
      <c r="U394" s="23">
        <v>9.8611587400000005</v>
      </c>
      <c r="V394" s="23">
        <v>0</v>
      </c>
      <c r="W394" s="23">
        <v>0</v>
      </c>
      <c r="X394" s="23">
        <v>3.7013106900000001</v>
      </c>
      <c r="Y394" s="23">
        <v>9.6348238000000013</v>
      </c>
      <c r="Z394" s="23">
        <v>2.5683648699999999</v>
      </c>
      <c r="AA394" s="23">
        <v>82.814584440000019</v>
      </c>
      <c r="AB394" s="23">
        <v>42.857024250000002</v>
      </c>
      <c r="AC394" s="23">
        <v>0</v>
      </c>
      <c r="AD394" s="23">
        <v>0</v>
      </c>
      <c r="AE394" s="23">
        <v>0</v>
      </c>
      <c r="AF394" s="23">
        <v>0</v>
      </c>
      <c r="AG394" s="23">
        <v>0</v>
      </c>
      <c r="AH394" s="23">
        <v>0</v>
      </c>
      <c r="AI394" s="23">
        <v>0</v>
      </c>
      <c r="AJ394" s="23">
        <v>0</v>
      </c>
      <c r="AK394" s="23">
        <v>0</v>
      </c>
      <c r="AL394" s="23">
        <v>23.56274127</v>
      </c>
      <c r="AM394" s="23">
        <v>23.56274127</v>
      </c>
      <c r="AN394" s="23">
        <v>0</v>
      </c>
      <c r="AO394" s="23">
        <v>0</v>
      </c>
      <c r="AP394" s="23">
        <v>8.4495617799999998</v>
      </c>
      <c r="AQ394" s="23">
        <v>8.4495617799999998</v>
      </c>
      <c r="AR394" s="23">
        <v>0</v>
      </c>
      <c r="AS394" s="23">
        <v>0</v>
      </c>
      <c r="AT394" s="23">
        <v>32.01230305</v>
      </c>
      <c r="AU394" s="23">
        <v>10.8447212</v>
      </c>
      <c r="AV394" s="23">
        <v>26.617132039999998</v>
      </c>
      <c r="AW394" s="23">
        <v>37.461853240000003</v>
      </c>
      <c r="AX394" s="23">
        <v>11.512210300000001</v>
      </c>
      <c r="AY394" s="23">
        <v>0</v>
      </c>
      <c r="AZ394" s="23">
        <v>25.949642939999997</v>
      </c>
    </row>
    <row r="395" spans="2:52" x14ac:dyDescent="0.25">
      <c r="B395" s="10" t="s">
        <v>276</v>
      </c>
      <c r="C395" s="23">
        <v>20.578793640000001</v>
      </c>
      <c r="D395" s="23">
        <v>8.1477617300000009</v>
      </c>
      <c r="E395" s="23">
        <v>5.0536571100000005</v>
      </c>
      <c r="F395" s="23">
        <v>2.17992264</v>
      </c>
      <c r="G395" s="23">
        <v>0.91418197999999995</v>
      </c>
      <c r="H395" s="23">
        <v>12.43103191</v>
      </c>
      <c r="I395" s="23">
        <v>3.0314137099999998</v>
      </c>
      <c r="J395" s="23">
        <v>1.5869456000000002</v>
      </c>
      <c r="K395" s="23">
        <v>7.2634249999999998</v>
      </c>
      <c r="L395" s="23">
        <v>0.54924759999999995</v>
      </c>
      <c r="M395" s="23">
        <v>139.91993711000001</v>
      </c>
      <c r="N395" s="23">
        <v>138.819379</v>
      </c>
      <c r="O395" s="23">
        <v>1.1005581100000001</v>
      </c>
      <c r="P395" s="23">
        <v>0</v>
      </c>
      <c r="Q395" s="23">
        <v>0</v>
      </c>
      <c r="R395" s="23">
        <v>160.49873074999999</v>
      </c>
      <c r="S395" s="23">
        <v>64.929297739999996</v>
      </c>
      <c r="T395" s="23">
        <v>2.388614</v>
      </c>
      <c r="U395" s="23">
        <v>10.738746789999999</v>
      </c>
      <c r="V395" s="23">
        <v>0</v>
      </c>
      <c r="W395" s="23">
        <v>7.94612082</v>
      </c>
      <c r="X395" s="23">
        <v>7.4051124499999998</v>
      </c>
      <c r="Y395" s="23">
        <v>32.212943209999999</v>
      </c>
      <c r="Z395" s="23">
        <v>0</v>
      </c>
      <c r="AA395" s="23">
        <v>125.62083500999999</v>
      </c>
      <c r="AB395" s="23">
        <v>34.87789574</v>
      </c>
      <c r="AC395" s="23">
        <v>0.45</v>
      </c>
      <c r="AD395" s="23">
        <v>0.45</v>
      </c>
      <c r="AE395" s="23">
        <v>0</v>
      </c>
      <c r="AF395" s="23">
        <v>0</v>
      </c>
      <c r="AG395" s="23">
        <v>67.058999999999997</v>
      </c>
      <c r="AH395" s="23">
        <v>67.058999999999997</v>
      </c>
      <c r="AI395" s="23">
        <v>0</v>
      </c>
      <c r="AJ395" s="23">
        <v>0</v>
      </c>
      <c r="AK395" s="23">
        <v>67.509</v>
      </c>
      <c r="AL395" s="23">
        <v>65.947422000000003</v>
      </c>
      <c r="AM395" s="23">
        <v>4.0099220000000004</v>
      </c>
      <c r="AN395" s="23">
        <v>0</v>
      </c>
      <c r="AO395" s="23">
        <v>61.9375</v>
      </c>
      <c r="AP395" s="23">
        <v>7.8562341500000006</v>
      </c>
      <c r="AQ395" s="23">
        <v>7.8562341500000006</v>
      </c>
      <c r="AR395" s="23">
        <v>0</v>
      </c>
      <c r="AS395" s="23">
        <v>0</v>
      </c>
      <c r="AT395" s="23">
        <v>73.803656150000009</v>
      </c>
      <c r="AU395" s="23">
        <v>28.583239590000002</v>
      </c>
      <c r="AV395" s="23">
        <v>54.103854040000002</v>
      </c>
      <c r="AW395" s="23">
        <v>82.687093630000007</v>
      </c>
      <c r="AX395" s="23">
        <v>16.755146100000001</v>
      </c>
      <c r="AY395" s="23">
        <v>2.4799636299999999</v>
      </c>
      <c r="AZ395" s="23">
        <v>63.451983900000002</v>
      </c>
    </row>
    <row r="396" spans="2:52" x14ac:dyDescent="0.25">
      <c r="B396" s="10" t="s">
        <v>277</v>
      </c>
      <c r="C396" s="23">
        <v>21.542607520000001</v>
      </c>
      <c r="D396" s="23">
        <v>14.622282929999999</v>
      </c>
      <c r="E396" s="23">
        <v>7.8377481799999993</v>
      </c>
      <c r="F396" s="23">
        <v>5.8383299500000003</v>
      </c>
      <c r="G396" s="23">
        <v>0.94620480000000007</v>
      </c>
      <c r="H396" s="23">
        <v>6.9203245899999999</v>
      </c>
      <c r="I396" s="23">
        <v>2.4649996199999999</v>
      </c>
      <c r="J396" s="23">
        <v>1.3212925</v>
      </c>
      <c r="K396" s="23">
        <v>2.7320090000000001</v>
      </c>
      <c r="L396" s="23">
        <v>0.40202346999999999</v>
      </c>
      <c r="M396" s="23">
        <v>135.59881544000001</v>
      </c>
      <c r="N396" s="23">
        <v>134.354232</v>
      </c>
      <c r="O396" s="23">
        <v>1.24458344</v>
      </c>
      <c r="P396" s="23">
        <v>0</v>
      </c>
      <c r="Q396" s="23">
        <v>0</v>
      </c>
      <c r="R396" s="23">
        <v>157.14142296</v>
      </c>
      <c r="S396" s="23">
        <v>66.286126369999991</v>
      </c>
      <c r="T396" s="23">
        <v>4.15675565</v>
      </c>
      <c r="U396" s="23">
        <v>14.90596611</v>
      </c>
      <c r="V396" s="23">
        <v>0.50629298</v>
      </c>
      <c r="W396" s="23">
        <v>17.77924767</v>
      </c>
      <c r="X396" s="23">
        <v>11.154080349999999</v>
      </c>
      <c r="Y396" s="23">
        <v>18.181231960000002</v>
      </c>
      <c r="Z396" s="23">
        <v>0</v>
      </c>
      <c r="AA396" s="23">
        <v>132.96970109</v>
      </c>
      <c r="AB396" s="23">
        <v>24.171721869999999</v>
      </c>
      <c r="AC396" s="23">
        <v>0</v>
      </c>
      <c r="AD396" s="23">
        <v>0</v>
      </c>
      <c r="AE396" s="23">
        <v>0</v>
      </c>
      <c r="AF396" s="23">
        <v>0</v>
      </c>
      <c r="AG396" s="23">
        <v>0</v>
      </c>
      <c r="AH396" s="23">
        <v>0</v>
      </c>
      <c r="AI396" s="23">
        <v>0</v>
      </c>
      <c r="AJ396" s="23">
        <v>0</v>
      </c>
      <c r="AK396" s="23">
        <v>0</v>
      </c>
      <c r="AL396" s="23">
        <v>19.230111970000003</v>
      </c>
      <c r="AM396" s="23">
        <v>19.230111970000003</v>
      </c>
      <c r="AN396" s="23">
        <v>0</v>
      </c>
      <c r="AO396" s="23">
        <v>0</v>
      </c>
      <c r="AP396" s="23">
        <v>0</v>
      </c>
      <c r="AQ396" s="23">
        <v>0</v>
      </c>
      <c r="AR396" s="23">
        <v>0</v>
      </c>
      <c r="AS396" s="23">
        <v>0</v>
      </c>
      <c r="AT396" s="23">
        <v>19.230111970000003</v>
      </c>
      <c r="AU396" s="23">
        <v>4.9416099000000004</v>
      </c>
      <c r="AV396" s="23">
        <v>3.4281501000000003</v>
      </c>
      <c r="AW396" s="23">
        <v>8.3697599999999994</v>
      </c>
      <c r="AX396" s="23">
        <v>0</v>
      </c>
      <c r="AY396" s="23">
        <v>0</v>
      </c>
      <c r="AZ396" s="23">
        <v>8.3697599999999994</v>
      </c>
    </row>
    <row r="397" spans="2:52" x14ac:dyDescent="0.25">
      <c r="B397" s="10" t="s">
        <v>278</v>
      </c>
      <c r="C397" s="23">
        <v>6.9628504399999995</v>
      </c>
      <c r="D397" s="23">
        <v>3.2872733900000002</v>
      </c>
      <c r="E397" s="23">
        <v>2.0050132500000002</v>
      </c>
      <c r="F397" s="23">
        <v>0.95513614000000002</v>
      </c>
      <c r="G397" s="23">
        <v>0.32712400000000003</v>
      </c>
      <c r="H397" s="23">
        <v>3.6755770499999998</v>
      </c>
      <c r="I397" s="23">
        <v>1.0267320799999999</v>
      </c>
      <c r="J397" s="23">
        <v>0.54287885000000002</v>
      </c>
      <c r="K397" s="23">
        <v>1.5174522800000001</v>
      </c>
      <c r="L397" s="23">
        <v>0.58851383999999995</v>
      </c>
      <c r="M397" s="23">
        <v>159.142368</v>
      </c>
      <c r="N397" s="23">
        <v>159.142368</v>
      </c>
      <c r="O397" s="23">
        <v>0</v>
      </c>
      <c r="P397" s="23">
        <v>0</v>
      </c>
      <c r="Q397" s="23">
        <v>0</v>
      </c>
      <c r="R397" s="23">
        <v>166.10521843999999</v>
      </c>
      <c r="S397" s="23">
        <v>99.84967125</v>
      </c>
      <c r="T397" s="23">
        <v>0.73937666000000002</v>
      </c>
      <c r="U397" s="23">
        <v>7.5606251500000008</v>
      </c>
      <c r="V397" s="23">
        <v>0</v>
      </c>
      <c r="W397" s="23">
        <v>0</v>
      </c>
      <c r="X397" s="23">
        <v>9.4169681799999996</v>
      </c>
      <c r="Y397" s="23">
        <v>21.137478649999998</v>
      </c>
      <c r="Z397" s="23">
        <v>0</v>
      </c>
      <c r="AA397" s="23">
        <v>138.70411989000002</v>
      </c>
      <c r="AB397" s="23">
        <v>27.40109855</v>
      </c>
      <c r="AC397" s="23">
        <v>0</v>
      </c>
      <c r="AD397" s="23">
        <v>0</v>
      </c>
      <c r="AE397" s="23">
        <v>0</v>
      </c>
      <c r="AF397" s="23">
        <v>0</v>
      </c>
      <c r="AG397" s="23">
        <v>0</v>
      </c>
      <c r="AH397" s="23">
        <v>0</v>
      </c>
      <c r="AI397" s="23">
        <v>0</v>
      </c>
      <c r="AJ397" s="23">
        <v>0</v>
      </c>
      <c r="AK397" s="23">
        <v>0</v>
      </c>
      <c r="AL397" s="23">
        <v>16.643720730000002</v>
      </c>
      <c r="AM397" s="23">
        <v>16.643720730000002</v>
      </c>
      <c r="AN397" s="23">
        <v>0</v>
      </c>
      <c r="AO397" s="23">
        <v>0</v>
      </c>
      <c r="AP397" s="23">
        <v>0</v>
      </c>
      <c r="AQ397" s="23">
        <v>0</v>
      </c>
      <c r="AR397" s="23">
        <v>0</v>
      </c>
      <c r="AS397" s="23">
        <v>0</v>
      </c>
      <c r="AT397" s="23">
        <v>16.643720730000002</v>
      </c>
      <c r="AU397" s="23">
        <v>10.757377819999999</v>
      </c>
      <c r="AV397" s="23">
        <v>41.598033020000003</v>
      </c>
      <c r="AW397" s="23">
        <v>52.355410840000005</v>
      </c>
      <c r="AX397" s="23">
        <v>0</v>
      </c>
      <c r="AY397" s="23">
        <v>0</v>
      </c>
      <c r="AZ397" s="23">
        <v>52.355410840000005</v>
      </c>
    </row>
    <row r="398" spans="2:52" x14ac:dyDescent="0.25">
      <c r="B398" s="10" t="s">
        <v>279</v>
      </c>
      <c r="C398" s="23">
        <v>19.662158340000005</v>
      </c>
      <c r="D398" s="23">
        <v>11.165964180000001</v>
      </c>
      <c r="E398" s="23">
        <v>7.1160211400000009</v>
      </c>
      <c r="F398" s="23">
        <v>3.5937902300000002</v>
      </c>
      <c r="G398" s="23">
        <v>0.45615281000000002</v>
      </c>
      <c r="H398" s="23">
        <v>8.4961941599999999</v>
      </c>
      <c r="I398" s="23">
        <v>2.00295611</v>
      </c>
      <c r="J398" s="23">
        <v>1.2282255</v>
      </c>
      <c r="K398" s="23">
        <v>4.9101464999999997</v>
      </c>
      <c r="L398" s="23">
        <v>0.35486605000000004</v>
      </c>
      <c r="M398" s="23">
        <v>134.20196165999999</v>
      </c>
      <c r="N398" s="23">
        <v>130.37902800000001</v>
      </c>
      <c r="O398" s="23">
        <v>0.82293366000000001</v>
      </c>
      <c r="P398" s="23">
        <v>0</v>
      </c>
      <c r="Q398" s="23">
        <v>3</v>
      </c>
      <c r="R398" s="23">
        <v>153.86412000000001</v>
      </c>
      <c r="S398" s="23">
        <v>63.743546600000002</v>
      </c>
      <c r="T398" s="23">
        <v>1.0197944999999999</v>
      </c>
      <c r="U398" s="23">
        <v>13.06526491</v>
      </c>
      <c r="V398" s="23">
        <v>0</v>
      </c>
      <c r="W398" s="23">
        <v>5.7667040000000003E-2</v>
      </c>
      <c r="X398" s="23">
        <v>8.797643990000001</v>
      </c>
      <c r="Y398" s="23">
        <v>30.55435027</v>
      </c>
      <c r="Z398" s="23">
        <v>1.52358572</v>
      </c>
      <c r="AA398" s="23">
        <v>118.76185303</v>
      </c>
      <c r="AB398" s="23">
        <v>35.102266970000002</v>
      </c>
      <c r="AC398" s="23">
        <v>0</v>
      </c>
      <c r="AD398" s="23">
        <v>0</v>
      </c>
      <c r="AE398" s="23">
        <v>0</v>
      </c>
      <c r="AF398" s="23">
        <v>0</v>
      </c>
      <c r="AG398" s="23">
        <v>0</v>
      </c>
      <c r="AH398" s="23">
        <v>0</v>
      </c>
      <c r="AI398" s="23">
        <v>0</v>
      </c>
      <c r="AJ398" s="23">
        <v>0</v>
      </c>
      <c r="AK398" s="23">
        <v>0</v>
      </c>
      <c r="AL398" s="23">
        <v>24.62038751</v>
      </c>
      <c r="AM398" s="23">
        <v>24.62038751</v>
      </c>
      <c r="AN398" s="23">
        <v>0</v>
      </c>
      <c r="AO398" s="23">
        <v>0</v>
      </c>
      <c r="AP398" s="23">
        <v>5.1694993299999998</v>
      </c>
      <c r="AQ398" s="23">
        <v>5.1694993299999998</v>
      </c>
      <c r="AR398" s="23">
        <v>0</v>
      </c>
      <c r="AS398" s="23">
        <v>0</v>
      </c>
      <c r="AT398" s="23">
        <v>29.789886840000005</v>
      </c>
      <c r="AU398" s="23">
        <v>5.3123801300000002</v>
      </c>
      <c r="AV398" s="23">
        <v>11.57020848</v>
      </c>
      <c r="AW398" s="23">
        <v>16.882588609999999</v>
      </c>
      <c r="AX398" s="23">
        <v>3.0448223100000003</v>
      </c>
      <c r="AY398" s="23">
        <v>0</v>
      </c>
      <c r="AZ398" s="23">
        <v>13.8377663</v>
      </c>
    </row>
    <row r="399" spans="2:52" x14ac:dyDescent="0.25">
      <c r="B399" s="10" t="s">
        <v>280</v>
      </c>
      <c r="C399" s="23">
        <v>5.7918063699999989</v>
      </c>
      <c r="D399" s="23">
        <v>3.1741598899999999</v>
      </c>
      <c r="E399" s="23">
        <v>1.68289976</v>
      </c>
      <c r="F399" s="23">
        <v>0.83213904000000005</v>
      </c>
      <c r="G399" s="23">
        <v>0.65912108999999997</v>
      </c>
      <c r="H399" s="23">
        <v>2.6176464799999999</v>
      </c>
      <c r="I399" s="23">
        <v>0.79722230000000005</v>
      </c>
      <c r="J399" s="23">
        <v>0.25515100000000002</v>
      </c>
      <c r="K399" s="23">
        <v>1.435155</v>
      </c>
      <c r="L399" s="23">
        <v>0.13011818</v>
      </c>
      <c r="M399" s="23">
        <v>98.241802000000007</v>
      </c>
      <c r="N399" s="23">
        <v>97.241802000000007</v>
      </c>
      <c r="O399" s="23">
        <v>0</v>
      </c>
      <c r="P399" s="23">
        <v>1</v>
      </c>
      <c r="Q399" s="23">
        <v>0</v>
      </c>
      <c r="R399" s="23">
        <v>104.03360837000001</v>
      </c>
      <c r="S399" s="23">
        <v>50.998804810000003</v>
      </c>
      <c r="T399" s="23">
        <v>0.95849909999999994</v>
      </c>
      <c r="U399" s="23">
        <v>6.3139164499999998</v>
      </c>
      <c r="V399" s="23">
        <v>0</v>
      </c>
      <c r="W399" s="23">
        <v>0</v>
      </c>
      <c r="X399" s="23">
        <v>3.2957021800000001</v>
      </c>
      <c r="Y399" s="23">
        <v>21.873007620000003</v>
      </c>
      <c r="Z399" s="23">
        <v>0.54181288000000005</v>
      </c>
      <c r="AA399" s="23">
        <v>83.981743040000012</v>
      </c>
      <c r="AB399" s="23">
        <v>20.051865329999998</v>
      </c>
      <c r="AC399" s="23">
        <v>0</v>
      </c>
      <c r="AD399" s="23">
        <v>0</v>
      </c>
      <c r="AE399" s="23">
        <v>0</v>
      </c>
      <c r="AF399" s="23">
        <v>0</v>
      </c>
      <c r="AG399" s="23">
        <v>0</v>
      </c>
      <c r="AH399" s="23">
        <v>0</v>
      </c>
      <c r="AI399" s="23">
        <v>0</v>
      </c>
      <c r="AJ399" s="23">
        <v>0.56352968000000003</v>
      </c>
      <c r="AK399" s="23">
        <v>0.56352968000000003</v>
      </c>
      <c r="AL399" s="23">
        <v>0.63745940000000001</v>
      </c>
      <c r="AM399" s="23">
        <v>0.63745940000000001</v>
      </c>
      <c r="AN399" s="23">
        <v>0</v>
      </c>
      <c r="AO399" s="23">
        <v>0</v>
      </c>
      <c r="AP399" s="23">
        <v>2.8762112499999999</v>
      </c>
      <c r="AQ399" s="23">
        <v>2.8762112499999999</v>
      </c>
      <c r="AR399" s="23">
        <v>0</v>
      </c>
      <c r="AS399" s="23">
        <v>0</v>
      </c>
      <c r="AT399" s="23">
        <v>3.5136706499999999</v>
      </c>
      <c r="AU399" s="23">
        <v>17.101724359999999</v>
      </c>
      <c r="AV399" s="23">
        <v>24.466592330000001</v>
      </c>
      <c r="AW399" s="23">
        <v>41.568316689999996</v>
      </c>
      <c r="AX399" s="23">
        <v>0</v>
      </c>
      <c r="AY399" s="23">
        <v>6.9216176300000001</v>
      </c>
      <c r="AZ399" s="23">
        <v>34.646699059999996</v>
      </c>
    </row>
    <row r="400" spans="2:52" x14ac:dyDescent="0.25">
      <c r="B400" s="10" t="s">
        <v>281</v>
      </c>
      <c r="C400" s="23">
        <v>9.6911324600000004</v>
      </c>
      <c r="D400" s="23">
        <v>5.6979344600000008</v>
      </c>
      <c r="E400" s="23">
        <v>3.7245864100000001</v>
      </c>
      <c r="F400" s="23">
        <v>1.50689578</v>
      </c>
      <c r="G400" s="23">
        <v>0.46645227</v>
      </c>
      <c r="H400" s="23">
        <v>3.993198</v>
      </c>
      <c r="I400" s="23">
        <v>1.39293818</v>
      </c>
      <c r="J400" s="23">
        <v>0.69154110999999996</v>
      </c>
      <c r="K400" s="23">
        <v>1.6633955</v>
      </c>
      <c r="L400" s="23">
        <v>0.24532320999999999</v>
      </c>
      <c r="M400" s="23">
        <v>88.673625139999999</v>
      </c>
      <c r="N400" s="23">
        <v>88.493842000000001</v>
      </c>
      <c r="O400" s="23">
        <v>0.17978314000000001</v>
      </c>
      <c r="P400" s="23">
        <v>0</v>
      </c>
      <c r="Q400" s="23">
        <v>0</v>
      </c>
      <c r="R400" s="23">
        <v>98.36475759999999</v>
      </c>
      <c r="S400" s="23">
        <v>42.461004369999998</v>
      </c>
      <c r="T400" s="23">
        <v>2.8423410099999997</v>
      </c>
      <c r="U400" s="23">
        <v>4.3561255499999998</v>
      </c>
      <c r="V400" s="23">
        <v>0</v>
      </c>
      <c r="W400" s="23">
        <v>3.4867747499999999</v>
      </c>
      <c r="X400" s="23">
        <v>4.5648143600000006</v>
      </c>
      <c r="Y400" s="23">
        <v>13.802481569999999</v>
      </c>
      <c r="Z400" s="23">
        <v>0</v>
      </c>
      <c r="AA400" s="23">
        <v>71.51354160999999</v>
      </c>
      <c r="AB400" s="23">
        <v>26.851215990000004</v>
      </c>
      <c r="AC400" s="23">
        <v>0</v>
      </c>
      <c r="AD400" s="23">
        <v>0</v>
      </c>
      <c r="AE400" s="23">
        <v>0</v>
      </c>
      <c r="AF400" s="23">
        <v>0</v>
      </c>
      <c r="AG400" s="23">
        <v>0</v>
      </c>
      <c r="AH400" s="23">
        <v>0</v>
      </c>
      <c r="AI400" s="23">
        <v>0</v>
      </c>
      <c r="AJ400" s="23">
        <v>2.2350999999999999E-2</v>
      </c>
      <c r="AK400" s="23">
        <v>2.2350999999999999E-2</v>
      </c>
      <c r="AL400" s="23">
        <v>1.13225701</v>
      </c>
      <c r="AM400" s="23">
        <v>1.13225701</v>
      </c>
      <c r="AN400" s="23">
        <v>0</v>
      </c>
      <c r="AO400" s="23">
        <v>0</v>
      </c>
      <c r="AP400" s="23">
        <v>0</v>
      </c>
      <c r="AQ400" s="23">
        <v>0</v>
      </c>
      <c r="AR400" s="23">
        <v>0</v>
      </c>
      <c r="AS400" s="23">
        <v>0</v>
      </c>
      <c r="AT400" s="23">
        <v>1.13225701</v>
      </c>
      <c r="AU400" s="23">
        <v>25.74130998</v>
      </c>
      <c r="AV400" s="23">
        <v>38.662183739999996</v>
      </c>
      <c r="AW400" s="23">
        <v>64.40349372</v>
      </c>
      <c r="AX400" s="23">
        <v>0</v>
      </c>
      <c r="AY400" s="23">
        <v>0</v>
      </c>
      <c r="AZ400" s="23">
        <v>64.40349372</v>
      </c>
    </row>
    <row r="401" spans="2:52" x14ac:dyDescent="0.25">
      <c r="B401" s="10" t="s">
        <v>282</v>
      </c>
      <c r="C401" s="23">
        <v>15.38972296</v>
      </c>
      <c r="D401" s="23">
        <v>6.7521750699999989</v>
      </c>
      <c r="E401" s="23">
        <v>3.3928232999999999</v>
      </c>
      <c r="F401" s="23">
        <v>2.6406288399999998</v>
      </c>
      <c r="G401" s="23">
        <v>0.71872293000000009</v>
      </c>
      <c r="H401" s="23">
        <v>8.6375478900000005</v>
      </c>
      <c r="I401" s="23">
        <v>2.5873965299999999</v>
      </c>
      <c r="J401" s="23">
        <v>2.0503231799999999</v>
      </c>
      <c r="K401" s="23">
        <v>1.5340910000000001</v>
      </c>
      <c r="L401" s="23">
        <v>2.4657371800000001</v>
      </c>
      <c r="M401" s="23">
        <v>147.82332478000001</v>
      </c>
      <c r="N401" s="23">
        <v>146.56923599999999</v>
      </c>
      <c r="O401" s="23">
        <v>0.65503009999999995</v>
      </c>
      <c r="P401" s="23">
        <v>0</v>
      </c>
      <c r="Q401" s="23">
        <v>0.59905867999999995</v>
      </c>
      <c r="R401" s="23">
        <v>163.21304774000001</v>
      </c>
      <c r="S401" s="23">
        <v>72.573725769999996</v>
      </c>
      <c r="T401" s="23">
        <v>2.0771829299999998</v>
      </c>
      <c r="U401" s="23">
        <v>14.305643740000001</v>
      </c>
      <c r="V401" s="23">
        <v>0</v>
      </c>
      <c r="W401" s="23">
        <v>0</v>
      </c>
      <c r="X401" s="23">
        <v>6.8577762499999997</v>
      </c>
      <c r="Y401" s="23">
        <v>21.35662872</v>
      </c>
      <c r="Z401" s="23">
        <v>4.1236099199999998</v>
      </c>
      <c r="AA401" s="23">
        <v>121.29456732999999</v>
      </c>
      <c r="AB401" s="23">
        <v>41.918480409999994</v>
      </c>
      <c r="AC401" s="23">
        <v>0</v>
      </c>
      <c r="AD401" s="23">
        <v>0</v>
      </c>
      <c r="AE401" s="23">
        <v>0</v>
      </c>
      <c r="AF401" s="23">
        <v>0</v>
      </c>
      <c r="AG401" s="23">
        <v>0</v>
      </c>
      <c r="AH401" s="23">
        <v>0</v>
      </c>
      <c r="AI401" s="23">
        <v>0</v>
      </c>
      <c r="AJ401" s="23">
        <v>13.22383681</v>
      </c>
      <c r="AK401" s="23">
        <v>13.22383681</v>
      </c>
      <c r="AL401" s="23">
        <v>13.072828529999999</v>
      </c>
      <c r="AM401" s="23">
        <v>13.072828529999999</v>
      </c>
      <c r="AN401" s="23">
        <v>0</v>
      </c>
      <c r="AO401" s="23">
        <v>0</v>
      </c>
      <c r="AP401" s="23">
        <v>13.47072444</v>
      </c>
      <c r="AQ401" s="23">
        <v>13.47072444</v>
      </c>
      <c r="AR401" s="23">
        <v>0</v>
      </c>
      <c r="AS401" s="23">
        <v>0</v>
      </c>
      <c r="AT401" s="23">
        <v>26.54355297</v>
      </c>
      <c r="AU401" s="23">
        <v>28.598764249999999</v>
      </c>
      <c r="AV401" s="23">
        <v>5.3435343499999997</v>
      </c>
      <c r="AW401" s="23">
        <v>33.942298600000001</v>
      </c>
      <c r="AX401" s="23">
        <v>23.347251359999998</v>
      </c>
      <c r="AY401" s="23">
        <v>0</v>
      </c>
      <c r="AZ401" s="23">
        <v>10.59504724</v>
      </c>
    </row>
    <row r="402" spans="2:52" x14ac:dyDescent="0.25">
      <c r="B402" s="10" t="s">
        <v>283</v>
      </c>
      <c r="C402" s="23">
        <v>44.619183349999993</v>
      </c>
      <c r="D402" s="23">
        <v>22.712443570000001</v>
      </c>
      <c r="E402" s="23">
        <v>9.7354661099999991</v>
      </c>
      <c r="F402" s="23">
        <v>11.770979199999999</v>
      </c>
      <c r="G402" s="23">
        <v>1.2059982600000001</v>
      </c>
      <c r="H402" s="23">
        <v>21.906739779999999</v>
      </c>
      <c r="I402" s="23">
        <v>6.0030762900000001</v>
      </c>
      <c r="J402" s="23">
        <v>2.0616385400000001</v>
      </c>
      <c r="K402" s="23">
        <v>13.701332109999999</v>
      </c>
      <c r="L402" s="23">
        <v>0.14069283999999999</v>
      </c>
      <c r="M402" s="23">
        <v>198.24988784999999</v>
      </c>
      <c r="N402" s="23">
        <v>194.87531000000001</v>
      </c>
      <c r="O402" s="23">
        <v>3.2625533500000001</v>
      </c>
      <c r="P402" s="23">
        <v>0</v>
      </c>
      <c r="Q402" s="23">
        <v>0.1120245</v>
      </c>
      <c r="R402" s="23">
        <v>242.86907119999998</v>
      </c>
      <c r="S402" s="23">
        <v>112.5973396</v>
      </c>
      <c r="T402" s="23">
        <v>3.15868262</v>
      </c>
      <c r="U402" s="23">
        <v>24.91305668</v>
      </c>
      <c r="V402" s="23">
        <v>0.49633326999999999</v>
      </c>
      <c r="W402" s="23">
        <v>1.9142072700000001</v>
      </c>
      <c r="X402" s="23">
        <v>2.8353152700000002</v>
      </c>
      <c r="Y402" s="23">
        <v>26.743734019999998</v>
      </c>
      <c r="Z402" s="23">
        <v>6.5376530099999997</v>
      </c>
      <c r="AA402" s="23">
        <v>179.19632174000003</v>
      </c>
      <c r="AB402" s="23">
        <v>63.672749459999999</v>
      </c>
      <c r="AC402" s="23">
        <v>0</v>
      </c>
      <c r="AD402" s="23">
        <v>0</v>
      </c>
      <c r="AE402" s="23">
        <v>0</v>
      </c>
      <c r="AF402" s="23">
        <v>0</v>
      </c>
      <c r="AG402" s="23">
        <v>92.943910700000004</v>
      </c>
      <c r="AH402" s="23">
        <v>92.943910700000004</v>
      </c>
      <c r="AI402" s="23">
        <v>0</v>
      </c>
      <c r="AJ402" s="23">
        <v>0</v>
      </c>
      <c r="AK402" s="23">
        <v>92.943910700000004</v>
      </c>
      <c r="AL402" s="23">
        <v>115.01478430000002</v>
      </c>
      <c r="AM402" s="23">
        <v>115.01478430000002</v>
      </c>
      <c r="AN402" s="23">
        <v>0</v>
      </c>
      <c r="AO402" s="23">
        <v>0</v>
      </c>
      <c r="AP402" s="23">
        <v>13.279013449999999</v>
      </c>
      <c r="AQ402" s="23">
        <v>13.279013449999999</v>
      </c>
      <c r="AR402" s="23">
        <v>0</v>
      </c>
      <c r="AS402" s="23">
        <v>0</v>
      </c>
      <c r="AT402" s="23">
        <v>128.29379775000001</v>
      </c>
      <c r="AU402" s="23">
        <v>28.322862409999999</v>
      </c>
      <c r="AV402" s="23">
        <v>48.434265930000002</v>
      </c>
      <c r="AW402" s="23">
        <v>76.757128340000008</v>
      </c>
      <c r="AX402" s="23">
        <v>0</v>
      </c>
      <c r="AY402" s="23">
        <v>0</v>
      </c>
      <c r="AZ402" s="23">
        <v>76.757128340000008</v>
      </c>
    </row>
    <row r="403" spans="2:52" x14ac:dyDescent="0.25">
      <c r="B403" s="10" t="s">
        <v>284</v>
      </c>
      <c r="C403" s="23">
        <v>13.750403780000001</v>
      </c>
      <c r="D403" s="23">
        <v>8.5705023100000002</v>
      </c>
      <c r="E403" s="23">
        <v>5.7712554100000002</v>
      </c>
      <c r="F403" s="23">
        <v>2.21131557</v>
      </c>
      <c r="G403" s="23">
        <v>0.58793132999999997</v>
      </c>
      <c r="H403" s="23">
        <v>5.1799014699999999</v>
      </c>
      <c r="I403" s="23">
        <v>1.4145915</v>
      </c>
      <c r="J403" s="23">
        <v>0.26894559999999995</v>
      </c>
      <c r="K403" s="23">
        <v>3.3697699999999999</v>
      </c>
      <c r="L403" s="23">
        <v>0.12659436999999998</v>
      </c>
      <c r="M403" s="23">
        <v>126.22212883</v>
      </c>
      <c r="N403" s="23">
        <v>124.755979</v>
      </c>
      <c r="O403" s="23">
        <v>1.46614983</v>
      </c>
      <c r="P403" s="23">
        <v>0</v>
      </c>
      <c r="Q403" s="23">
        <v>0</v>
      </c>
      <c r="R403" s="23">
        <v>139.97253261</v>
      </c>
      <c r="S403" s="23">
        <v>53.558473060000004</v>
      </c>
      <c r="T403" s="23">
        <v>3.19591125</v>
      </c>
      <c r="U403" s="23">
        <v>10.70447244</v>
      </c>
      <c r="V403" s="23">
        <v>0</v>
      </c>
      <c r="W403" s="23">
        <v>0</v>
      </c>
      <c r="X403" s="23">
        <v>6.54290094</v>
      </c>
      <c r="Y403" s="23">
        <v>28.79385134</v>
      </c>
      <c r="Z403" s="23">
        <v>0</v>
      </c>
      <c r="AA403" s="23">
        <v>102.79560902999999</v>
      </c>
      <c r="AB403" s="23">
        <v>37.17692358</v>
      </c>
      <c r="AC403" s="23">
        <v>0</v>
      </c>
      <c r="AD403" s="23">
        <v>0</v>
      </c>
      <c r="AE403" s="23">
        <v>0</v>
      </c>
      <c r="AF403" s="23">
        <v>0</v>
      </c>
      <c r="AG403" s="23">
        <v>0</v>
      </c>
      <c r="AH403" s="23">
        <v>0</v>
      </c>
      <c r="AI403" s="23">
        <v>0</v>
      </c>
      <c r="AJ403" s="23">
        <v>0</v>
      </c>
      <c r="AK403" s="23">
        <v>0</v>
      </c>
      <c r="AL403" s="23">
        <v>0.7406543000000001</v>
      </c>
      <c r="AM403" s="23">
        <v>0.7406543000000001</v>
      </c>
      <c r="AN403" s="23">
        <v>0</v>
      </c>
      <c r="AO403" s="23">
        <v>0</v>
      </c>
      <c r="AP403" s="23">
        <v>2.5965356099999997</v>
      </c>
      <c r="AQ403" s="23">
        <v>2.5965356099999997</v>
      </c>
      <c r="AR403" s="23">
        <v>0</v>
      </c>
      <c r="AS403" s="23">
        <v>0</v>
      </c>
      <c r="AT403" s="23">
        <v>3.3371899100000002</v>
      </c>
      <c r="AU403" s="23">
        <v>33.839733670000001</v>
      </c>
      <c r="AV403" s="23">
        <v>6.8061425899999994</v>
      </c>
      <c r="AW403" s="23">
        <v>40.645876260000009</v>
      </c>
      <c r="AX403" s="23">
        <v>0.61226378000000004</v>
      </c>
      <c r="AY403" s="23">
        <v>0</v>
      </c>
      <c r="AZ403" s="23">
        <v>40.033612480000002</v>
      </c>
    </row>
    <row r="404" spans="2:52" x14ac:dyDescent="0.25">
      <c r="B404" s="10" t="s">
        <v>285</v>
      </c>
      <c r="C404" s="23">
        <v>10.08734924</v>
      </c>
      <c r="D404" s="23">
        <v>3.0205672400000001</v>
      </c>
      <c r="E404" s="23">
        <v>1.85212295</v>
      </c>
      <c r="F404" s="23">
        <v>0.97295729000000009</v>
      </c>
      <c r="G404" s="23">
        <v>0.19548699999999999</v>
      </c>
      <c r="H404" s="23">
        <v>7.0667819999999999</v>
      </c>
      <c r="I404" s="23">
        <v>0.23309611999999999</v>
      </c>
      <c r="J404" s="23">
        <v>0.21824933999999999</v>
      </c>
      <c r="K404" s="23">
        <v>6.1091881299999997</v>
      </c>
      <c r="L404" s="23">
        <v>0.50624840999999998</v>
      </c>
      <c r="M404" s="23">
        <v>103.795681</v>
      </c>
      <c r="N404" s="23">
        <v>103.795681</v>
      </c>
      <c r="O404" s="23">
        <v>0</v>
      </c>
      <c r="P404" s="23">
        <v>0</v>
      </c>
      <c r="Q404" s="23">
        <v>0</v>
      </c>
      <c r="R404" s="23">
        <v>113.88303024</v>
      </c>
      <c r="S404" s="23">
        <v>65.625504320000005</v>
      </c>
      <c r="T404" s="23">
        <v>0.68110000000000004</v>
      </c>
      <c r="U404" s="23">
        <v>8.3019067100000008</v>
      </c>
      <c r="V404" s="23">
        <v>0</v>
      </c>
      <c r="W404" s="23">
        <v>0</v>
      </c>
      <c r="X404" s="23">
        <v>4.6158849000000002</v>
      </c>
      <c r="Y404" s="23">
        <v>16.406271329999999</v>
      </c>
      <c r="Z404" s="23">
        <v>1.39428913</v>
      </c>
      <c r="AA404" s="23">
        <v>97.02495639</v>
      </c>
      <c r="AB404" s="23">
        <v>16.858073849999997</v>
      </c>
      <c r="AC404" s="23">
        <v>0</v>
      </c>
      <c r="AD404" s="23">
        <v>0</v>
      </c>
      <c r="AE404" s="23">
        <v>0</v>
      </c>
      <c r="AF404" s="23">
        <v>0</v>
      </c>
      <c r="AG404" s="23">
        <v>0</v>
      </c>
      <c r="AH404" s="23">
        <v>0</v>
      </c>
      <c r="AI404" s="23">
        <v>0</v>
      </c>
      <c r="AJ404" s="23">
        <v>0</v>
      </c>
      <c r="AK404" s="23">
        <v>0</v>
      </c>
      <c r="AL404" s="23">
        <v>2.7534975699999999</v>
      </c>
      <c r="AM404" s="23">
        <v>2.7534975699999999</v>
      </c>
      <c r="AN404" s="23">
        <v>0</v>
      </c>
      <c r="AO404" s="23">
        <v>0</v>
      </c>
      <c r="AP404" s="23">
        <v>6.3</v>
      </c>
      <c r="AQ404" s="23">
        <v>6.3</v>
      </c>
      <c r="AR404" s="23">
        <v>0</v>
      </c>
      <c r="AS404" s="23">
        <v>0</v>
      </c>
      <c r="AT404" s="23">
        <v>9.0534975700000011</v>
      </c>
      <c r="AU404" s="23">
        <v>7.80457628</v>
      </c>
      <c r="AV404" s="23">
        <v>27.48184054</v>
      </c>
      <c r="AW404" s="23">
        <v>35.286416819999999</v>
      </c>
      <c r="AX404" s="23">
        <v>0</v>
      </c>
      <c r="AY404" s="23">
        <v>0</v>
      </c>
      <c r="AZ404" s="23">
        <v>35.286416819999999</v>
      </c>
    </row>
    <row r="405" spans="2:52" x14ac:dyDescent="0.25">
      <c r="B405" s="10" t="s">
        <v>286</v>
      </c>
      <c r="C405" s="23">
        <v>5.0677774399999995</v>
      </c>
      <c r="D405" s="23">
        <v>2.6916296600000003</v>
      </c>
      <c r="E405" s="23">
        <v>1.6996609199999999</v>
      </c>
      <c r="F405" s="23">
        <v>0.77493674000000001</v>
      </c>
      <c r="G405" s="23">
        <v>0.217032</v>
      </c>
      <c r="H405" s="23">
        <v>2.3761477799999997</v>
      </c>
      <c r="I405" s="23">
        <v>0.75893374000000002</v>
      </c>
      <c r="J405" s="23">
        <v>0.71605726000000003</v>
      </c>
      <c r="K405" s="23">
        <v>0.86987000000000003</v>
      </c>
      <c r="L405" s="23">
        <v>3.128678E-2</v>
      </c>
      <c r="M405" s="23">
        <v>68.710851689999998</v>
      </c>
      <c r="N405" s="23">
        <v>68.216363999999999</v>
      </c>
      <c r="O405" s="23">
        <v>0.40319269000000002</v>
      </c>
      <c r="P405" s="23">
        <v>0</v>
      </c>
      <c r="Q405" s="23">
        <v>9.1295000000000001E-2</v>
      </c>
      <c r="R405" s="23">
        <v>73.778629129999999</v>
      </c>
      <c r="S405" s="23">
        <v>47.268240729999995</v>
      </c>
      <c r="T405" s="23">
        <v>0.54345922000000002</v>
      </c>
      <c r="U405" s="23">
        <v>4.1931034199999999</v>
      </c>
      <c r="V405" s="23">
        <v>0</v>
      </c>
      <c r="W405" s="23">
        <v>0</v>
      </c>
      <c r="X405" s="23">
        <v>4.56556183</v>
      </c>
      <c r="Y405" s="23">
        <v>3.2397012000000003</v>
      </c>
      <c r="Z405" s="23">
        <v>1.0480700300000001</v>
      </c>
      <c r="AA405" s="23">
        <v>60.858136430000002</v>
      </c>
      <c r="AB405" s="23">
        <v>12.920492699999999</v>
      </c>
      <c r="AC405" s="23">
        <v>0</v>
      </c>
      <c r="AD405" s="23">
        <v>0</v>
      </c>
      <c r="AE405" s="23">
        <v>0</v>
      </c>
      <c r="AF405" s="23">
        <v>0</v>
      </c>
      <c r="AG405" s="23">
        <v>5.9795089000000008</v>
      </c>
      <c r="AH405" s="23">
        <v>5.9795089000000008</v>
      </c>
      <c r="AI405" s="23">
        <v>0</v>
      </c>
      <c r="AJ405" s="23">
        <v>0</v>
      </c>
      <c r="AK405" s="23">
        <v>5.9795089000000008</v>
      </c>
      <c r="AL405" s="23">
        <v>14.334550310000001</v>
      </c>
      <c r="AM405" s="23">
        <v>14.334550310000001</v>
      </c>
      <c r="AN405" s="23">
        <v>0</v>
      </c>
      <c r="AO405" s="23">
        <v>0</v>
      </c>
      <c r="AP405" s="23">
        <v>2.3605992400000004</v>
      </c>
      <c r="AQ405" s="23">
        <v>2.3605992400000004</v>
      </c>
      <c r="AR405" s="23">
        <v>0</v>
      </c>
      <c r="AS405" s="23">
        <v>0</v>
      </c>
      <c r="AT405" s="23">
        <v>16.69514955</v>
      </c>
      <c r="AU405" s="23">
        <v>2.20485205</v>
      </c>
      <c r="AV405" s="23">
        <v>3.5054086600000001</v>
      </c>
      <c r="AW405" s="23">
        <v>5.71026071</v>
      </c>
      <c r="AX405" s="23">
        <v>0</v>
      </c>
      <c r="AY405" s="23">
        <v>0</v>
      </c>
      <c r="AZ405" s="23">
        <v>5.71026071</v>
      </c>
    </row>
    <row r="406" spans="2:52" x14ac:dyDescent="0.25">
      <c r="B406" s="10" t="s">
        <v>287</v>
      </c>
      <c r="C406" s="23">
        <v>12.191706030000001</v>
      </c>
      <c r="D406" s="23">
        <v>8.5348417200000011</v>
      </c>
      <c r="E406" s="23">
        <v>6.6688394500000001</v>
      </c>
      <c r="F406" s="23">
        <v>1.5444701200000002</v>
      </c>
      <c r="G406" s="23">
        <v>0.32153215000000002</v>
      </c>
      <c r="H406" s="23">
        <v>3.65686431</v>
      </c>
      <c r="I406" s="23">
        <v>1.09891508</v>
      </c>
      <c r="J406" s="23">
        <v>0.57996091999999999</v>
      </c>
      <c r="K406" s="23">
        <v>1.3129266000000002</v>
      </c>
      <c r="L406" s="23">
        <v>0.66506170999999992</v>
      </c>
      <c r="M406" s="23">
        <v>88.113374930000006</v>
      </c>
      <c r="N406" s="23">
        <v>87.464663999999999</v>
      </c>
      <c r="O406" s="23">
        <v>0.46171093000000002</v>
      </c>
      <c r="P406" s="23">
        <v>0</v>
      </c>
      <c r="Q406" s="23">
        <v>0.187</v>
      </c>
      <c r="R406" s="23">
        <v>100.30508096000001</v>
      </c>
      <c r="S406" s="23">
        <v>56.55836455</v>
      </c>
      <c r="T406" s="23">
        <v>2.3389502799999997</v>
      </c>
      <c r="U406" s="23">
        <v>5.6612028200000006</v>
      </c>
      <c r="V406" s="23">
        <v>0.73938926999999999</v>
      </c>
      <c r="W406" s="23">
        <v>0</v>
      </c>
      <c r="X406" s="23">
        <v>4.9014631500000005</v>
      </c>
      <c r="Y406" s="23">
        <v>13.022666320000001</v>
      </c>
      <c r="Z406" s="23">
        <v>1.0970481999999999</v>
      </c>
      <c r="AA406" s="23">
        <v>84.319084590000017</v>
      </c>
      <c r="AB406" s="23">
        <v>15.985996370000001</v>
      </c>
      <c r="AC406" s="23">
        <v>0</v>
      </c>
      <c r="AD406" s="23">
        <v>0</v>
      </c>
      <c r="AE406" s="23">
        <v>0</v>
      </c>
      <c r="AF406" s="23">
        <v>0</v>
      </c>
      <c r="AG406" s="23">
        <v>19.497832710000001</v>
      </c>
      <c r="AH406" s="23">
        <v>19.497832710000001</v>
      </c>
      <c r="AI406" s="23">
        <v>0</v>
      </c>
      <c r="AJ406" s="23">
        <v>0</v>
      </c>
      <c r="AK406" s="23">
        <v>19.497832710000001</v>
      </c>
      <c r="AL406" s="23">
        <v>23.745983619999997</v>
      </c>
      <c r="AM406" s="23">
        <v>23.745983619999997</v>
      </c>
      <c r="AN406" s="23">
        <v>0</v>
      </c>
      <c r="AO406" s="23">
        <v>0</v>
      </c>
      <c r="AP406" s="23">
        <v>1.50698394</v>
      </c>
      <c r="AQ406" s="23">
        <v>1.50698394</v>
      </c>
      <c r="AR406" s="23">
        <v>0</v>
      </c>
      <c r="AS406" s="23">
        <v>0</v>
      </c>
      <c r="AT406" s="23">
        <v>25.252967559999998</v>
      </c>
      <c r="AU406" s="23">
        <v>10.230861520000001</v>
      </c>
      <c r="AV406" s="23">
        <v>11.670848110000001</v>
      </c>
      <c r="AW406" s="23">
        <v>21.901709629999999</v>
      </c>
      <c r="AX406" s="23">
        <v>0</v>
      </c>
      <c r="AY406" s="23">
        <v>4.8651025900000002</v>
      </c>
      <c r="AZ406" s="23">
        <v>17.03660704</v>
      </c>
    </row>
    <row r="407" spans="2:52" x14ac:dyDescent="0.25">
      <c r="B407" s="10" t="s">
        <v>288</v>
      </c>
      <c r="C407" s="23">
        <v>12.463728660000001</v>
      </c>
      <c r="D407" s="23">
        <v>4.53487434</v>
      </c>
      <c r="E407" s="23">
        <v>3.2864617999999997</v>
      </c>
      <c r="F407" s="23">
        <v>0.97744039999999999</v>
      </c>
      <c r="G407" s="23">
        <v>0.27097214000000003</v>
      </c>
      <c r="H407" s="23">
        <v>7.9288543200000001</v>
      </c>
      <c r="I407" s="23">
        <v>0.96574006999999995</v>
      </c>
      <c r="J407" s="23">
        <v>0.25596449999999998</v>
      </c>
      <c r="K407" s="23">
        <v>5.757625</v>
      </c>
      <c r="L407" s="23">
        <v>0.94952475000000003</v>
      </c>
      <c r="M407" s="23">
        <v>95.078183999999993</v>
      </c>
      <c r="N407" s="23">
        <v>94.279383999999993</v>
      </c>
      <c r="O407" s="23">
        <v>0</v>
      </c>
      <c r="P407" s="23">
        <v>0</v>
      </c>
      <c r="Q407" s="23">
        <v>0.79879999999999995</v>
      </c>
      <c r="R407" s="23">
        <v>107.54191265999999</v>
      </c>
      <c r="S407" s="23">
        <v>65.40350205</v>
      </c>
      <c r="T407" s="23">
        <v>1.2835137400000001</v>
      </c>
      <c r="U407" s="23">
        <v>6.6587420399999999</v>
      </c>
      <c r="V407" s="23">
        <v>0</v>
      </c>
      <c r="W407" s="23">
        <v>0</v>
      </c>
      <c r="X407" s="23">
        <v>6.3493253300000001</v>
      </c>
      <c r="Y407" s="23">
        <v>9.3448275199999991</v>
      </c>
      <c r="Z407" s="23">
        <v>3.3402244900000002</v>
      </c>
      <c r="AA407" s="23">
        <v>92.380135169999988</v>
      </c>
      <c r="AB407" s="23">
        <v>15.16177749</v>
      </c>
      <c r="AC407" s="23">
        <v>0</v>
      </c>
      <c r="AD407" s="23">
        <v>0</v>
      </c>
      <c r="AE407" s="23">
        <v>0</v>
      </c>
      <c r="AF407" s="23">
        <v>0</v>
      </c>
      <c r="AG407" s="23">
        <v>0</v>
      </c>
      <c r="AH407" s="23">
        <v>0</v>
      </c>
      <c r="AI407" s="23">
        <v>0</v>
      </c>
      <c r="AJ407" s="23">
        <v>0</v>
      </c>
      <c r="AK407" s="23">
        <v>0</v>
      </c>
      <c r="AL407" s="23">
        <v>4.7777642</v>
      </c>
      <c r="AM407" s="23">
        <v>4.7777642</v>
      </c>
      <c r="AN407" s="23">
        <v>0</v>
      </c>
      <c r="AO407" s="23">
        <v>0</v>
      </c>
      <c r="AP407" s="23">
        <v>6.5889855700000002</v>
      </c>
      <c r="AQ407" s="23">
        <v>6.5889855700000002</v>
      </c>
      <c r="AR407" s="23">
        <v>0</v>
      </c>
      <c r="AS407" s="23">
        <v>0</v>
      </c>
      <c r="AT407" s="23">
        <v>11.36674977</v>
      </c>
      <c r="AU407" s="23">
        <v>3.7950277200000002</v>
      </c>
      <c r="AV407" s="23">
        <v>10.280053329999999</v>
      </c>
      <c r="AW407" s="23">
        <v>14.075081050000001</v>
      </c>
      <c r="AX407" s="23">
        <v>0</v>
      </c>
      <c r="AY407" s="23">
        <v>1.23382283</v>
      </c>
      <c r="AZ407" s="23">
        <v>12.84125822</v>
      </c>
    </row>
    <row r="408" spans="2:52" x14ac:dyDescent="0.25">
      <c r="B408" s="10" t="s">
        <v>289</v>
      </c>
      <c r="C408" s="23">
        <v>6.9371938100000001</v>
      </c>
      <c r="D408" s="23">
        <v>1.43062822</v>
      </c>
      <c r="E408" s="23">
        <v>1.05228528</v>
      </c>
      <c r="F408" s="23">
        <v>0.23861894</v>
      </c>
      <c r="G408" s="23">
        <v>0.13972399999999999</v>
      </c>
      <c r="H408" s="23">
        <v>5.506565590000001</v>
      </c>
      <c r="I408" s="23">
        <v>0.47058714000000001</v>
      </c>
      <c r="J408" s="23">
        <v>0.45207776</v>
      </c>
      <c r="K408" s="23">
        <v>4.5775206900000001</v>
      </c>
      <c r="L408" s="23">
        <v>6.3800000000000003E-3</v>
      </c>
      <c r="M408" s="23">
        <v>49.3514397</v>
      </c>
      <c r="N408" s="23">
        <v>49.297938000000002</v>
      </c>
      <c r="O408" s="23">
        <v>5.3501699999999999E-2</v>
      </c>
      <c r="P408" s="23">
        <v>0</v>
      </c>
      <c r="Q408" s="23">
        <v>0</v>
      </c>
      <c r="R408" s="23">
        <v>56.288633510000004</v>
      </c>
      <c r="S408" s="23">
        <v>35.352348939999999</v>
      </c>
      <c r="T408" s="23">
        <v>0</v>
      </c>
      <c r="U408" s="23">
        <v>4.2533424100000001</v>
      </c>
      <c r="V408" s="23">
        <v>0</v>
      </c>
      <c r="W408" s="23">
        <v>0</v>
      </c>
      <c r="X408" s="23">
        <v>1.8596102400000001</v>
      </c>
      <c r="Y408" s="23">
        <v>6.2933748499999993</v>
      </c>
      <c r="Z408" s="23">
        <v>0.48807403999999999</v>
      </c>
      <c r="AA408" s="23">
        <v>48.246750479999996</v>
      </c>
      <c r="AB408" s="23">
        <v>8.0418830299999993</v>
      </c>
      <c r="AC408" s="23">
        <v>0</v>
      </c>
      <c r="AD408" s="23">
        <v>0</v>
      </c>
      <c r="AE408" s="23">
        <v>0</v>
      </c>
      <c r="AF408" s="23">
        <v>0</v>
      </c>
      <c r="AG408" s="23">
        <v>0</v>
      </c>
      <c r="AH408" s="23">
        <v>0</v>
      </c>
      <c r="AI408" s="23">
        <v>0</v>
      </c>
      <c r="AJ408" s="23">
        <v>0</v>
      </c>
      <c r="AK408" s="23">
        <v>0</v>
      </c>
      <c r="AL408" s="23">
        <v>3.24735716</v>
      </c>
      <c r="AM408" s="23">
        <v>3.24735716</v>
      </c>
      <c r="AN408" s="23">
        <v>0</v>
      </c>
      <c r="AO408" s="23">
        <v>0</v>
      </c>
      <c r="AP408" s="23">
        <v>1.7867008700000002</v>
      </c>
      <c r="AQ408" s="23">
        <v>1.7867008700000002</v>
      </c>
      <c r="AR408" s="23">
        <v>0</v>
      </c>
      <c r="AS408" s="23">
        <v>0</v>
      </c>
      <c r="AT408" s="23">
        <v>5.0340580300000006</v>
      </c>
      <c r="AU408" s="23">
        <v>3.007825</v>
      </c>
      <c r="AV408" s="23">
        <v>14.762842630000002</v>
      </c>
      <c r="AW408" s="23">
        <v>17.770667629999998</v>
      </c>
      <c r="AX408" s="23">
        <v>0</v>
      </c>
      <c r="AY408" s="23">
        <v>5.3488151300000002</v>
      </c>
      <c r="AZ408" s="23">
        <v>12.4218525</v>
      </c>
    </row>
    <row r="409" spans="2:52" x14ac:dyDescent="0.25">
      <c r="B409" s="10" t="s">
        <v>290</v>
      </c>
      <c r="C409" s="23">
        <v>57.401515930000002</v>
      </c>
      <c r="D409" s="23">
        <v>40.490028469999999</v>
      </c>
      <c r="E409" s="23">
        <v>14.75581809</v>
      </c>
      <c r="F409" s="23">
        <v>25.417211870000003</v>
      </c>
      <c r="G409" s="23">
        <v>0.31699851000000001</v>
      </c>
      <c r="H409" s="23">
        <v>16.91148746</v>
      </c>
      <c r="I409" s="23">
        <v>2.81090149</v>
      </c>
      <c r="J409" s="23">
        <v>0.21953249999999999</v>
      </c>
      <c r="K409" s="23">
        <v>13.82373205</v>
      </c>
      <c r="L409" s="23">
        <v>5.7321419999999998E-2</v>
      </c>
      <c r="M409" s="23">
        <v>112.60895626999999</v>
      </c>
      <c r="N409" s="23">
        <v>108.67230000000001</v>
      </c>
      <c r="O409" s="23">
        <v>3.9366562699999998</v>
      </c>
      <c r="P409" s="23">
        <v>0</v>
      </c>
      <c r="Q409" s="23">
        <v>0</v>
      </c>
      <c r="R409" s="23">
        <v>170.01047219999998</v>
      </c>
      <c r="S409" s="23">
        <v>94.574071000000004</v>
      </c>
      <c r="T409" s="23">
        <v>0</v>
      </c>
      <c r="U409" s="23">
        <v>9.1077300000000001</v>
      </c>
      <c r="V409" s="23">
        <v>0</v>
      </c>
      <c r="W409" s="23">
        <v>0</v>
      </c>
      <c r="X409" s="23">
        <v>7.3184950000000004</v>
      </c>
      <c r="Y409" s="23">
        <v>17.606949</v>
      </c>
      <c r="Z409" s="23">
        <v>6.5149889999999999</v>
      </c>
      <c r="AA409" s="23">
        <v>135.12223399999999</v>
      </c>
      <c r="AB409" s="23">
        <v>34.888238200000004</v>
      </c>
      <c r="AC409" s="23">
        <v>0</v>
      </c>
      <c r="AD409" s="23">
        <v>0</v>
      </c>
      <c r="AE409" s="23">
        <v>0</v>
      </c>
      <c r="AF409" s="23">
        <v>0</v>
      </c>
      <c r="AG409" s="23">
        <v>0</v>
      </c>
      <c r="AH409" s="23">
        <v>0</v>
      </c>
      <c r="AI409" s="23">
        <v>0</v>
      </c>
      <c r="AJ409" s="23">
        <v>0</v>
      </c>
      <c r="AK409" s="23">
        <v>0</v>
      </c>
      <c r="AL409" s="23">
        <v>2.3270590000000002</v>
      </c>
      <c r="AM409" s="23">
        <v>2.3270590000000002</v>
      </c>
      <c r="AN409" s="23">
        <v>0</v>
      </c>
      <c r="AO409" s="23">
        <v>0</v>
      </c>
      <c r="AP409" s="23">
        <v>15.139376</v>
      </c>
      <c r="AQ409" s="23">
        <v>15.139376</v>
      </c>
      <c r="AR409" s="23">
        <v>0</v>
      </c>
      <c r="AS409" s="23">
        <v>0</v>
      </c>
      <c r="AT409" s="23">
        <v>17.466435000000001</v>
      </c>
      <c r="AU409" s="23">
        <v>17.421803199999999</v>
      </c>
      <c r="AV409" s="23">
        <v>181.57100675000001</v>
      </c>
      <c r="AW409" s="23">
        <v>198.99280994999998</v>
      </c>
      <c r="AX409" s="23">
        <v>0</v>
      </c>
      <c r="AY409" s="23">
        <v>0</v>
      </c>
      <c r="AZ409" s="23">
        <v>198.99280994999998</v>
      </c>
    </row>
    <row r="410" spans="2:52" x14ac:dyDescent="0.25">
      <c r="B410" s="10" t="s">
        <v>291</v>
      </c>
      <c r="C410" s="23">
        <v>20.824970149999999</v>
      </c>
      <c r="D410" s="23">
        <v>7.9842382499999998</v>
      </c>
      <c r="E410" s="23">
        <v>6.3007271600000001</v>
      </c>
      <c r="F410" s="23">
        <v>0.95057891999999999</v>
      </c>
      <c r="G410" s="23">
        <v>0.73293216999999999</v>
      </c>
      <c r="H410" s="23">
        <v>12.840731899999998</v>
      </c>
      <c r="I410" s="23">
        <v>5.6263168099999996</v>
      </c>
      <c r="J410" s="23">
        <v>0.41076600000000002</v>
      </c>
      <c r="K410" s="23">
        <v>6.6760172500000001</v>
      </c>
      <c r="L410" s="23">
        <v>0.12763184</v>
      </c>
      <c r="M410" s="23">
        <v>79.473844220000004</v>
      </c>
      <c r="N410" s="23">
        <v>73.150839000000005</v>
      </c>
      <c r="O410" s="23">
        <v>8.1616850000000005E-2</v>
      </c>
      <c r="P410" s="23">
        <v>3.0984615099999999</v>
      </c>
      <c r="Q410" s="23">
        <v>3.1429268599999998</v>
      </c>
      <c r="R410" s="23">
        <v>100.29881437</v>
      </c>
      <c r="S410" s="23">
        <v>51.851630729999997</v>
      </c>
      <c r="T410" s="23">
        <v>2.7756284</v>
      </c>
      <c r="U410" s="23">
        <v>4.4952029099999997</v>
      </c>
      <c r="V410" s="23">
        <v>0</v>
      </c>
      <c r="W410" s="23">
        <v>0</v>
      </c>
      <c r="X410" s="23">
        <v>3.3376416800000004</v>
      </c>
      <c r="Y410" s="23">
        <v>11.60721362</v>
      </c>
      <c r="Z410" s="23">
        <v>1.6417548700000002</v>
      </c>
      <c r="AA410" s="23">
        <v>75.709072209999988</v>
      </c>
      <c r="AB410" s="23">
        <v>24.58974216</v>
      </c>
      <c r="AC410" s="23">
        <v>0</v>
      </c>
      <c r="AD410" s="23">
        <v>0</v>
      </c>
      <c r="AE410" s="23">
        <v>0</v>
      </c>
      <c r="AF410" s="23">
        <v>0</v>
      </c>
      <c r="AG410" s="23">
        <v>0</v>
      </c>
      <c r="AH410" s="23">
        <v>0</v>
      </c>
      <c r="AI410" s="23">
        <v>0</v>
      </c>
      <c r="AJ410" s="23">
        <v>4.7984239999999997E-2</v>
      </c>
      <c r="AK410" s="23">
        <v>4.7984239999999997E-2</v>
      </c>
      <c r="AL410" s="23">
        <v>3.0049239999999999</v>
      </c>
      <c r="AM410" s="23">
        <v>3.0049239999999999</v>
      </c>
      <c r="AN410" s="23">
        <v>0</v>
      </c>
      <c r="AO410" s="23">
        <v>0</v>
      </c>
      <c r="AP410" s="23">
        <v>5.8130124000000007</v>
      </c>
      <c r="AQ410" s="23">
        <v>5.8130124000000007</v>
      </c>
      <c r="AR410" s="23">
        <v>0</v>
      </c>
      <c r="AS410" s="23">
        <v>0</v>
      </c>
      <c r="AT410" s="23">
        <v>8.8179364000000007</v>
      </c>
      <c r="AU410" s="23">
        <v>15.819789999999999</v>
      </c>
      <c r="AV410" s="23">
        <v>29.925011780000002</v>
      </c>
      <c r="AW410" s="23">
        <v>45.744801780000003</v>
      </c>
      <c r="AX410" s="23">
        <v>25.838679110000001</v>
      </c>
      <c r="AY410" s="23">
        <v>0</v>
      </c>
      <c r="AZ410" s="23">
        <v>19.906122670000002</v>
      </c>
    </row>
    <row r="411" spans="2:52" x14ac:dyDescent="0.25">
      <c r="B411" s="10" t="s">
        <v>195</v>
      </c>
      <c r="C411" s="23">
        <v>15.686357350000002</v>
      </c>
      <c r="D411" s="23">
        <v>6.522211350000001</v>
      </c>
      <c r="E411" s="23">
        <v>5.4748526500000008</v>
      </c>
      <c r="F411" s="23">
        <v>0.70206550000000001</v>
      </c>
      <c r="G411" s="23">
        <v>0.34529320000000002</v>
      </c>
      <c r="H411" s="23">
        <v>9.1641460000000006</v>
      </c>
      <c r="I411" s="23">
        <v>0.54704949999999997</v>
      </c>
      <c r="J411" s="23">
        <v>1.1331450300000001</v>
      </c>
      <c r="K411" s="23">
        <v>6.9293269200000003</v>
      </c>
      <c r="L411" s="23">
        <v>0.55462454999999999</v>
      </c>
      <c r="M411" s="23">
        <v>90.498271630000005</v>
      </c>
      <c r="N411" s="23">
        <v>82.337602000000004</v>
      </c>
      <c r="O411" s="23">
        <v>0.17106942999999999</v>
      </c>
      <c r="P411" s="23">
        <v>0</v>
      </c>
      <c r="Q411" s="23">
        <v>7.9896001999999999</v>
      </c>
      <c r="R411" s="23">
        <v>106.18462898000001</v>
      </c>
      <c r="S411" s="23">
        <v>56.384297909999994</v>
      </c>
      <c r="T411" s="23">
        <v>0.51290108000000001</v>
      </c>
      <c r="U411" s="23">
        <v>5.5901289800000002</v>
      </c>
      <c r="V411" s="23">
        <v>0</v>
      </c>
      <c r="W411" s="23">
        <v>0</v>
      </c>
      <c r="X411" s="23">
        <v>2.3145194300000003</v>
      </c>
      <c r="Y411" s="23">
        <v>8.2473531399999995</v>
      </c>
      <c r="Z411" s="23">
        <v>0</v>
      </c>
      <c r="AA411" s="23">
        <v>73.049200539999987</v>
      </c>
      <c r="AB411" s="23">
        <v>33.135428439999998</v>
      </c>
      <c r="AC411" s="23">
        <v>0</v>
      </c>
      <c r="AD411" s="23">
        <v>0</v>
      </c>
      <c r="AE411" s="23">
        <v>0</v>
      </c>
      <c r="AF411" s="23">
        <v>0</v>
      </c>
      <c r="AG411" s="23">
        <v>1.4499225</v>
      </c>
      <c r="AH411" s="23">
        <v>1.4499225</v>
      </c>
      <c r="AI411" s="23">
        <v>0</v>
      </c>
      <c r="AJ411" s="23">
        <v>0</v>
      </c>
      <c r="AK411" s="23">
        <v>1.4499225</v>
      </c>
      <c r="AL411" s="23">
        <v>5.941461470000001</v>
      </c>
      <c r="AM411" s="23">
        <v>5.941461470000001</v>
      </c>
      <c r="AN411" s="23">
        <v>0</v>
      </c>
      <c r="AO411" s="23">
        <v>0</v>
      </c>
      <c r="AP411" s="23">
        <v>0</v>
      </c>
      <c r="AQ411" s="23">
        <v>0</v>
      </c>
      <c r="AR411" s="23">
        <v>0</v>
      </c>
      <c r="AS411" s="23">
        <v>0.46258753000000002</v>
      </c>
      <c r="AT411" s="23">
        <v>6.4040490000000005</v>
      </c>
      <c r="AU411" s="23">
        <v>28.181301940000001</v>
      </c>
      <c r="AV411" s="23">
        <v>2.66261591</v>
      </c>
      <c r="AW411" s="23">
        <v>30.843917849999997</v>
      </c>
      <c r="AX411" s="23">
        <v>0</v>
      </c>
      <c r="AY411" s="23">
        <v>0</v>
      </c>
      <c r="AZ411" s="23">
        <v>30.843917849999997</v>
      </c>
    </row>
    <row r="412" spans="2:52" x14ac:dyDescent="0.25">
      <c r="B412" s="10" t="s">
        <v>171</v>
      </c>
      <c r="C412" s="23">
        <v>15.972833370000002</v>
      </c>
      <c r="D412" s="23">
        <v>9.7242261400000007</v>
      </c>
      <c r="E412" s="23">
        <v>6.5249295400000005</v>
      </c>
      <c r="F412" s="23">
        <v>2.61681527</v>
      </c>
      <c r="G412" s="23">
        <v>0.58248132999999991</v>
      </c>
      <c r="H412" s="23">
        <v>6.2486072300000002</v>
      </c>
      <c r="I412" s="23">
        <v>1.9763011799999999</v>
      </c>
      <c r="J412" s="23">
        <v>0.99104906000000004</v>
      </c>
      <c r="K412" s="23">
        <v>3.1346543700000002</v>
      </c>
      <c r="L412" s="23">
        <v>0.14660261999999999</v>
      </c>
      <c r="M412" s="23">
        <v>117.32127441</v>
      </c>
      <c r="N412" s="23">
        <v>116.531628</v>
      </c>
      <c r="O412" s="23">
        <v>0.78964641000000002</v>
      </c>
      <c r="P412" s="23">
        <v>0</v>
      </c>
      <c r="Q412" s="23">
        <v>0</v>
      </c>
      <c r="R412" s="23">
        <v>133.29410777999999</v>
      </c>
      <c r="S412" s="23">
        <v>53.334751820000001</v>
      </c>
      <c r="T412" s="23">
        <v>3.15646804</v>
      </c>
      <c r="U412" s="23">
        <v>7.6397129400000008</v>
      </c>
      <c r="V412" s="23">
        <v>0</v>
      </c>
      <c r="W412" s="23">
        <v>0</v>
      </c>
      <c r="X412" s="23">
        <v>3.09070825</v>
      </c>
      <c r="Y412" s="23">
        <v>16.645665600000001</v>
      </c>
      <c r="Z412" s="23">
        <v>1.5015271299999999</v>
      </c>
      <c r="AA412" s="23">
        <v>85.368833779999989</v>
      </c>
      <c r="AB412" s="23">
        <v>47.925274000000002</v>
      </c>
      <c r="AC412" s="23">
        <v>0</v>
      </c>
      <c r="AD412" s="23">
        <v>0</v>
      </c>
      <c r="AE412" s="23">
        <v>0</v>
      </c>
      <c r="AF412" s="23">
        <v>0</v>
      </c>
      <c r="AG412" s="23">
        <v>0</v>
      </c>
      <c r="AH412" s="23">
        <v>0</v>
      </c>
      <c r="AI412" s="23">
        <v>0</v>
      </c>
      <c r="AJ412" s="23">
        <v>0</v>
      </c>
      <c r="AK412" s="23">
        <v>0</v>
      </c>
      <c r="AL412" s="23">
        <v>9.5439359699999979</v>
      </c>
      <c r="AM412" s="23">
        <v>9.5439359699999979</v>
      </c>
      <c r="AN412" s="23">
        <v>0</v>
      </c>
      <c r="AO412" s="23">
        <v>0</v>
      </c>
      <c r="AP412" s="23">
        <v>3.8616816300000001</v>
      </c>
      <c r="AQ412" s="23">
        <v>3.8616816300000001</v>
      </c>
      <c r="AR412" s="23">
        <v>0</v>
      </c>
      <c r="AS412" s="23">
        <v>0</v>
      </c>
      <c r="AT412" s="23">
        <v>13.405617599999998</v>
      </c>
      <c r="AU412" s="23">
        <v>34.519656399999995</v>
      </c>
      <c r="AV412" s="23">
        <v>36.392836369999998</v>
      </c>
      <c r="AW412" s="23">
        <v>70.91249277</v>
      </c>
      <c r="AX412" s="23">
        <v>5.0575309999999998E-2</v>
      </c>
      <c r="AY412" s="23">
        <v>11.05906207</v>
      </c>
      <c r="AZ412" s="23">
        <v>59.802855389999998</v>
      </c>
    </row>
    <row r="413" spans="2:52" x14ac:dyDescent="0.25">
      <c r="B413" s="10" t="s">
        <v>292</v>
      </c>
      <c r="C413" s="23">
        <v>17.715941770000001</v>
      </c>
      <c r="D413" s="23">
        <v>7.9904413700000001</v>
      </c>
      <c r="E413" s="23">
        <v>5.2632404299999997</v>
      </c>
      <c r="F413" s="23">
        <v>2.1718829799999999</v>
      </c>
      <c r="G413" s="23">
        <v>0.55531796</v>
      </c>
      <c r="H413" s="23">
        <v>9.7255003999999996</v>
      </c>
      <c r="I413" s="23">
        <v>0.68441265000000007</v>
      </c>
      <c r="J413" s="23">
        <v>1.1917164</v>
      </c>
      <c r="K413" s="23">
        <v>7.7873921900000003</v>
      </c>
      <c r="L413" s="23">
        <v>6.1979160000000005E-2</v>
      </c>
      <c r="M413" s="23">
        <v>142.62669627000002</v>
      </c>
      <c r="N413" s="23">
        <v>141.58971600000001</v>
      </c>
      <c r="O413" s="23">
        <v>1.0369802699999999</v>
      </c>
      <c r="P413" s="23">
        <v>0</v>
      </c>
      <c r="Q413" s="23">
        <v>0</v>
      </c>
      <c r="R413" s="23">
        <v>160.34263804000003</v>
      </c>
      <c r="S413" s="23">
        <v>64.427292109999996</v>
      </c>
      <c r="T413" s="23">
        <v>3.1536227399999999</v>
      </c>
      <c r="U413" s="23">
        <v>7.7859582300000003</v>
      </c>
      <c r="V413" s="23">
        <v>0.57540150000000001</v>
      </c>
      <c r="W413" s="23">
        <v>6.75788251</v>
      </c>
      <c r="X413" s="23">
        <v>12.7882154</v>
      </c>
      <c r="Y413" s="23">
        <v>13.11042821</v>
      </c>
      <c r="Z413" s="23">
        <v>5.6727864100000005</v>
      </c>
      <c r="AA413" s="23">
        <v>114.27158711000001</v>
      </c>
      <c r="AB413" s="23">
        <v>46.071050929999998</v>
      </c>
      <c r="AC413" s="23">
        <v>0</v>
      </c>
      <c r="AD413" s="23">
        <v>0</v>
      </c>
      <c r="AE413" s="23">
        <v>0</v>
      </c>
      <c r="AF413" s="23">
        <v>0</v>
      </c>
      <c r="AG413" s="23">
        <v>23.61023793</v>
      </c>
      <c r="AH413" s="23">
        <v>23.61023793</v>
      </c>
      <c r="AI413" s="23">
        <v>0</v>
      </c>
      <c r="AJ413" s="23">
        <v>0</v>
      </c>
      <c r="AK413" s="23">
        <v>23.61023793</v>
      </c>
      <c r="AL413" s="23">
        <v>39.334940170000003</v>
      </c>
      <c r="AM413" s="23">
        <v>39.334940170000003</v>
      </c>
      <c r="AN413" s="23">
        <v>0</v>
      </c>
      <c r="AO413" s="23">
        <v>0</v>
      </c>
      <c r="AP413" s="23">
        <v>12.333887710000001</v>
      </c>
      <c r="AQ413" s="23">
        <v>12.333887710000001</v>
      </c>
      <c r="AR413" s="23">
        <v>0</v>
      </c>
      <c r="AS413" s="23">
        <v>2.7417344100000003</v>
      </c>
      <c r="AT413" s="23">
        <v>54.410562290000009</v>
      </c>
      <c r="AU413" s="23">
        <v>15.270726570000001</v>
      </c>
      <c r="AV413" s="23">
        <v>36.183727509999997</v>
      </c>
      <c r="AW413" s="23">
        <v>51.454454079999998</v>
      </c>
      <c r="AX413" s="23">
        <v>0</v>
      </c>
      <c r="AY413" s="23">
        <v>0</v>
      </c>
      <c r="AZ413" s="23">
        <v>51.454454079999998</v>
      </c>
    </row>
    <row r="414" spans="2:52" x14ac:dyDescent="0.25">
      <c r="B414" s="10" t="s">
        <v>201</v>
      </c>
      <c r="C414" s="23">
        <v>17.91494543</v>
      </c>
      <c r="D414" s="23">
        <v>11.01828308</v>
      </c>
      <c r="E414" s="23">
        <v>6.4662551099999996</v>
      </c>
      <c r="F414" s="23">
        <v>3.92251167</v>
      </c>
      <c r="G414" s="23">
        <v>0.62951630000000003</v>
      </c>
      <c r="H414" s="23">
        <v>6.8966623500000006</v>
      </c>
      <c r="I414" s="23">
        <v>0.8095928</v>
      </c>
      <c r="J414" s="23">
        <v>1.0244519999999999</v>
      </c>
      <c r="K414" s="23">
        <v>4.9473014800000001</v>
      </c>
      <c r="L414" s="23">
        <v>0.11531607000000001</v>
      </c>
      <c r="M414" s="23">
        <v>96.950071650000012</v>
      </c>
      <c r="N414" s="23">
        <v>95.670162000000005</v>
      </c>
      <c r="O414" s="23">
        <v>1.0499096499999998</v>
      </c>
      <c r="P414" s="23">
        <v>0</v>
      </c>
      <c r="Q414" s="23">
        <v>0.23</v>
      </c>
      <c r="R414" s="23">
        <v>114.86501708000002</v>
      </c>
      <c r="S414" s="23">
        <v>46.198918920000004</v>
      </c>
      <c r="T414" s="23">
        <v>4.4726450899999994</v>
      </c>
      <c r="U414" s="23">
        <v>7.9875698000000002</v>
      </c>
      <c r="V414" s="23">
        <v>0</v>
      </c>
      <c r="W414" s="23">
        <v>0</v>
      </c>
      <c r="X414" s="23">
        <v>11.001256779999999</v>
      </c>
      <c r="Y414" s="23">
        <v>38.372852530000003</v>
      </c>
      <c r="Z414" s="23">
        <v>0</v>
      </c>
      <c r="AA414" s="23">
        <v>108.03324312000001</v>
      </c>
      <c r="AB414" s="23">
        <v>6.8317739599999996</v>
      </c>
      <c r="AC414" s="23">
        <v>0</v>
      </c>
      <c r="AD414" s="23">
        <v>0</v>
      </c>
      <c r="AE414" s="23">
        <v>0</v>
      </c>
      <c r="AF414" s="23">
        <v>0</v>
      </c>
      <c r="AG414" s="23">
        <v>4.5586529200000001</v>
      </c>
      <c r="AH414" s="23">
        <v>4.5586529200000001</v>
      </c>
      <c r="AI414" s="23">
        <v>0</v>
      </c>
      <c r="AJ414" s="23">
        <v>4.2797399999999999E-2</v>
      </c>
      <c r="AK414" s="23">
        <v>4.6014503200000005</v>
      </c>
      <c r="AL414" s="23">
        <v>0.21424942999999999</v>
      </c>
      <c r="AM414" s="23">
        <v>0.21424942999999999</v>
      </c>
      <c r="AN414" s="23">
        <v>0</v>
      </c>
      <c r="AO414" s="23">
        <v>0</v>
      </c>
      <c r="AP414" s="23">
        <v>6.1627399400000007</v>
      </c>
      <c r="AQ414" s="23">
        <v>6.1627399400000007</v>
      </c>
      <c r="AR414" s="23">
        <v>0</v>
      </c>
      <c r="AS414" s="23">
        <v>0</v>
      </c>
      <c r="AT414" s="23">
        <v>6.3769893700000004</v>
      </c>
      <c r="AU414" s="23">
        <v>5.0562349099999988</v>
      </c>
      <c r="AV414" s="23">
        <v>6.0371673499999998</v>
      </c>
      <c r="AW414" s="23">
        <v>11.09340226</v>
      </c>
      <c r="AX414" s="23">
        <v>3.4214777299999994</v>
      </c>
      <c r="AY414" s="23">
        <v>0</v>
      </c>
      <c r="AZ414" s="23">
        <v>7.6719245299999992</v>
      </c>
    </row>
    <row r="415" spans="2:52" x14ac:dyDescent="0.25">
      <c r="B415" s="10" t="s">
        <v>293</v>
      </c>
      <c r="C415" s="23">
        <v>30.957634089999999</v>
      </c>
      <c r="D415" s="23">
        <v>14.631860099999999</v>
      </c>
      <c r="E415" s="23">
        <v>7.89521389</v>
      </c>
      <c r="F415" s="23">
        <v>6.2015973899999999</v>
      </c>
      <c r="G415" s="23">
        <v>0.53504881999999998</v>
      </c>
      <c r="H415" s="23">
        <v>16.325773990000002</v>
      </c>
      <c r="I415" s="23">
        <v>2.9457281399999999</v>
      </c>
      <c r="J415" s="23">
        <v>1.2457130000000001</v>
      </c>
      <c r="K415" s="23">
        <v>12.13433285</v>
      </c>
      <c r="L415" s="23">
        <v>0</v>
      </c>
      <c r="M415" s="23">
        <v>120.908754</v>
      </c>
      <c r="N415" s="23">
        <v>120.908754</v>
      </c>
      <c r="O415" s="23">
        <v>0</v>
      </c>
      <c r="P415" s="23">
        <v>0</v>
      </c>
      <c r="Q415" s="23">
        <v>0</v>
      </c>
      <c r="R415" s="23">
        <v>151.86638809000002</v>
      </c>
      <c r="S415" s="23">
        <v>107.82916064</v>
      </c>
      <c r="T415" s="23">
        <v>8.1516166800000001</v>
      </c>
      <c r="U415" s="23">
        <v>5.5339394000000004</v>
      </c>
      <c r="V415" s="23">
        <v>0</v>
      </c>
      <c r="W415" s="23">
        <v>0</v>
      </c>
      <c r="X415" s="23">
        <v>3.22256418</v>
      </c>
      <c r="Y415" s="23">
        <v>5.0039683200000002</v>
      </c>
      <c r="Z415" s="23">
        <v>0</v>
      </c>
      <c r="AA415" s="23">
        <v>129.74124921999999</v>
      </c>
      <c r="AB415" s="23">
        <v>22.125138870000001</v>
      </c>
      <c r="AC415" s="23">
        <v>0</v>
      </c>
      <c r="AD415" s="23">
        <v>0</v>
      </c>
      <c r="AE415" s="23">
        <v>0</v>
      </c>
      <c r="AF415" s="23">
        <v>0</v>
      </c>
      <c r="AG415" s="23">
        <v>21.701582600000002</v>
      </c>
      <c r="AH415" s="23">
        <v>21.701582600000002</v>
      </c>
      <c r="AI415" s="23">
        <v>0</v>
      </c>
      <c r="AJ415" s="23">
        <v>0</v>
      </c>
      <c r="AK415" s="23">
        <v>21.701582600000002</v>
      </c>
      <c r="AL415" s="23">
        <v>0.19577790999999997</v>
      </c>
      <c r="AM415" s="23">
        <v>0.19577790999999997</v>
      </c>
      <c r="AN415" s="23">
        <v>0</v>
      </c>
      <c r="AO415" s="23">
        <v>0</v>
      </c>
      <c r="AP415" s="23">
        <v>0</v>
      </c>
      <c r="AQ415" s="23">
        <v>0</v>
      </c>
      <c r="AR415" s="23">
        <v>0</v>
      </c>
      <c r="AS415" s="23">
        <v>0</v>
      </c>
      <c r="AT415" s="23">
        <v>0.19577790999999997</v>
      </c>
      <c r="AU415" s="23">
        <v>43.630943559999992</v>
      </c>
      <c r="AV415" s="23">
        <v>4.3239955999999999</v>
      </c>
      <c r="AW415" s="23">
        <v>47.954939160000002</v>
      </c>
      <c r="AX415" s="23">
        <v>0</v>
      </c>
      <c r="AY415" s="23">
        <v>0</v>
      </c>
      <c r="AZ415" s="23">
        <v>47.954939160000002</v>
      </c>
    </row>
    <row r="416" spans="2:52" x14ac:dyDescent="0.25">
      <c r="B416" s="10" t="s">
        <v>294</v>
      </c>
      <c r="C416" s="23">
        <v>33.117910199999997</v>
      </c>
      <c r="D416" s="23">
        <v>20.280977570000001</v>
      </c>
      <c r="E416" s="23">
        <v>11.38400547</v>
      </c>
      <c r="F416" s="23">
        <v>8.3399739999999998</v>
      </c>
      <c r="G416" s="23">
        <v>0.55699809999999994</v>
      </c>
      <c r="H416" s="23">
        <v>12.83693263</v>
      </c>
      <c r="I416" s="23">
        <v>4.3746390599999998</v>
      </c>
      <c r="J416" s="23">
        <v>0.80574999999999997</v>
      </c>
      <c r="K416" s="23">
        <v>7.5462459500000003</v>
      </c>
      <c r="L416" s="23">
        <v>0.11029762</v>
      </c>
      <c r="M416" s="23">
        <v>129.93871135000001</v>
      </c>
      <c r="N416" s="23">
        <v>128.966409</v>
      </c>
      <c r="O416" s="23">
        <v>0.97230234999999998</v>
      </c>
      <c r="P416" s="23">
        <v>0</v>
      </c>
      <c r="Q416" s="23">
        <v>0</v>
      </c>
      <c r="R416" s="23">
        <v>163.05662154999999</v>
      </c>
      <c r="S416" s="23">
        <v>61.740764540000001</v>
      </c>
      <c r="T416" s="23">
        <v>5.9064938200000006</v>
      </c>
      <c r="U416" s="23">
        <v>16.462551510000001</v>
      </c>
      <c r="V416" s="23">
        <v>0</v>
      </c>
      <c r="W416" s="23">
        <v>7.5990235500000001</v>
      </c>
      <c r="X416" s="23">
        <v>3.0875036600000003</v>
      </c>
      <c r="Y416" s="23">
        <v>18.731108379999998</v>
      </c>
      <c r="Z416" s="23">
        <v>1.27206994</v>
      </c>
      <c r="AA416" s="23">
        <v>114.79951539999999</v>
      </c>
      <c r="AB416" s="23">
        <v>48.257106149999998</v>
      </c>
      <c r="AC416" s="23">
        <v>0</v>
      </c>
      <c r="AD416" s="23">
        <v>0</v>
      </c>
      <c r="AE416" s="23">
        <v>0</v>
      </c>
      <c r="AF416" s="23">
        <v>0</v>
      </c>
      <c r="AG416" s="23">
        <v>0</v>
      </c>
      <c r="AH416" s="23">
        <v>0</v>
      </c>
      <c r="AI416" s="23">
        <v>0</v>
      </c>
      <c r="AJ416" s="23">
        <v>0</v>
      </c>
      <c r="AK416" s="23">
        <v>0</v>
      </c>
      <c r="AL416" s="23">
        <v>26.2992797</v>
      </c>
      <c r="AM416" s="23">
        <v>26.2992797</v>
      </c>
      <c r="AN416" s="23">
        <v>0</v>
      </c>
      <c r="AO416" s="23">
        <v>0</v>
      </c>
      <c r="AP416" s="23">
        <v>4.5335479699999999</v>
      </c>
      <c r="AQ416" s="23">
        <v>4.5335479699999999</v>
      </c>
      <c r="AR416" s="23">
        <v>0</v>
      </c>
      <c r="AS416" s="23">
        <v>16.5850221</v>
      </c>
      <c r="AT416" s="23">
        <v>47.417849769999997</v>
      </c>
      <c r="AU416" s="23">
        <v>0.83925638000000002</v>
      </c>
      <c r="AV416" s="23">
        <v>59.295583000000001</v>
      </c>
      <c r="AW416" s="23">
        <v>60.134839380000003</v>
      </c>
      <c r="AX416" s="23">
        <v>0</v>
      </c>
      <c r="AY416" s="23">
        <v>0</v>
      </c>
      <c r="AZ416" s="23">
        <v>60.134839380000003</v>
      </c>
    </row>
    <row r="417" spans="2:52" x14ac:dyDescent="0.25">
      <c r="B417" s="10" t="s">
        <v>73</v>
      </c>
      <c r="C417" s="23">
        <v>15.79272523</v>
      </c>
      <c r="D417" s="23">
        <v>7.6787784300000004</v>
      </c>
      <c r="E417" s="23">
        <v>5.0016655600000002</v>
      </c>
      <c r="F417" s="23">
        <v>1.9683935400000001</v>
      </c>
      <c r="G417" s="23">
        <v>0.70871932999999998</v>
      </c>
      <c r="H417" s="23">
        <v>8.113946799999999</v>
      </c>
      <c r="I417" s="23">
        <v>1.3869662700000001</v>
      </c>
      <c r="J417" s="23">
        <v>1.428928</v>
      </c>
      <c r="K417" s="23">
        <v>4.1604959900000003</v>
      </c>
      <c r="L417" s="23">
        <v>1.1375565399999998</v>
      </c>
      <c r="M417" s="23">
        <v>103.80305564999999</v>
      </c>
      <c r="N417" s="23">
        <v>102.129729</v>
      </c>
      <c r="O417" s="23">
        <v>1.19858558</v>
      </c>
      <c r="P417" s="23">
        <v>0</v>
      </c>
      <c r="Q417" s="23">
        <v>0.47474106999999999</v>
      </c>
      <c r="R417" s="23">
        <v>119.59578087999999</v>
      </c>
      <c r="S417" s="23">
        <v>43.739873189999997</v>
      </c>
      <c r="T417" s="23">
        <v>2.4699240499999999</v>
      </c>
      <c r="U417" s="23">
        <v>6.0415613399999994</v>
      </c>
      <c r="V417" s="23">
        <v>0</v>
      </c>
      <c r="W417" s="23">
        <v>0</v>
      </c>
      <c r="X417" s="23">
        <v>20.518202429999999</v>
      </c>
      <c r="Y417" s="23">
        <v>12.26705806</v>
      </c>
      <c r="Z417" s="23">
        <v>1.4123369299999999</v>
      </c>
      <c r="AA417" s="23">
        <v>86.448955999999995</v>
      </c>
      <c r="AB417" s="23">
        <v>33.146824879999997</v>
      </c>
      <c r="AC417" s="23">
        <v>2.3729209999999998</v>
      </c>
      <c r="AD417" s="23">
        <v>0</v>
      </c>
      <c r="AE417" s="23">
        <v>0</v>
      </c>
      <c r="AF417" s="23">
        <v>2.3729209999999998</v>
      </c>
      <c r="AG417" s="23">
        <v>44.639821959999999</v>
      </c>
      <c r="AH417" s="23">
        <v>44.639821959999999</v>
      </c>
      <c r="AI417" s="23">
        <v>0</v>
      </c>
      <c r="AJ417" s="23">
        <v>19.113493200000001</v>
      </c>
      <c r="AK417" s="23">
        <v>66.126236159999991</v>
      </c>
      <c r="AL417" s="23">
        <v>73.652126730000006</v>
      </c>
      <c r="AM417" s="23">
        <v>73.652126730000006</v>
      </c>
      <c r="AN417" s="23">
        <v>0</v>
      </c>
      <c r="AO417" s="23">
        <v>0</v>
      </c>
      <c r="AP417" s="23">
        <v>3.9838264100000003</v>
      </c>
      <c r="AQ417" s="23">
        <v>3.9838264100000003</v>
      </c>
      <c r="AR417" s="23">
        <v>0</v>
      </c>
      <c r="AS417" s="23">
        <v>0</v>
      </c>
      <c r="AT417" s="23">
        <v>77.635953139999998</v>
      </c>
      <c r="AU417" s="23">
        <v>21.6371079</v>
      </c>
      <c r="AV417" s="23">
        <v>56.338312450000004</v>
      </c>
      <c r="AW417" s="23">
        <v>77.975420349999993</v>
      </c>
      <c r="AX417" s="23">
        <v>1.4519098300000002</v>
      </c>
      <c r="AY417" s="23">
        <v>9.6922408900000008</v>
      </c>
      <c r="AZ417" s="23">
        <v>66.831269630000008</v>
      </c>
    </row>
    <row r="418" spans="2:52" x14ac:dyDescent="0.25">
      <c r="B418" s="10" t="s">
        <v>295</v>
      </c>
      <c r="C418" s="23">
        <v>66.905104249999994</v>
      </c>
      <c r="D418" s="23">
        <v>39.091656189999995</v>
      </c>
      <c r="E418" s="23">
        <v>22.693402689999999</v>
      </c>
      <c r="F418" s="23">
        <v>14.712317329999999</v>
      </c>
      <c r="G418" s="23">
        <v>1.68593617</v>
      </c>
      <c r="H418" s="23">
        <v>27.813448059999999</v>
      </c>
      <c r="I418" s="23">
        <v>10.829629019999999</v>
      </c>
      <c r="J418" s="23">
        <v>3.4728145000000001</v>
      </c>
      <c r="K418" s="23">
        <v>13.1868047</v>
      </c>
      <c r="L418" s="23">
        <v>0.32419984000000002</v>
      </c>
      <c r="M418" s="23">
        <v>195.44058274</v>
      </c>
      <c r="N418" s="23">
        <v>193.216228</v>
      </c>
      <c r="O418" s="23">
        <v>2.2243547400000003</v>
      </c>
      <c r="P418" s="23">
        <v>0</v>
      </c>
      <c r="Q418" s="23">
        <v>0</v>
      </c>
      <c r="R418" s="23">
        <v>262.34568698999999</v>
      </c>
      <c r="S418" s="23">
        <v>75.069799279999998</v>
      </c>
      <c r="T418" s="23">
        <v>21.717271119999996</v>
      </c>
      <c r="U418" s="23">
        <v>25.470137770000001</v>
      </c>
      <c r="V418" s="23">
        <v>1.1512089999999999</v>
      </c>
      <c r="W418" s="23">
        <v>5.2716938099999995</v>
      </c>
      <c r="X418" s="23">
        <v>24.782335</v>
      </c>
      <c r="Y418" s="23">
        <v>32.650120579999999</v>
      </c>
      <c r="Z418" s="23">
        <v>7.0338524600000003</v>
      </c>
      <c r="AA418" s="23">
        <v>193.14641902000002</v>
      </c>
      <c r="AB418" s="23">
        <v>69.199267969999994</v>
      </c>
      <c r="AC418" s="23">
        <v>0.31395000000000001</v>
      </c>
      <c r="AD418" s="23">
        <v>0</v>
      </c>
      <c r="AE418" s="23">
        <v>0</v>
      </c>
      <c r="AF418" s="23">
        <v>0.31395000000000001</v>
      </c>
      <c r="AG418" s="23">
        <v>86.974757290000014</v>
      </c>
      <c r="AH418" s="23">
        <v>86.974757290000014</v>
      </c>
      <c r="AI418" s="23">
        <v>0</v>
      </c>
      <c r="AJ418" s="23">
        <v>16.771799999999999</v>
      </c>
      <c r="AK418" s="23">
        <v>104.06050729</v>
      </c>
      <c r="AL418" s="23">
        <v>39.45854533</v>
      </c>
      <c r="AM418" s="23">
        <v>39.45854533</v>
      </c>
      <c r="AN418" s="23">
        <v>0</v>
      </c>
      <c r="AO418" s="23">
        <v>0</v>
      </c>
      <c r="AP418" s="23">
        <v>15.25042071</v>
      </c>
      <c r="AQ418" s="23">
        <v>15.25042071</v>
      </c>
      <c r="AR418" s="23">
        <v>0</v>
      </c>
      <c r="AS418" s="23">
        <v>11.645842269999999</v>
      </c>
      <c r="AT418" s="23">
        <v>66.354808309999996</v>
      </c>
      <c r="AU418" s="23">
        <v>106.90496694999999</v>
      </c>
      <c r="AV418" s="23">
        <v>35.537706970000002</v>
      </c>
      <c r="AW418" s="23">
        <v>142.44267392</v>
      </c>
      <c r="AX418" s="23">
        <v>4.8128800000000006E-2</v>
      </c>
      <c r="AY418" s="23">
        <v>93.985094870000012</v>
      </c>
      <c r="AZ418" s="23">
        <v>48.409450249999999</v>
      </c>
    </row>
    <row r="419" spans="2:52" x14ac:dyDescent="0.25">
      <c r="B419" s="10" t="s">
        <v>296</v>
      </c>
      <c r="C419" s="23">
        <v>7.2695977599999999</v>
      </c>
      <c r="D419" s="23">
        <v>3.4504521699999997</v>
      </c>
      <c r="E419" s="23">
        <v>2.6775666399999998</v>
      </c>
      <c r="F419" s="23">
        <v>0.53239303000000004</v>
      </c>
      <c r="G419" s="23">
        <v>0.2404925</v>
      </c>
      <c r="H419" s="23">
        <v>3.8191455899999998</v>
      </c>
      <c r="I419" s="23">
        <v>2.0279973</v>
      </c>
      <c r="J419" s="23">
        <v>0.80233635000000003</v>
      </c>
      <c r="K419" s="23">
        <v>0.69664988000000005</v>
      </c>
      <c r="L419" s="23">
        <v>0.29216206</v>
      </c>
      <c r="M419" s="23">
        <v>65.252083999999996</v>
      </c>
      <c r="N419" s="23">
        <v>64.843783999999999</v>
      </c>
      <c r="O419" s="23">
        <v>0</v>
      </c>
      <c r="P419" s="23">
        <v>0.4083</v>
      </c>
      <c r="Q419" s="23">
        <v>0</v>
      </c>
      <c r="R419" s="23">
        <v>72.521681760000007</v>
      </c>
      <c r="S419" s="23">
        <v>29.925631629999998</v>
      </c>
      <c r="T419" s="23">
        <v>0.75524484999999997</v>
      </c>
      <c r="U419" s="23">
        <v>5.5376210099999996</v>
      </c>
      <c r="V419" s="23">
        <v>0</v>
      </c>
      <c r="W419" s="23">
        <v>0.15795508</v>
      </c>
      <c r="X419" s="23">
        <v>6.0133070100000001</v>
      </c>
      <c r="Y419" s="23">
        <v>12.19542423</v>
      </c>
      <c r="Z419" s="23">
        <v>8.9175980000000002E-2</v>
      </c>
      <c r="AA419" s="23">
        <v>54.674359789999997</v>
      </c>
      <c r="AB419" s="23">
        <v>17.847321969999999</v>
      </c>
      <c r="AC419" s="23">
        <v>0</v>
      </c>
      <c r="AD419" s="23">
        <v>0</v>
      </c>
      <c r="AE419" s="23">
        <v>0</v>
      </c>
      <c r="AF419" s="23">
        <v>0</v>
      </c>
      <c r="AG419" s="23">
        <v>5.5073150000000002</v>
      </c>
      <c r="AH419" s="23">
        <v>5.5073150000000002</v>
      </c>
      <c r="AI419" s="23">
        <v>0</v>
      </c>
      <c r="AJ419" s="23">
        <v>6.6430944699999994</v>
      </c>
      <c r="AK419" s="23">
        <v>12.15040947</v>
      </c>
      <c r="AL419" s="23">
        <v>14.07694523</v>
      </c>
      <c r="AM419" s="23">
        <v>14.07694523</v>
      </c>
      <c r="AN419" s="23">
        <v>0</v>
      </c>
      <c r="AO419" s="23">
        <v>0</v>
      </c>
      <c r="AP419" s="23">
        <v>0.17719792000000001</v>
      </c>
      <c r="AQ419" s="23">
        <v>0.17719792000000001</v>
      </c>
      <c r="AR419" s="23">
        <v>0</v>
      </c>
      <c r="AS419" s="23">
        <v>1.8695174699999999</v>
      </c>
      <c r="AT419" s="23">
        <v>16.123660620000003</v>
      </c>
      <c r="AU419" s="23">
        <v>13.87407082</v>
      </c>
      <c r="AV419" s="23">
        <v>13.745582109999999</v>
      </c>
      <c r="AW419" s="23">
        <v>27.619652930000001</v>
      </c>
      <c r="AX419" s="23">
        <v>0</v>
      </c>
      <c r="AY419" s="23">
        <v>3.1829256899999998</v>
      </c>
      <c r="AZ419" s="23">
        <v>24.436727240000003</v>
      </c>
    </row>
    <row r="420" spans="2:52" x14ac:dyDescent="0.25">
      <c r="B420" s="10" t="s">
        <v>297</v>
      </c>
      <c r="C420" s="23">
        <v>14.90467589</v>
      </c>
      <c r="D420" s="23">
        <v>9.0360518499999998</v>
      </c>
      <c r="E420" s="23">
        <v>4.1633410500000005</v>
      </c>
      <c r="F420" s="23">
        <v>4.1786147800000002</v>
      </c>
      <c r="G420" s="23">
        <v>0.69409602000000004</v>
      </c>
      <c r="H420" s="23">
        <v>5.8686240400000003</v>
      </c>
      <c r="I420" s="23">
        <v>2.8170130899999997</v>
      </c>
      <c r="J420" s="23">
        <v>0.92783700000000002</v>
      </c>
      <c r="K420" s="23">
        <v>2.0454829999999999</v>
      </c>
      <c r="L420" s="23">
        <v>7.8290949999999998E-2</v>
      </c>
      <c r="M420" s="23">
        <v>94.663350819999991</v>
      </c>
      <c r="N420" s="23">
        <v>93.281082999999995</v>
      </c>
      <c r="O420" s="23">
        <v>0.84806781999999992</v>
      </c>
      <c r="P420" s="23">
        <v>0</v>
      </c>
      <c r="Q420" s="23">
        <v>0.53420000000000001</v>
      </c>
      <c r="R420" s="23">
        <v>109.56802671</v>
      </c>
      <c r="S420" s="23">
        <v>72.92816101999999</v>
      </c>
      <c r="T420" s="23">
        <v>2.6468873799999999</v>
      </c>
      <c r="U420" s="23">
        <v>9.4707561400000007</v>
      </c>
      <c r="V420" s="23">
        <v>0</v>
      </c>
      <c r="W420" s="23">
        <v>0.284555</v>
      </c>
      <c r="X420" s="23">
        <v>2.1872080400000002</v>
      </c>
      <c r="Y420" s="23">
        <v>6.2153278200000006</v>
      </c>
      <c r="Z420" s="23">
        <v>0.92878306999999993</v>
      </c>
      <c r="AA420" s="23">
        <v>94.661678469999998</v>
      </c>
      <c r="AB420" s="23">
        <v>14.90634824</v>
      </c>
      <c r="AC420" s="23">
        <v>0</v>
      </c>
      <c r="AD420" s="23">
        <v>0</v>
      </c>
      <c r="AE420" s="23">
        <v>0</v>
      </c>
      <c r="AF420" s="23">
        <v>0</v>
      </c>
      <c r="AG420" s="23">
        <v>0</v>
      </c>
      <c r="AH420" s="23">
        <v>0</v>
      </c>
      <c r="AI420" s="23">
        <v>0</v>
      </c>
      <c r="AJ420" s="23">
        <v>0</v>
      </c>
      <c r="AK420" s="23">
        <v>0</v>
      </c>
      <c r="AL420" s="23">
        <v>2.6457176500000004</v>
      </c>
      <c r="AM420" s="23">
        <v>2.6457176500000004</v>
      </c>
      <c r="AN420" s="23">
        <v>0</v>
      </c>
      <c r="AO420" s="23">
        <v>0</v>
      </c>
      <c r="AP420" s="23">
        <v>2.9758302000000003</v>
      </c>
      <c r="AQ420" s="23">
        <v>2.9758302000000003</v>
      </c>
      <c r="AR420" s="23">
        <v>0</v>
      </c>
      <c r="AS420" s="23">
        <v>0</v>
      </c>
      <c r="AT420" s="23">
        <v>5.6215478500000007</v>
      </c>
      <c r="AU420" s="23">
        <v>9.2848003900000009</v>
      </c>
      <c r="AV420" s="23">
        <v>37.579898340000007</v>
      </c>
      <c r="AW420" s="23">
        <v>46.864698729999994</v>
      </c>
      <c r="AX420" s="23">
        <v>2.0660560100000001</v>
      </c>
      <c r="AY420" s="23">
        <v>4.2911869299999994</v>
      </c>
      <c r="AZ420" s="23">
        <v>40.507455790000002</v>
      </c>
    </row>
    <row r="421" spans="2:52" x14ac:dyDescent="0.25">
      <c r="B421" s="20" t="s">
        <v>1582</v>
      </c>
      <c r="C421" s="21">
        <f t="shared" ref="C421:AZ421" si="28">SUM(C394:C420)</f>
        <v>530.60922767</v>
      </c>
      <c r="D421" s="21">
        <f t="shared" si="28"/>
        <v>291.54134764000003</v>
      </c>
      <c r="E421" s="21">
        <f t="shared" si="28"/>
        <v>164.33680122000001</v>
      </c>
      <c r="F421" s="21">
        <f t="shared" si="28"/>
        <v>111.44455435000002</v>
      </c>
      <c r="G421" s="21">
        <f t="shared" si="28"/>
        <v>15.759992069999997</v>
      </c>
      <c r="H421" s="21">
        <f t="shared" si="28"/>
        <v>239.06788003000003</v>
      </c>
      <c r="I421" s="21">
        <f t="shared" si="28"/>
        <v>61.714081419999999</v>
      </c>
      <c r="J421" s="21">
        <f t="shared" si="28"/>
        <v>26.489170349999995</v>
      </c>
      <c r="K421" s="21">
        <f t="shared" si="28"/>
        <v>140.58460344</v>
      </c>
      <c r="L421" s="21">
        <f t="shared" si="28"/>
        <v>10.280024820000003</v>
      </c>
      <c r="M421" s="21">
        <f t="shared" si="28"/>
        <v>3096.8720416200003</v>
      </c>
      <c r="N421" s="21">
        <f t="shared" si="28"/>
        <v>3052.3807360000005</v>
      </c>
      <c r="O421" s="21">
        <f t="shared" si="28"/>
        <v>22.824897799999999</v>
      </c>
      <c r="P421" s="21">
        <f t="shared" si="28"/>
        <v>4.5067615099999996</v>
      </c>
      <c r="Q421" s="21">
        <f t="shared" si="28"/>
        <v>17.159646309999996</v>
      </c>
      <c r="R421" s="21">
        <f t="shared" si="28"/>
        <v>3627.4812692899995</v>
      </c>
      <c r="S421" s="21">
        <f t="shared" si="28"/>
        <v>1710.6553590200003</v>
      </c>
      <c r="T421" s="21">
        <f t="shared" si="28"/>
        <v>82.706754480000001</v>
      </c>
      <c r="U421" s="21">
        <f t="shared" si="28"/>
        <v>256.91614398999997</v>
      </c>
      <c r="V421" s="21">
        <f t="shared" si="28"/>
        <v>3.4686260200000003</v>
      </c>
      <c r="W421" s="21">
        <f t="shared" si="28"/>
        <v>51.255127499999993</v>
      </c>
      <c r="X421" s="21">
        <f t="shared" si="28"/>
        <v>186.52542697000001</v>
      </c>
      <c r="Y421" s="21">
        <f t="shared" si="28"/>
        <v>465.25084187000016</v>
      </c>
      <c r="Z421" s="21">
        <f t="shared" si="28"/>
        <v>48.730008080000005</v>
      </c>
      <c r="AA421" s="21">
        <f t="shared" si="28"/>
        <v>2805.5082879299994</v>
      </c>
      <c r="AB421" s="21">
        <f t="shared" si="28"/>
        <v>821.97298135999995</v>
      </c>
      <c r="AC421" s="21">
        <f t="shared" si="28"/>
        <v>3.1368710000000002</v>
      </c>
      <c r="AD421" s="21">
        <f t="shared" si="28"/>
        <v>0.45</v>
      </c>
      <c r="AE421" s="21">
        <f t="shared" si="28"/>
        <v>0</v>
      </c>
      <c r="AF421" s="21">
        <f t="shared" si="28"/>
        <v>2.686871</v>
      </c>
      <c r="AG421" s="21">
        <f t="shared" si="28"/>
        <v>373.92254251000008</v>
      </c>
      <c r="AH421" s="21">
        <f t="shared" si="28"/>
        <v>373.92254251000008</v>
      </c>
      <c r="AI421" s="21">
        <f t="shared" si="28"/>
        <v>0</v>
      </c>
      <c r="AJ421" s="21">
        <f t="shared" si="28"/>
        <v>56.428886800000001</v>
      </c>
      <c r="AK421" s="21">
        <f t="shared" si="28"/>
        <v>433.48830031</v>
      </c>
      <c r="AL421" s="21">
        <f t="shared" si="28"/>
        <v>546.15648247000001</v>
      </c>
      <c r="AM421" s="21">
        <f t="shared" si="28"/>
        <v>484.21898246999996</v>
      </c>
      <c r="AN421" s="21">
        <f t="shared" si="28"/>
        <v>0</v>
      </c>
      <c r="AO421" s="21">
        <f t="shared" si="28"/>
        <v>61.9375</v>
      </c>
      <c r="AP421" s="21">
        <f t="shared" si="28"/>
        <v>142.47257052</v>
      </c>
      <c r="AQ421" s="21">
        <f t="shared" si="28"/>
        <v>142.47257052</v>
      </c>
      <c r="AR421" s="21">
        <f t="shared" si="28"/>
        <v>0</v>
      </c>
      <c r="AS421" s="21">
        <f t="shared" si="28"/>
        <v>33.304703779999997</v>
      </c>
      <c r="AT421" s="21">
        <f t="shared" si="28"/>
        <v>721.93375676999995</v>
      </c>
      <c r="AU421" s="21">
        <f t="shared" si="28"/>
        <v>533.5275249</v>
      </c>
      <c r="AV421" s="21">
        <f t="shared" si="28"/>
        <v>828.32453403</v>
      </c>
      <c r="AW421" s="21">
        <f t="shared" si="28"/>
        <v>1361.8520589300001</v>
      </c>
      <c r="AX421" s="21">
        <f t="shared" si="28"/>
        <v>88.148520640000001</v>
      </c>
      <c r="AY421" s="21">
        <f t="shared" si="28"/>
        <v>143.05983226000001</v>
      </c>
      <c r="AZ421" s="21">
        <f t="shared" si="28"/>
        <v>1130.6437060299997</v>
      </c>
    </row>
    <row r="422" spans="2:52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2:52" x14ac:dyDescent="0.25">
      <c r="B423" s="9" t="s">
        <v>229</v>
      </c>
    </row>
    <row r="424" spans="2:52" x14ac:dyDescent="0.25">
      <c r="B424" s="10" t="s">
        <v>298</v>
      </c>
      <c r="C424" s="23">
        <v>47.78655139</v>
      </c>
      <c r="D424" s="23">
        <v>33.028987550000004</v>
      </c>
      <c r="E424" s="23">
        <v>9.9637915500000016</v>
      </c>
      <c r="F424" s="23">
        <v>22.080967829999999</v>
      </c>
      <c r="G424" s="23">
        <v>0.98422817000000007</v>
      </c>
      <c r="H424" s="23">
        <v>14.75756384</v>
      </c>
      <c r="I424" s="23">
        <v>6.4435924800000004</v>
      </c>
      <c r="J424" s="23">
        <v>2.3001049999999998</v>
      </c>
      <c r="K424" s="23">
        <v>5.2854054000000001</v>
      </c>
      <c r="L424" s="23">
        <v>0.72846095999999994</v>
      </c>
      <c r="M424" s="23">
        <v>168.49570394999998</v>
      </c>
      <c r="N424" s="23">
        <v>166.48028400000001</v>
      </c>
      <c r="O424" s="23">
        <v>2.0154199500000001</v>
      </c>
      <c r="P424" s="23">
        <v>0</v>
      </c>
      <c r="Q424" s="23">
        <v>0</v>
      </c>
      <c r="R424" s="23">
        <v>216.28225533999998</v>
      </c>
      <c r="S424" s="23">
        <v>67.784618140000006</v>
      </c>
      <c r="T424" s="23">
        <v>3.2577730499999999</v>
      </c>
      <c r="U424" s="23">
        <v>13.31887248</v>
      </c>
      <c r="V424" s="23">
        <v>0</v>
      </c>
      <c r="W424" s="23">
        <v>52.591862429999999</v>
      </c>
      <c r="X424" s="23">
        <v>30.316086219999999</v>
      </c>
      <c r="Y424" s="23">
        <v>18.288171289999998</v>
      </c>
      <c r="Z424" s="23">
        <v>0</v>
      </c>
      <c r="AA424" s="23">
        <v>185.55738360999999</v>
      </c>
      <c r="AB424" s="23">
        <v>30.72487173</v>
      </c>
      <c r="AC424" s="23">
        <v>0</v>
      </c>
      <c r="AD424" s="23">
        <v>0</v>
      </c>
      <c r="AE424" s="23">
        <v>0</v>
      </c>
      <c r="AF424" s="23">
        <v>0</v>
      </c>
      <c r="AG424" s="23">
        <v>0</v>
      </c>
      <c r="AH424" s="23">
        <v>0</v>
      </c>
      <c r="AI424" s="23">
        <v>0</v>
      </c>
      <c r="AJ424" s="23">
        <v>0</v>
      </c>
      <c r="AK424" s="23">
        <v>0</v>
      </c>
      <c r="AL424" s="23">
        <v>1.6380268100000002</v>
      </c>
      <c r="AM424" s="23">
        <v>1.6380268100000002</v>
      </c>
      <c r="AN424" s="23">
        <v>0</v>
      </c>
      <c r="AO424" s="23">
        <v>0</v>
      </c>
      <c r="AP424" s="23">
        <v>0</v>
      </c>
      <c r="AQ424" s="23">
        <v>0</v>
      </c>
      <c r="AR424" s="23">
        <v>0</v>
      </c>
      <c r="AS424" s="23">
        <v>0</v>
      </c>
      <c r="AT424" s="23">
        <v>1.6380268100000002</v>
      </c>
      <c r="AU424" s="23">
        <v>29.086844919999997</v>
      </c>
      <c r="AV424" s="23">
        <v>43.251022720000002</v>
      </c>
      <c r="AW424" s="23">
        <v>72.337867639999999</v>
      </c>
      <c r="AX424" s="23">
        <v>0</v>
      </c>
      <c r="AY424" s="23">
        <v>3.7277217299999998</v>
      </c>
      <c r="AZ424" s="23">
        <v>68.61014591</v>
      </c>
    </row>
    <row r="425" spans="2:52" x14ac:dyDescent="0.25">
      <c r="B425" s="10" t="s">
        <v>299</v>
      </c>
      <c r="C425" s="23">
        <v>23.021910479999999</v>
      </c>
      <c r="D425" s="23">
        <v>15.67123383</v>
      </c>
      <c r="E425" s="23">
        <v>3.7997460899999997</v>
      </c>
      <c r="F425" s="23">
        <v>10.499725189999999</v>
      </c>
      <c r="G425" s="23">
        <v>1.3717625500000001</v>
      </c>
      <c r="H425" s="23">
        <v>7.3506766499999996</v>
      </c>
      <c r="I425" s="23">
        <v>1.38896679</v>
      </c>
      <c r="J425" s="23">
        <v>2.7084183199999998</v>
      </c>
      <c r="K425" s="23">
        <v>3.2300914999999999</v>
      </c>
      <c r="L425" s="23">
        <v>2.3200040000000002E-2</v>
      </c>
      <c r="M425" s="23">
        <v>203.87282133000002</v>
      </c>
      <c r="N425" s="23">
        <v>201.82383300000001</v>
      </c>
      <c r="O425" s="23">
        <v>1.6243883300000002</v>
      </c>
      <c r="P425" s="23">
        <v>0</v>
      </c>
      <c r="Q425" s="23">
        <v>0.42459999999999998</v>
      </c>
      <c r="R425" s="23">
        <v>226.89473181</v>
      </c>
      <c r="S425" s="23">
        <v>130.83566823000001</v>
      </c>
      <c r="T425" s="23">
        <v>2.1676522500000002</v>
      </c>
      <c r="U425" s="23">
        <v>22.75651757</v>
      </c>
      <c r="V425" s="23">
        <v>0</v>
      </c>
      <c r="W425" s="23">
        <v>27.457440010000003</v>
      </c>
      <c r="X425" s="23">
        <v>11.617057170000001</v>
      </c>
      <c r="Y425" s="23">
        <v>22.810235120000002</v>
      </c>
      <c r="Z425" s="23">
        <v>0</v>
      </c>
      <c r="AA425" s="23">
        <v>217.64457034999998</v>
      </c>
      <c r="AB425" s="23">
        <v>9.2501614600000011</v>
      </c>
      <c r="AC425" s="23">
        <v>0</v>
      </c>
      <c r="AD425" s="23">
        <v>0</v>
      </c>
      <c r="AE425" s="23">
        <v>0</v>
      </c>
      <c r="AF425" s="23">
        <v>0</v>
      </c>
      <c r="AG425" s="23">
        <v>0</v>
      </c>
      <c r="AH425" s="23">
        <v>0</v>
      </c>
      <c r="AI425" s="23">
        <v>0</v>
      </c>
      <c r="AJ425" s="23">
        <v>0</v>
      </c>
      <c r="AK425" s="23">
        <v>0</v>
      </c>
      <c r="AL425" s="23">
        <v>4.69939836</v>
      </c>
      <c r="AM425" s="23">
        <v>4.69939836</v>
      </c>
      <c r="AN425" s="23">
        <v>0</v>
      </c>
      <c r="AO425" s="23">
        <v>0</v>
      </c>
      <c r="AP425" s="23">
        <v>0</v>
      </c>
      <c r="AQ425" s="23">
        <v>0</v>
      </c>
      <c r="AR425" s="23">
        <v>0</v>
      </c>
      <c r="AS425" s="23">
        <v>0</v>
      </c>
      <c r="AT425" s="23">
        <v>4.69939836</v>
      </c>
      <c r="AU425" s="23">
        <v>4.5507630999999993</v>
      </c>
      <c r="AV425" s="23">
        <v>11.642757900000001</v>
      </c>
      <c r="AW425" s="23">
        <v>16.193521</v>
      </c>
      <c r="AX425" s="23">
        <v>0</v>
      </c>
      <c r="AY425" s="23">
        <v>0</v>
      </c>
      <c r="AZ425" s="23">
        <v>16.193521</v>
      </c>
    </row>
    <row r="426" spans="2:52" x14ac:dyDescent="0.25">
      <c r="B426" s="10" t="s">
        <v>300</v>
      </c>
      <c r="C426" s="23">
        <v>65.051108819999996</v>
      </c>
      <c r="D426" s="23">
        <v>34.651546479999993</v>
      </c>
      <c r="E426" s="23">
        <v>8.5459998600000002</v>
      </c>
      <c r="F426" s="23">
        <v>24.885513249999999</v>
      </c>
      <c r="G426" s="23">
        <v>1.2200333700000001</v>
      </c>
      <c r="H426" s="23">
        <v>30.399562339999999</v>
      </c>
      <c r="I426" s="23">
        <v>26.793774679999999</v>
      </c>
      <c r="J426" s="23">
        <v>1.73864094</v>
      </c>
      <c r="K426" s="23">
        <v>0.86646321999999998</v>
      </c>
      <c r="L426" s="23">
        <v>1.0006835000000001</v>
      </c>
      <c r="M426" s="23">
        <v>77.715734010000006</v>
      </c>
      <c r="N426" s="23">
        <v>76.873596000000006</v>
      </c>
      <c r="O426" s="23">
        <v>0.84213800999999999</v>
      </c>
      <c r="P426" s="23">
        <v>0</v>
      </c>
      <c r="Q426" s="23">
        <v>0</v>
      </c>
      <c r="R426" s="23">
        <v>142.76684282999997</v>
      </c>
      <c r="S426" s="23">
        <v>72.475949170000007</v>
      </c>
      <c r="T426" s="23">
        <v>2.1890942500000001</v>
      </c>
      <c r="U426" s="23">
        <v>12.855515609999999</v>
      </c>
      <c r="V426" s="23">
        <v>0</v>
      </c>
      <c r="W426" s="23">
        <v>0.525034</v>
      </c>
      <c r="X426" s="23">
        <v>9.1797793300000006</v>
      </c>
      <c r="Y426" s="23">
        <v>15.44471731</v>
      </c>
      <c r="Z426" s="23">
        <v>0</v>
      </c>
      <c r="AA426" s="23">
        <v>112.67008967</v>
      </c>
      <c r="AB426" s="23">
        <v>30.096753159999995</v>
      </c>
      <c r="AC426" s="23">
        <v>0</v>
      </c>
      <c r="AD426" s="23">
        <v>0</v>
      </c>
      <c r="AE426" s="23">
        <v>0</v>
      </c>
      <c r="AF426" s="23">
        <v>0</v>
      </c>
      <c r="AG426" s="23">
        <v>0</v>
      </c>
      <c r="AH426" s="23">
        <v>0</v>
      </c>
      <c r="AI426" s="23">
        <v>0</v>
      </c>
      <c r="AJ426" s="23">
        <v>0</v>
      </c>
      <c r="AK426" s="23">
        <v>0</v>
      </c>
      <c r="AL426" s="23">
        <v>3.1278712500000001</v>
      </c>
      <c r="AM426" s="23">
        <v>3.1278712500000001</v>
      </c>
      <c r="AN426" s="23">
        <v>0</v>
      </c>
      <c r="AO426" s="23">
        <v>0</v>
      </c>
      <c r="AP426" s="23">
        <v>0</v>
      </c>
      <c r="AQ426" s="23">
        <v>0</v>
      </c>
      <c r="AR426" s="23">
        <v>0</v>
      </c>
      <c r="AS426" s="23">
        <v>0</v>
      </c>
      <c r="AT426" s="23">
        <v>3.1278712500000001</v>
      </c>
      <c r="AU426" s="23">
        <v>26.968881909999997</v>
      </c>
      <c r="AV426" s="23">
        <v>35.247348960000004</v>
      </c>
      <c r="AW426" s="23">
        <v>62.216230870000004</v>
      </c>
      <c r="AX426" s="23">
        <v>0</v>
      </c>
      <c r="AY426" s="23">
        <v>10.760378830000001</v>
      </c>
      <c r="AZ426" s="23">
        <v>51.455852040000003</v>
      </c>
    </row>
    <row r="427" spans="2:52" x14ac:dyDescent="0.25">
      <c r="B427" s="10" t="s">
        <v>301</v>
      </c>
      <c r="C427" s="23">
        <v>16.264158379999998</v>
      </c>
      <c r="D427" s="23">
        <v>6.0118863400000002</v>
      </c>
      <c r="E427" s="23">
        <v>1.4580350800000001</v>
      </c>
      <c r="F427" s="23">
        <v>3.5522721600000002</v>
      </c>
      <c r="G427" s="23">
        <v>1.0015791000000001</v>
      </c>
      <c r="H427" s="23">
        <v>10.252272039999999</v>
      </c>
      <c r="I427" s="23">
        <v>1.2497887299999999</v>
      </c>
      <c r="J427" s="23">
        <v>0.619085</v>
      </c>
      <c r="K427" s="23">
        <v>6.5862258600000008</v>
      </c>
      <c r="L427" s="23">
        <v>1.7971724499999999</v>
      </c>
      <c r="M427" s="23">
        <v>182.37284600000001</v>
      </c>
      <c r="N427" s="23">
        <v>182.37284600000001</v>
      </c>
      <c r="O427" s="23">
        <v>0</v>
      </c>
      <c r="P427" s="23">
        <v>0</v>
      </c>
      <c r="Q427" s="23">
        <v>0</v>
      </c>
      <c r="R427" s="23">
        <v>198.63700438000001</v>
      </c>
      <c r="S427" s="23">
        <v>95.594870090000001</v>
      </c>
      <c r="T427" s="23">
        <v>0.72960000000000003</v>
      </c>
      <c r="U427" s="23">
        <v>25.0688587</v>
      </c>
      <c r="V427" s="23">
        <v>0</v>
      </c>
      <c r="W427" s="23">
        <v>0</v>
      </c>
      <c r="X427" s="23">
        <v>16.52491277</v>
      </c>
      <c r="Y427" s="23">
        <v>19.39849766</v>
      </c>
      <c r="Z427" s="23">
        <v>0</v>
      </c>
      <c r="AA427" s="23">
        <v>157.31673921999999</v>
      </c>
      <c r="AB427" s="23">
        <v>41.320265160000005</v>
      </c>
      <c r="AC427" s="23">
        <v>3.7592899999999999E-2</v>
      </c>
      <c r="AD427" s="23">
        <v>0</v>
      </c>
      <c r="AE427" s="23">
        <v>0</v>
      </c>
      <c r="AF427" s="23">
        <v>3.7592899999999999E-2</v>
      </c>
      <c r="AG427" s="23">
        <v>0</v>
      </c>
      <c r="AH427" s="23">
        <v>0</v>
      </c>
      <c r="AI427" s="23">
        <v>0</v>
      </c>
      <c r="AJ427" s="23">
        <v>0</v>
      </c>
      <c r="AK427" s="23">
        <v>3.7592899999999999E-2</v>
      </c>
      <c r="AL427" s="23">
        <v>0.40267685999999997</v>
      </c>
      <c r="AM427" s="23">
        <v>0.40267685999999997</v>
      </c>
      <c r="AN427" s="23">
        <v>0</v>
      </c>
      <c r="AO427" s="23">
        <v>0</v>
      </c>
      <c r="AP427" s="23">
        <v>0</v>
      </c>
      <c r="AQ427" s="23">
        <v>0</v>
      </c>
      <c r="AR427" s="23">
        <v>0</v>
      </c>
      <c r="AS427" s="23">
        <v>0</v>
      </c>
      <c r="AT427" s="23">
        <v>0.40267685999999997</v>
      </c>
      <c r="AU427" s="23">
        <v>40.955181200000006</v>
      </c>
      <c r="AV427" s="23">
        <v>2.2789999000000001</v>
      </c>
      <c r="AW427" s="23">
        <v>43.234181100000001</v>
      </c>
      <c r="AX427" s="23">
        <v>0.90848826999999999</v>
      </c>
      <c r="AY427" s="23">
        <v>0</v>
      </c>
      <c r="AZ427" s="23">
        <v>42.325692830000008</v>
      </c>
    </row>
    <row r="428" spans="2:52" x14ac:dyDescent="0.25">
      <c r="B428" s="10" t="s">
        <v>302</v>
      </c>
      <c r="C428" s="23">
        <v>43.82332255</v>
      </c>
      <c r="D428" s="23">
        <v>25.048004070000001</v>
      </c>
      <c r="E428" s="23">
        <v>3.9223480799999999</v>
      </c>
      <c r="F428" s="23">
        <v>20.048386820000001</v>
      </c>
      <c r="G428" s="23">
        <v>1.0772691699999999</v>
      </c>
      <c r="H428" s="23">
        <v>18.775318479999999</v>
      </c>
      <c r="I428" s="23">
        <v>10.50362724</v>
      </c>
      <c r="J428" s="23">
        <v>1.6795610600000002</v>
      </c>
      <c r="K428" s="23">
        <v>6.5901294999999998</v>
      </c>
      <c r="L428" s="23">
        <v>2.0006799999999999E-3</v>
      </c>
      <c r="M428" s="23">
        <v>197.28060271000001</v>
      </c>
      <c r="N428" s="23">
        <v>193.18708799999999</v>
      </c>
      <c r="O428" s="23">
        <v>1.01501471</v>
      </c>
      <c r="P428" s="23">
        <v>0</v>
      </c>
      <c r="Q428" s="23">
        <v>3.0785</v>
      </c>
      <c r="R428" s="23">
        <v>241.10392525999998</v>
      </c>
      <c r="S428" s="23">
        <v>144.97277930000001</v>
      </c>
      <c r="T428" s="23">
        <v>25.534893409999999</v>
      </c>
      <c r="U428" s="23">
        <v>11.554599080000001</v>
      </c>
      <c r="V428" s="23">
        <v>0</v>
      </c>
      <c r="W428" s="23">
        <v>0</v>
      </c>
      <c r="X428" s="23">
        <v>10.96511469</v>
      </c>
      <c r="Y428" s="23">
        <v>29.295896890000002</v>
      </c>
      <c r="Z428" s="23">
        <v>0</v>
      </c>
      <c r="AA428" s="23">
        <v>222.32328337000001</v>
      </c>
      <c r="AB428" s="23">
        <v>18.780641890000002</v>
      </c>
      <c r="AC428" s="23">
        <v>0</v>
      </c>
      <c r="AD428" s="23">
        <v>0</v>
      </c>
      <c r="AE428" s="23">
        <v>0</v>
      </c>
      <c r="AF428" s="23">
        <v>0</v>
      </c>
      <c r="AG428" s="23">
        <v>0</v>
      </c>
      <c r="AH428" s="23">
        <v>0</v>
      </c>
      <c r="AI428" s="23">
        <v>0</v>
      </c>
      <c r="AJ428" s="23">
        <v>0.61390703000000002</v>
      </c>
      <c r="AK428" s="23">
        <v>0.61390703000000002</v>
      </c>
      <c r="AL428" s="23">
        <v>2.1774026200000001</v>
      </c>
      <c r="AM428" s="23">
        <v>2.1774026200000001</v>
      </c>
      <c r="AN428" s="23">
        <v>0</v>
      </c>
      <c r="AO428" s="23">
        <v>0</v>
      </c>
      <c r="AP428" s="23">
        <v>0</v>
      </c>
      <c r="AQ428" s="23">
        <v>0</v>
      </c>
      <c r="AR428" s="23">
        <v>0</v>
      </c>
      <c r="AS428" s="23">
        <v>0</v>
      </c>
      <c r="AT428" s="23">
        <v>2.1774026200000001</v>
      </c>
      <c r="AU428" s="23">
        <v>17.2171463</v>
      </c>
      <c r="AV428" s="23">
        <v>28.374010299999998</v>
      </c>
      <c r="AW428" s="23">
        <v>45.591156599999991</v>
      </c>
      <c r="AX428" s="23">
        <v>0</v>
      </c>
      <c r="AY428" s="23">
        <v>0</v>
      </c>
      <c r="AZ428" s="23">
        <v>45.591156599999991</v>
      </c>
    </row>
    <row r="429" spans="2:52" x14ac:dyDescent="0.25">
      <c r="B429" s="10" t="s">
        <v>303</v>
      </c>
      <c r="C429" s="23">
        <v>53.284252520000003</v>
      </c>
      <c r="D429" s="23">
        <v>32.024195410000004</v>
      </c>
      <c r="E429" s="23">
        <v>7.6350172200000008</v>
      </c>
      <c r="F429" s="23">
        <v>23.32734701</v>
      </c>
      <c r="G429" s="23">
        <v>1.06183118</v>
      </c>
      <c r="H429" s="23">
        <v>21.260057109999998</v>
      </c>
      <c r="I429" s="23">
        <v>8.7139904999999995</v>
      </c>
      <c r="J429" s="23">
        <v>1.90699</v>
      </c>
      <c r="K429" s="23">
        <v>9.4485147899999991</v>
      </c>
      <c r="L429" s="23">
        <v>1.1905618200000001</v>
      </c>
      <c r="M429" s="23">
        <v>180.12310599</v>
      </c>
      <c r="N429" s="23">
        <v>177.75279599999999</v>
      </c>
      <c r="O429" s="23">
        <v>2.3703099900000004</v>
      </c>
      <c r="P429" s="23">
        <v>0</v>
      </c>
      <c r="Q429" s="23">
        <v>0</v>
      </c>
      <c r="R429" s="23">
        <v>233.40735851000002</v>
      </c>
      <c r="S429" s="23">
        <v>107.08629275</v>
      </c>
      <c r="T429" s="23">
        <v>1.89566992</v>
      </c>
      <c r="U429" s="23">
        <v>18.119700510000001</v>
      </c>
      <c r="V429" s="23">
        <v>0</v>
      </c>
      <c r="W429" s="23">
        <v>0</v>
      </c>
      <c r="X429" s="23">
        <v>25.903936000000002</v>
      </c>
      <c r="Y429" s="23">
        <v>64.768968600000008</v>
      </c>
      <c r="Z429" s="23">
        <v>0</v>
      </c>
      <c r="AA429" s="23">
        <v>217.77456778000001</v>
      </c>
      <c r="AB429" s="23">
        <v>15.63279073</v>
      </c>
      <c r="AC429" s="23">
        <v>0</v>
      </c>
      <c r="AD429" s="23">
        <v>0</v>
      </c>
      <c r="AE429" s="23">
        <v>0</v>
      </c>
      <c r="AF429" s="23">
        <v>0</v>
      </c>
      <c r="AG429" s="23">
        <v>0</v>
      </c>
      <c r="AH429" s="23">
        <v>0</v>
      </c>
      <c r="AI429" s="23">
        <v>0</v>
      </c>
      <c r="AJ429" s="23">
        <v>0</v>
      </c>
      <c r="AK429" s="23">
        <v>0</v>
      </c>
      <c r="AL429" s="23">
        <v>3.5127158599999997</v>
      </c>
      <c r="AM429" s="23">
        <v>3.5127158599999997</v>
      </c>
      <c r="AN429" s="23">
        <v>0</v>
      </c>
      <c r="AO429" s="23">
        <v>0</v>
      </c>
      <c r="AP429" s="23">
        <v>0</v>
      </c>
      <c r="AQ429" s="23">
        <v>0</v>
      </c>
      <c r="AR429" s="23">
        <v>0</v>
      </c>
      <c r="AS429" s="23">
        <v>0</v>
      </c>
      <c r="AT429" s="23">
        <v>3.5127158599999997</v>
      </c>
      <c r="AU429" s="23">
        <v>12.120074870000002</v>
      </c>
      <c r="AV429" s="23">
        <v>28.206256920000001</v>
      </c>
      <c r="AW429" s="23">
        <v>40.326331789999998</v>
      </c>
      <c r="AX429" s="23">
        <v>0</v>
      </c>
      <c r="AY429" s="23">
        <v>0</v>
      </c>
      <c r="AZ429" s="23">
        <v>40.326331789999998</v>
      </c>
    </row>
    <row r="430" spans="2:52" x14ac:dyDescent="0.25">
      <c r="B430" s="10" t="s">
        <v>304</v>
      </c>
      <c r="C430" s="23">
        <v>47.870949790000004</v>
      </c>
      <c r="D430" s="23">
        <v>24.227527020000004</v>
      </c>
      <c r="E430" s="23">
        <v>12.68143499</v>
      </c>
      <c r="F430" s="23">
        <v>10.705655</v>
      </c>
      <c r="G430" s="23">
        <v>0.84043703000000003</v>
      </c>
      <c r="H430" s="23">
        <v>23.643422770000001</v>
      </c>
      <c r="I430" s="23">
        <v>10.74464476</v>
      </c>
      <c r="J430" s="23">
        <v>6.4678898</v>
      </c>
      <c r="K430" s="23">
        <v>5.1712205000000004</v>
      </c>
      <c r="L430" s="23">
        <v>1.25966771</v>
      </c>
      <c r="M430" s="23">
        <v>246.38641694</v>
      </c>
      <c r="N430" s="23">
        <v>244.198973</v>
      </c>
      <c r="O430" s="23">
        <v>2.1874439400000001</v>
      </c>
      <c r="P430" s="23">
        <v>0</v>
      </c>
      <c r="Q430" s="23">
        <v>0</v>
      </c>
      <c r="R430" s="23">
        <v>294.25736673</v>
      </c>
      <c r="S430" s="23">
        <v>165.94760587000002</v>
      </c>
      <c r="T430" s="23">
        <v>7.2771845199999996</v>
      </c>
      <c r="U430" s="23">
        <v>25.725142680000001</v>
      </c>
      <c r="V430" s="23">
        <v>0</v>
      </c>
      <c r="W430" s="23">
        <v>0</v>
      </c>
      <c r="X430" s="23">
        <v>15.79111968</v>
      </c>
      <c r="Y430" s="23">
        <v>21.814447149999999</v>
      </c>
      <c r="Z430" s="23">
        <v>0</v>
      </c>
      <c r="AA430" s="23">
        <v>236.55549990000003</v>
      </c>
      <c r="AB430" s="23">
        <v>57.701866830000007</v>
      </c>
      <c r="AC430" s="23">
        <v>0</v>
      </c>
      <c r="AD430" s="23">
        <v>0</v>
      </c>
      <c r="AE430" s="23">
        <v>0</v>
      </c>
      <c r="AF430" s="23">
        <v>0</v>
      </c>
      <c r="AG430" s="23">
        <v>0</v>
      </c>
      <c r="AH430" s="23">
        <v>0</v>
      </c>
      <c r="AI430" s="23">
        <v>0</v>
      </c>
      <c r="AJ430" s="23">
        <v>0</v>
      </c>
      <c r="AK430" s="23">
        <v>0</v>
      </c>
      <c r="AL430" s="23">
        <v>28.054768829999997</v>
      </c>
      <c r="AM430" s="23">
        <v>28.054768829999997</v>
      </c>
      <c r="AN430" s="23">
        <v>0</v>
      </c>
      <c r="AO430" s="23">
        <v>0</v>
      </c>
      <c r="AP430" s="23">
        <v>0</v>
      </c>
      <c r="AQ430" s="23">
        <v>0</v>
      </c>
      <c r="AR430" s="23">
        <v>0</v>
      </c>
      <c r="AS430" s="23">
        <v>0</v>
      </c>
      <c r="AT430" s="23">
        <v>28.054768829999997</v>
      </c>
      <c r="AU430" s="23">
        <v>29.647098</v>
      </c>
      <c r="AV430" s="23">
        <v>123.76543634999999</v>
      </c>
      <c r="AW430" s="23">
        <v>153.41253435000002</v>
      </c>
      <c r="AX430" s="23">
        <v>0</v>
      </c>
      <c r="AY430" s="23">
        <v>0</v>
      </c>
      <c r="AZ430" s="23">
        <v>153.41253435000002</v>
      </c>
    </row>
    <row r="431" spans="2:52" x14ac:dyDescent="0.25">
      <c r="B431" s="10" t="s">
        <v>305</v>
      </c>
      <c r="C431" s="23">
        <v>15.787860890000001</v>
      </c>
      <c r="D431" s="23">
        <v>7.6708188000000002</v>
      </c>
      <c r="E431" s="23">
        <v>4.6566770999999996</v>
      </c>
      <c r="F431" s="23">
        <v>2.3352015000000002</v>
      </c>
      <c r="G431" s="23">
        <v>0.67894019999999999</v>
      </c>
      <c r="H431" s="23">
        <v>8.11704209</v>
      </c>
      <c r="I431" s="23">
        <v>5.5064696299999998</v>
      </c>
      <c r="J431" s="23">
        <v>2.3536374599999998</v>
      </c>
      <c r="K431" s="23">
        <v>0.25693500000000002</v>
      </c>
      <c r="L431" s="23">
        <v>0</v>
      </c>
      <c r="M431" s="23">
        <v>149.77688717000001</v>
      </c>
      <c r="N431" s="23">
        <v>131.66288399999999</v>
      </c>
      <c r="O431" s="23">
        <v>1.58075517</v>
      </c>
      <c r="P431" s="23">
        <v>0</v>
      </c>
      <c r="Q431" s="23">
        <v>16.533248</v>
      </c>
      <c r="R431" s="23">
        <v>165.56474806</v>
      </c>
      <c r="S431" s="23">
        <v>56.567684280000002</v>
      </c>
      <c r="T431" s="23">
        <v>19.78743085</v>
      </c>
      <c r="U431" s="23">
        <v>16.715171399999999</v>
      </c>
      <c r="V431" s="23">
        <v>0</v>
      </c>
      <c r="W431" s="23">
        <v>31.047207</v>
      </c>
      <c r="X431" s="23">
        <v>16.783326329999998</v>
      </c>
      <c r="Y431" s="23">
        <v>6.6445478899999992</v>
      </c>
      <c r="Z431" s="23">
        <v>0</v>
      </c>
      <c r="AA431" s="23">
        <v>147.54536775</v>
      </c>
      <c r="AB431" s="23">
        <v>18.019380309999999</v>
      </c>
      <c r="AC431" s="23">
        <v>0</v>
      </c>
      <c r="AD431" s="23">
        <v>0</v>
      </c>
      <c r="AE431" s="23">
        <v>0</v>
      </c>
      <c r="AF431" s="23">
        <v>0</v>
      </c>
      <c r="AG431" s="23">
        <v>0</v>
      </c>
      <c r="AH431" s="23">
        <v>0</v>
      </c>
      <c r="AI431" s="23">
        <v>0</v>
      </c>
      <c r="AJ431" s="23">
        <v>0</v>
      </c>
      <c r="AK431" s="23">
        <v>0</v>
      </c>
      <c r="AL431" s="23">
        <v>2.177009</v>
      </c>
      <c r="AM431" s="23">
        <v>2.177009</v>
      </c>
      <c r="AN431" s="23">
        <v>0</v>
      </c>
      <c r="AO431" s="23">
        <v>0</v>
      </c>
      <c r="AP431" s="23">
        <v>0</v>
      </c>
      <c r="AQ431" s="23">
        <v>0</v>
      </c>
      <c r="AR431" s="23">
        <v>0</v>
      </c>
      <c r="AS431" s="23">
        <v>0</v>
      </c>
      <c r="AT431" s="23">
        <v>2.177009</v>
      </c>
      <c r="AU431" s="23">
        <v>15.842371310000001</v>
      </c>
      <c r="AV431" s="23">
        <v>1.8126998300000001</v>
      </c>
      <c r="AW431" s="23">
        <v>17.65507114</v>
      </c>
      <c r="AX431" s="23">
        <v>0</v>
      </c>
      <c r="AY431" s="23">
        <v>0</v>
      </c>
      <c r="AZ431" s="23">
        <v>17.65507114</v>
      </c>
    </row>
    <row r="432" spans="2:52" x14ac:dyDescent="0.25">
      <c r="B432" s="10" t="s">
        <v>306</v>
      </c>
      <c r="C432" s="23">
        <v>45.491120719999998</v>
      </c>
      <c r="D432" s="23">
        <v>28.973733159999995</v>
      </c>
      <c r="E432" s="23">
        <v>7.6819411500000001</v>
      </c>
      <c r="F432" s="23">
        <v>17.529906359999998</v>
      </c>
      <c r="G432" s="23">
        <v>3.76188565</v>
      </c>
      <c r="H432" s="23">
        <v>16.51738756</v>
      </c>
      <c r="I432" s="23">
        <v>6.3895324100000002</v>
      </c>
      <c r="J432" s="23">
        <v>2.8044449999999999</v>
      </c>
      <c r="K432" s="23">
        <v>7.1541015000000003</v>
      </c>
      <c r="L432" s="23">
        <v>0.16930865</v>
      </c>
      <c r="M432" s="23">
        <v>176.01988012999999</v>
      </c>
      <c r="N432" s="23">
        <v>174.10660799999999</v>
      </c>
      <c r="O432" s="23">
        <v>1.91327213</v>
      </c>
      <c r="P432" s="23">
        <v>0</v>
      </c>
      <c r="Q432" s="23">
        <v>0</v>
      </c>
      <c r="R432" s="23">
        <v>221.51100084999999</v>
      </c>
      <c r="S432" s="23">
        <v>133.09359881</v>
      </c>
      <c r="T432" s="23">
        <v>3.6170810000000002</v>
      </c>
      <c r="U432" s="23">
        <v>12.46234293</v>
      </c>
      <c r="V432" s="23">
        <v>0</v>
      </c>
      <c r="W432" s="23">
        <v>15.115767849999999</v>
      </c>
      <c r="X432" s="23">
        <v>22.35238919</v>
      </c>
      <c r="Y432" s="23">
        <v>19.466461840000001</v>
      </c>
      <c r="Z432" s="23">
        <v>0</v>
      </c>
      <c r="AA432" s="23">
        <v>206.10764162000001</v>
      </c>
      <c r="AB432" s="23">
        <v>15.403359230000001</v>
      </c>
      <c r="AC432" s="23">
        <v>0</v>
      </c>
      <c r="AD432" s="23">
        <v>0</v>
      </c>
      <c r="AE432" s="23">
        <v>0</v>
      </c>
      <c r="AF432" s="23">
        <v>0</v>
      </c>
      <c r="AG432" s="23">
        <v>0</v>
      </c>
      <c r="AH432" s="23">
        <v>0</v>
      </c>
      <c r="AI432" s="23">
        <v>0</v>
      </c>
      <c r="AJ432" s="23">
        <v>0</v>
      </c>
      <c r="AK432" s="23">
        <v>0</v>
      </c>
      <c r="AL432" s="23">
        <v>0.69098899999999996</v>
      </c>
      <c r="AM432" s="23">
        <v>0.69098899999999996</v>
      </c>
      <c r="AN432" s="23">
        <v>0</v>
      </c>
      <c r="AO432" s="23">
        <v>0</v>
      </c>
      <c r="AP432" s="23">
        <v>0</v>
      </c>
      <c r="AQ432" s="23">
        <v>0</v>
      </c>
      <c r="AR432" s="23">
        <v>0</v>
      </c>
      <c r="AS432" s="23">
        <v>0</v>
      </c>
      <c r="AT432" s="23">
        <v>0.69098899999999996</v>
      </c>
      <c r="AU432" s="23">
        <v>14.712370230000001</v>
      </c>
      <c r="AV432" s="23">
        <v>5.1164884000000006</v>
      </c>
      <c r="AW432" s="23">
        <v>19.828858629999999</v>
      </c>
      <c r="AX432" s="23">
        <v>0</v>
      </c>
      <c r="AY432" s="23">
        <v>0</v>
      </c>
      <c r="AZ432" s="23">
        <v>19.828858629999999</v>
      </c>
    </row>
    <row r="433" spans="2:52" x14ac:dyDescent="0.25">
      <c r="B433" s="10" t="s">
        <v>307</v>
      </c>
      <c r="C433" s="23">
        <v>11.68997409</v>
      </c>
      <c r="D433" s="23">
        <v>6.1437651300000002</v>
      </c>
      <c r="E433" s="23">
        <v>2.3968412199999998</v>
      </c>
      <c r="F433" s="23">
        <v>3.2594410099999997</v>
      </c>
      <c r="G433" s="23">
        <v>0.4874829</v>
      </c>
      <c r="H433" s="23">
        <v>5.5462089599999995</v>
      </c>
      <c r="I433" s="23">
        <v>1.28462568</v>
      </c>
      <c r="J433" s="23">
        <v>0.41314118</v>
      </c>
      <c r="K433" s="23">
        <v>3.6892612400000004</v>
      </c>
      <c r="L433" s="23">
        <v>0.15918085999999998</v>
      </c>
      <c r="M433" s="23">
        <v>108.12863594</v>
      </c>
      <c r="N433" s="23">
        <v>100.309932</v>
      </c>
      <c r="O433" s="23">
        <v>1.18667294</v>
      </c>
      <c r="P433" s="23">
        <v>0.187031</v>
      </c>
      <c r="Q433" s="23">
        <v>6.4450000000000003</v>
      </c>
      <c r="R433" s="23">
        <v>119.81861003</v>
      </c>
      <c r="S433" s="23">
        <v>60.412329909999997</v>
      </c>
      <c r="T433" s="23">
        <v>4.44997343</v>
      </c>
      <c r="U433" s="23">
        <v>10.2666834</v>
      </c>
      <c r="V433" s="23">
        <v>0</v>
      </c>
      <c r="W433" s="23">
        <v>0</v>
      </c>
      <c r="X433" s="23">
        <v>15.455447710000001</v>
      </c>
      <c r="Y433" s="23">
        <v>19.240773129999997</v>
      </c>
      <c r="Z433" s="23">
        <v>0</v>
      </c>
      <c r="AA433" s="23">
        <v>109.82520757999998</v>
      </c>
      <c r="AB433" s="23">
        <v>9.9934024500000014</v>
      </c>
      <c r="AC433" s="23">
        <v>0</v>
      </c>
      <c r="AD433" s="23">
        <v>0</v>
      </c>
      <c r="AE433" s="23">
        <v>0</v>
      </c>
      <c r="AF433" s="23">
        <v>0</v>
      </c>
      <c r="AG433" s="23">
        <v>0</v>
      </c>
      <c r="AH433" s="23">
        <v>0</v>
      </c>
      <c r="AI433" s="23">
        <v>0</v>
      </c>
      <c r="AJ433" s="23">
        <v>0</v>
      </c>
      <c r="AK433" s="23">
        <v>0</v>
      </c>
      <c r="AL433" s="23">
        <v>0.64257330000000001</v>
      </c>
      <c r="AM433" s="23">
        <v>0.64257330000000001</v>
      </c>
      <c r="AN433" s="23">
        <v>0</v>
      </c>
      <c r="AO433" s="23">
        <v>0</v>
      </c>
      <c r="AP433" s="23">
        <v>0</v>
      </c>
      <c r="AQ433" s="23">
        <v>0</v>
      </c>
      <c r="AR433" s="23">
        <v>0</v>
      </c>
      <c r="AS433" s="23">
        <v>0</v>
      </c>
      <c r="AT433" s="23">
        <v>0.64257330000000001</v>
      </c>
      <c r="AU433" s="23">
        <v>9.3508291500000009</v>
      </c>
      <c r="AV433" s="23">
        <v>18.675304000000001</v>
      </c>
      <c r="AW433" s="23">
        <v>28.02613315</v>
      </c>
      <c r="AX433" s="23">
        <v>0</v>
      </c>
      <c r="AY433" s="23">
        <v>0</v>
      </c>
      <c r="AZ433" s="23">
        <v>28.02613315</v>
      </c>
    </row>
    <row r="434" spans="2:52" x14ac:dyDescent="0.25">
      <c r="B434" s="10" t="s">
        <v>308</v>
      </c>
      <c r="C434" s="23">
        <v>199.38887161999997</v>
      </c>
      <c r="D434" s="23">
        <v>105.36534946999998</v>
      </c>
      <c r="E434" s="23">
        <v>18.003461899999998</v>
      </c>
      <c r="F434" s="23">
        <v>84.035934109999999</v>
      </c>
      <c r="G434" s="23">
        <v>3.32595346</v>
      </c>
      <c r="H434" s="23">
        <v>94.023522149999991</v>
      </c>
      <c r="I434" s="23">
        <v>7.7920279400000005</v>
      </c>
      <c r="J434" s="23">
        <v>1.7446900000000001</v>
      </c>
      <c r="K434" s="23">
        <v>83.500368640000005</v>
      </c>
      <c r="L434" s="23">
        <v>0.98643556999999993</v>
      </c>
      <c r="M434" s="23">
        <v>240.30930312000001</v>
      </c>
      <c r="N434" s="23">
        <v>232.892425</v>
      </c>
      <c r="O434" s="23">
        <v>7.4168781199999998</v>
      </c>
      <c r="P434" s="23">
        <v>0</v>
      </c>
      <c r="Q434" s="23">
        <v>0</v>
      </c>
      <c r="R434" s="23">
        <v>439.69817474000001</v>
      </c>
      <c r="S434" s="23">
        <v>126.13487222000001</v>
      </c>
      <c r="T434" s="23">
        <v>3.0506702000000003</v>
      </c>
      <c r="U434" s="23">
        <v>54.592215780000004</v>
      </c>
      <c r="V434" s="23">
        <v>0</v>
      </c>
      <c r="W434" s="23">
        <v>4.47004</v>
      </c>
      <c r="X434" s="23">
        <v>17.67610419</v>
      </c>
      <c r="Y434" s="23">
        <v>110.6400778</v>
      </c>
      <c r="Z434" s="23">
        <v>0</v>
      </c>
      <c r="AA434" s="23">
        <v>316.56398019</v>
      </c>
      <c r="AB434" s="23">
        <v>123.13419455</v>
      </c>
      <c r="AC434" s="23">
        <v>0</v>
      </c>
      <c r="AD434" s="23">
        <v>0</v>
      </c>
      <c r="AE434" s="23">
        <v>0</v>
      </c>
      <c r="AF434" s="23">
        <v>0</v>
      </c>
      <c r="AG434" s="23">
        <v>0</v>
      </c>
      <c r="AH434" s="23">
        <v>0</v>
      </c>
      <c r="AI434" s="23">
        <v>0</v>
      </c>
      <c r="AJ434" s="23">
        <v>0</v>
      </c>
      <c r="AK434" s="23">
        <v>0</v>
      </c>
      <c r="AL434" s="23">
        <v>43.595442490000003</v>
      </c>
      <c r="AM434" s="23">
        <v>43.595442490000003</v>
      </c>
      <c r="AN434" s="23">
        <v>0</v>
      </c>
      <c r="AO434" s="23">
        <v>0</v>
      </c>
      <c r="AP434" s="23">
        <v>0</v>
      </c>
      <c r="AQ434" s="23">
        <v>0</v>
      </c>
      <c r="AR434" s="23">
        <v>0</v>
      </c>
      <c r="AS434" s="23">
        <v>0</v>
      </c>
      <c r="AT434" s="23">
        <v>43.595442490000003</v>
      </c>
      <c r="AU434" s="23">
        <v>79.538752060000007</v>
      </c>
      <c r="AV434" s="23">
        <v>40.705052860000002</v>
      </c>
      <c r="AW434" s="23">
        <v>120.24380492</v>
      </c>
      <c r="AX434" s="23">
        <v>0</v>
      </c>
      <c r="AY434" s="23">
        <v>0</v>
      </c>
      <c r="AZ434" s="23">
        <v>120.24380492</v>
      </c>
    </row>
    <row r="435" spans="2:52" x14ac:dyDescent="0.25">
      <c r="B435" s="10" t="s">
        <v>309</v>
      </c>
      <c r="C435" s="23">
        <v>12.961111969999999</v>
      </c>
      <c r="D435" s="23">
        <v>10.841268309999998</v>
      </c>
      <c r="E435" s="23">
        <v>3.3628247999999998</v>
      </c>
      <c r="F435" s="23">
        <v>7.1731038099999997</v>
      </c>
      <c r="G435" s="23">
        <v>0.30533969999999999</v>
      </c>
      <c r="H435" s="23">
        <v>2.1198436600000004</v>
      </c>
      <c r="I435" s="23">
        <v>1.1397086999999999</v>
      </c>
      <c r="J435" s="23">
        <v>0.25559999999999999</v>
      </c>
      <c r="K435" s="23">
        <v>0.72160000000000002</v>
      </c>
      <c r="L435" s="23">
        <v>2.9349599999999999E-3</v>
      </c>
      <c r="M435" s="23">
        <v>89.471304019999991</v>
      </c>
      <c r="N435" s="23">
        <v>89.412629999999993</v>
      </c>
      <c r="O435" s="23">
        <v>5.8674019999999993E-2</v>
      </c>
      <c r="P435" s="23">
        <v>0</v>
      </c>
      <c r="Q435" s="23">
        <v>0</v>
      </c>
      <c r="R435" s="23">
        <v>102.43241599</v>
      </c>
      <c r="S435" s="23">
        <v>61.852955770000001</v>
      </c>
      <c r="T435" s="23">
        <v>1.7578819999999999</v>
      </c>
      <c r="U435" s="23">
        <v>6.0796662499999998</v>
      </c>
      <c r="V435" s="23">
        <v>0</v>
      </c>
      <c r="W435" s="23">
        <v>0</v>
      </c>
      <c r="X435" s="23">
        <v>23.373851719999998</v>
      </c>
      <c r="Y435" s="23">
        <v>5.9243393200000005</v>
      </c>
      <c r="Z435" s="23">
        <v>0</v>
      </c>
      <c r="AA435" s="23">
        <v>98.988695059999998</v>
      </c>
      <c r="AB435" s="23">
        <v>3.44372093</v>
      </c>
      <c r="AC435" s="23">
        <v>0</v>
      </c>
      <c r="AD435" s="23">
        <v>0</v>
      </c>
      <c r="AE435" s="23">
        <v>0</v>
      </c>
      <c r="AF435" s="23">
        <v>0</v>
      </c>
      <c r="AG435" s="23">
        <v>0</v>
      </c>
      <c r="AH435" s="23">
        <v>0</v>
      </c>
      <c r="AI435" s="23">
        <v>0</v>
      </c>
      <c r="AJ435" s="23">
        <v>0</v>
      </c>
      <c r="AK435" s="23">
        <v>0</v>
      </c>
      <c r="AL435" s="23">
        <v>0.34189606</v>
      </c>
      <c r="AM435" s="23">
        <v>0.34189606</v>
      </c>
      <c r="AN435" s="23">
        <v>0</v>
      </c>
      <c r="AO435" s="23">
        <v>0</v>
      </c>
      <c r="AP435" s="23">
        <v>0</v>
      </c>
      <c r="AQ435" s="23">
        <v>0</v>
      </c>
      <c r="AR435" s="23">
        <v>0</v>
      </c>
      <c r="AS435" s="23">
        <v>0</v>
      </c>
      <c r="AT435" s="23">
        <v>0.34189606</v>
      </c>
      <c r="AU435" s="23">
        <v>3.1018248700000002</v>
      </c>
      <c r="AV435" s="23">
        <v>9.7380918399999992</v>
      </c>
      <c r="AW435" s="23">
        <v>12.839916710000001</v>
      </c>
      <c r="AX435" s="23">
        <v>0</v>
      </c>
      <c r="AY435" s="23">
        <v>4.5671589199999998</v>
      </c>
      <c r="AZ435" s="23">
        <v>8.27275779</v>
      </c>
    </row>
    <row r="436" spans="2:52" x14ac:dyDescent="0.25">
      <c r="B436" s="10" t="s">
        <v>310</v>
      </c>
      <c r="C436" s="23">
        <v>93.296763130000002</v>
      </c>
      <c r="D436" s="23">
        <v>47.957142049999995</v>
      </c>
      <c r="E436" s="23">
        <v>7.8816980600000006</v>
      </c>
      <c r="F436" s="23">
        <v>38.06975937</v>
      </c>
      <c r="G436" s="23">
        <v>2.0056846200000003</v>
      </c>
      <c r="H436" s="23">
        <v>45.339621080000001</v>
      </c>
      <c r="I436" s="23">
        <v>6.36836833</v>
      </c>
      <c r="J436" s="23">
        <v>34.303820000000002</v>
      </c>
      <c r="K436" s="23">
        <v>1.1203688200000002</v>
      </c>
      <c r="L436" s="23">
        <v>3.5470639300000002</v>
      </c>
      <c r="M436" s="23">
        <v>212.02431085000001</v>
      </c>
      <c r="N436" s="23">
        <v>210.32113799999999</v>
      </c>
      <c r="O436" s="23">
        <v>1.7031728500000001</v>
      </c>
      <c r="P436" s="23">
        <v>0</v>
      </c>
      <c r="Q436" s="23">
        <v>0</v>
      </c>
      <c r="R436" s="23">
        <v>305.32107397999999</v>
      </c>
      <c r="S436" s="23">
        <v>65.559625479999994</v>
      </c>
      <c r="T436" s="23">
        <v>6.3370962000000004</v>
      </c>
      <c r="U436" s="23">
        <v>16.7232682</v>
      </c>
      <c r="V436" s="23">
        <v>0</v>
      </c>
      <c r="W436" s="23">
        <v>42.792116139999997</v>
      </c>
      <c r="X436" s="23">
        <v>45.486012689999995</v>
      </c>
      <c r="Y436" s="23">
        <v>24.965050379999997</v>
      </c>
      <c r="Z436" s="23">
        <v>0</v>
      </c>
      <c r="AA436" s="23">
        <v>201.86316908999999</v>
      </c>
      <c r="AB436" s="23">
        <v>103.45790488999999</v>
      </c>
      <c r="AC436" s="23">
        <v>0</v>
      </c>
      <c r="AD436" s="23">
        <v>0</v>
      </c>
      <c r="AE436" s="23">
        <v>0</v>
      </c>
      <c r="AF436" s="23">
        <v>0</v>
      </c>
      <c r="AG436" s="23">
        <v>0</v>
      </c>
      <c r="AH436" s="23">
        <v>0</v>
      </c>
      <c r="AI436" s="23">
        <v>0</v>
      </c>
      <c r="AJ436" s="23">
        <v>0</v>
      </c>
      <c r="AK436" s="23">
        <v>0</v>
      </c>
      <c r="AL436" s="23">
        <v>6.9440579800000002</v>
      </c>
      <c r="AM436" s="23">
        <v>6.9440579800000002</v>
      </c>
      <c r="AN436" s="23">
        <v>0</v>
      </c>
      <c r="AO436" s="23">
        <v>0</v>
      </c>
      <c r="AP436" s="23">
        <v>0</v>
      </c>
      <c r="AQ436" s="23">
        <v>0</v>
      </c>
      <c r="AR436" s="23">
        <v>0</v>
      </c>
      <c r="AS436" s="23">
        <v>59.491294079999996</v>
      </c>
      <c r="AT436" s="23">
        <v>66.43535206</v>
      </c>
      <c r="AU436" s="23">
        <v>37.022552829999995</v>
      </c>
      <c r="AV436" s="23">
        <v>125.35921242999999</v>
      </c>
      <c r="AW436" s="23">
        <v>162.38176525999998</v>
      </c>
      <c r="AX436" s="23">
        <v>0</v>
      </c>
      <c r="AY436" s="23">
        <v>0</v>
      </c>
      <c r="AZ436" s="23">
        <v>162.38176525999998</v>
      </c>
    </row>
    <row r="437" spans="2:52" x14ac:dyDescent="0.25">
      <c r="B437" s="10" t="s">
        <v>311</v>
      </c>
      <c r="C437" s="23">
        <v>5.7173928700000003</v>
      </c>
      <c r="D437" s="23">
        <v>2.4234735199999999</v>
      </c>
      <c r="E437" s="23">
        <v>0.72888516000000003</v>
      </c>
      <c r="F437" s="23">
        <v>1.30997016</v>
      </c>
      <c r="G437" s="23">
        <v>0.38461820000000002</v>
      </c>
      <c r="H437" s="23">
        <v>3.2939193499999999</v>
      </c>
      <c r="I437" s="23">
        <v>1.3897228500000001</v>
      </c>
      <c r="J437" s="23">
        <v>0.55921399999999999</v>
      </c>
      <c r="K437" s="23">
        <v>1.3040525000000001</v>
      </c>
      <c r="L437" s="23">
        <v>4.0930000000000001E-2</v>
      </c>
      <c r="M437" s="23">
        <v>99.644162040000012</v>
      </c>
      <c r="N437" s="23">
        <v>97.658586</v>
      </c>
      <c r="O437" s="23">
        <v>1.4707760400000001</v>
      </c>
      <c r="P437" s="23">
        <v>0</v>
      </c>
      <c r="Q437" s="23">
        <v>0.51480000000000004</v>
      </c>
      <c r="R437" s="23">
        <v>105.36155491000001</v>
      </c>
      <c r="S437" s="23">
        <v>46.805338329999998</v>
      </c>
      <c r="T437" s="23">
        <v>1.9719640000000001</v>
      </c>
      <c r="U437" s="23">
        <v>9.3554500999999988</v>
      </c>
      <c r="V437" s="23">
        <v>0</v>
      </c>
      <c r="W437" s="23">
        <v>0</v>
      </c>
      <c r="X437" s="23">
        <v>14.09297321</v>
      </c>
      <c r="Y437" s="23">
        <v>15.656661640000001</v>
      </c>
      <c r="Z437" s="23">
        <v>0</v>
      </c>
      <c r="AA437" s="23">
        <v>87.882387280000003</v>
      </c>
      <c r="AB437" s="23">
        <v>17.479167629999999</v>
      </c>
      <c r="AC437" s="23">
        <v>0</v>
      </c>
      <c r="AD437" s="23">
        <v>0</v>
      </c>
      <c r="AE437" s="23">
        <v>0</v>
      </c>
      <c r="AF437" s="23">
        <v>0</v>
      </c>
      <c r="AG437" s="23">
        <v>0</v>
      </c>
      <c r="AH437" s="23">
        <v>0</v>
      </c>
      <c r="AI437" s="23">
        <v>0</v>
      </c>
      <c r="AJ437" s="23">
        <v>0</v>
      </c>
      <c r="AK437" s="23">
        <v>0</v>
      </c>
      <c r="AL437" s="23">
        <v>12.59636334</v>
      </c>
      <c r="AM437" s="23">
        <v>12.59636334</v>
      </c>
      <c r="AN437" s="23">
        <v>0</v>
      </c>
      <c r="AO437" s="23">
        <v>0</v>
      </c>
      <c r="AP437" s="23">
        <v>0</v>
      </c>
      <c r="AQ437" s="23">
        <v>0</v>
      </c>
      <c r="AR437" s="23">
        <v>0</v>
      </c>
      <c r="AS437" s="23">
        <v>0</v>
      </c>
      <c r="AT437" s="23">
        <v>12.59636334</v>
      </c>
      <c r="AU437" s="23">
        <v>4.8828042900000002</v>
      </c>
      <c r="AV437" s="23">
        <v>82.520579780000006</v>
      </c>
      <c r="AW437" s="23">
        <v>87.403384070000001</v>
      </c>
      <c r="AX437" s="23">
        <v>0</v>
      </c>
      <c r="AY437" s="23">
        <v>0</v>
      </c>
      <c r="AZ437" s="23">
        <v>87.403384070000001</v>
      </c>
    </row>
    <row r="438" spans="2:52" x14ac:dyDescent="0.25">
      <c r="B438" s="10" t="s">
        <v>312</v>
      </c>
      <c r="C438" s="23">
        <v>66.778722680000001</v>
      </c>
      <c r="D438" s="23">
        <v>31.857997480000002</v>
      </c>
      <c r="E438" s="23">
        <v>5.9234448499999992</v>
      </c>
      <c r="F438" s="23">
        <v>25.087083249999999</v>
      </c>
      <c r="G438" s="23">
        <v>0.84746938000000005</v>
      </c>
      <c r="H438" s="23">
        <v>34.9207252</v>
      </c>
      <c r="I438" s="23">
        <v>18.492565339999999</v>
      </c>
      <c r="J438" s="23">
        <v>7.0593187799999999</v>
      </c>
      <c r="K438" s="23">
        <v>0.95669572999999997</v>
      </c>
      <c r="L438" s="23">
        <v>8.4121453499999994</v>
      </c>
      <c r="M438" s="23">
        <v>97.400895829999996</v>
      </c>
      <c r="N438" s="23">
        <v>96.396348000000003</v>
      </c>
      <c r="O438" s="23">
        <v>1.0045478299999999</v>
      </c>
      <c r="P438" s="23">
        <v>0</v>
      </c>
      <c r="Q438" s="23">
        <v>0</v>
      </c>
      <c r="R438" s="23">
        <v>164.17961850999998</v>
      </c>
      <c r="S438" s="23">
        <v>52.15951201</v>
      </c>
      <c r="T438" s="23">
        <v>3.4052679599999998</v>
      </c>
      <c r="U438" s="23">
        <v>8.4814315100000002</v>
      </c>
      <c r="V438" s="23">
        <v>0</v>
      </c>
      <c r="W438" s="23">
        <v>0.53046526999999999</v>
      </c>
      <c r="X438" s="23">
        <v>28.03820009</v>
      </c>
      <c r="Y438" s="23">
        <v>22.500128289999999</v>
      </c>
      <c r="Z438" s="23">
        <v>0</v>
      </c>
      <c r="AA438" s="23">
        <v>115.11500513</v>
      </c>
      <c r="AB438" s="23">
        <v>49.064613380000004</v>
      </c>
      <c r="AC438" s="23">
        <v>0</v>
      </c>
      <c r="AD438" s="23">
        <v>0</v>
      </c>
      <c r="AE438" s="23">
        <v>0</v>
      </c>
      <c r="AF438" s="23">
        <v>0</v>
      </c>
      <c r="AG438" s="23">
        <v>0</v>
      </c>
      <c r="AH438" s="23">
        <v>0</v>
      </c>
      <c r="AI438" s="23">
        <v>0</v>
      </c>
      <c r="AJ438" s="23">
        <v>0</v>
      </c>
      <c r="AK438" s="23">
        <v>0</v>
      </c>
      <c r="AL438" s="23">
        <v>5.3829803200000006</v>
      </c>
      <c r="AM438" s="23">
        <v>5.3829803200000006</v>
      </c>
      <c r="AN438" s="23">
        <v>0</v>
      </c>
      <c r="AO438" s="23">
        <v>0</v>
      </c>
      <c r="AP438" s="23">
        <v>0</v>
      </c>
      <c r="AQ438" s="23">
        <v>0</v>
      </c>
      <c r="AR438" s="23">
        <v>0</v>
      </c>
      <c r="AS438" s="23">
        <v>0</v>
      </c>
      <c r="AT438" s="23">
        <v>5.3829803200000006</v>
      </c>
      <c r="AU438" s="23">
        <v>43.681633060000003</v>
      </c>
      <c r="AV438" s="23">
        <v>13.818597349999999</v>
      </c>
      <c r="AW438" s="23">
        <v>57.500230409999993</v>
      </c>
      <c r="AX438" s="23">
        <v>0</v>
      </c>
      <c r="AY438" s="23">
        <v>0</v>
      </c>
      <c r="AZ438" s="23">
        <v>57.500230409999993</v>
      </c>
    </row>
    <row r="439" spans="2:52" x14ac:dyDescent="0.25">
      <c r="B439" s="10" t="s">
        <v>173</v>
      </c>
      <c r="C439" s="23">
        <v>9.04890303</v>
      </c>
      <c r="D439" s="23">
        <v>4.9867443800000002</v>
      </c>
      <c r="E439" s="23">
        <v>1.1695719899999999</v>
      </c>
      <c r="F439" s="23">
        <v>3.4184930499999999</v>
      </c>
      <c r="G439" s="23">
        <v>0.39867934000000005</v>
      </c>
      <c r="H439" s="23">
        <v>4.0621586499999998</v>
      </c>
      <c r="I439" s="23">
        <v>1.93142865</v>
      </c>
      <c r="J439" s="23">
        <v>0.48967899999999998</v>
      </c>
      <c r="K439" s="23">
        <v>1.641051</v>
      </c>
      <c r="L439" s="23">
        <v>0</v>
      </c>
      <c r="M439" s="23">
        <v>99.678658069999997</v>
      </c>
      <c r="N439" s="23">
        <v>98.919095999999996</v>
      </c>
      <c r="O439" s="23">
        <v>0.74456206999999996</v>
      </c>
      <c r="P439" s="23">
        <v>0</v>
      </c>
      <c r="Q439" s="23">
        <v>1.4999999999999999E-2</v>
      </c>
      <c r="R439" s="23">
        <v>108.72756109999999</v>
      </c>
      <c r="S439" s="23">
        <v>69.615208390000006</v>
      </c>
      <c r="T439" s="23">
        <v>0.27617858000000001</v>
      </c>
      <c r="U439" s="23">
        <v>7.5034221500000005</v>
      </c>
      <c r="V439" s="23">
        <v>0</v>
      </c>
      <c r="W439" s="23">
        <v>0</v>
      </c>
      <c r="X439" s="23">
        <v>3.9534341800000004</v>
      </c>
      <c r="Y439" s="23">
        <v>9.5432416500000006</v>
      </c>
      <c r="Z439" s="23">
        <v>0</v>
      </c>
      <c r="AA439" s="23">
        <v>90.89148495000002</v>
      </c>
      <c r="AB439" s="23">
        <v>17.836076150000004</v>
      </c>
      <c r="AC439" s="23">
        <v>0</v>
      </c>
      <c r="AD439" s="23">
        <v>0</v>
      </c>
      <c r="AE439" s="23">
        <v>0</v>
      </c>
      <c r="AF439" s="23">
        <v>0</v>
      </c>
      <c r="AG439" s="23">
        <v>17.43</v>
      </c>
      <c r="AH439" s="23">
        <v>17.43</v>
      </c>
      <c r="AI439" s="23">
        <v>0</v>
      </c>
      <c r="AJ439" s="23">
        <v>0</v>
      </c>
      <c r="AK439" s="23">
        <v>17.43</v>
      </c>
      <c r="AL439" s="23">
        <v>3.524</v>
      </c>
      <c r="AM439" s="23">
        <v>3.524</v>
      </c>
      <c r="AN439" s="23">
        <v>0</v>
      </c>
      <c r="AO439" s="23">
        <v>0</v>
      </c>
      <c r="AP439" s="23">
        <v>0</v>
      </c>
      <c r="AQ439" s="23">
        <v>0</v>
      </c>
      <c r="AR439" s="23">
        <v>0</v>
      </c>
      <c r="AS439" s="23">
        <v>0</v>
      </c>
      <c r="AT439" s="23">
        <v>3.524</v>
      </c>
      <c r="AU439" s="23">
        <v>31.742076150000003</v>
      </c>
      <c r="AV439" s="23">
        <v>19.967177530000001</v>
      </c>
      <c r="AW439" s="23">
        <v>51.709253679999996</v>
      </c>
      <c r="AX439" s="23">
        <v>0</v>
      </c>
      <c r="AY439" s="23">
        <v>0</v>
      </c>
      <c r="AZ439" s="23">
        <v>51.709253679999996</v>
      </c>
    </row>
    <row r="440" spans="2:52" x14ac:dyDescent="0.25">
      <c r="B440" s="10" t="s">
        <v>313</v>
      </c>
      <c r="C440" s="23">
        <v>10.60946111</v>
      </c>
      <c r="D440" s="23">
        <v>6.095335659999999</v>
      </c>
      <c r="E440" s="23">
        <v>2.6126223399999997</v>
      </c>
      <c r="F440" s="23">
        <v>3.1729592799999997</v>
      </c>
      <c r="G440" s="23">
        <v>0.30975403999999995</v>
      </c>
      <c r="H440" s="23">
        <v>4.5141254499999999</v>
      </c>
      <c r="I440" s="23">
        <v>1.4274376599999998</v>
      </c>
      <c r="J440" s="23">
        <v>1.269323</v>
      </c>
      <c r="K440" s="23">
        <v>1.6098378400000002</v>
      </c>
      <c r="L440" s="23">
        <v>0.20752694999999999</v>
      </c>
      <c r="M440" s="23">
        <v>80.651646189999994</v>
      </c>
      <c r="N440" s="23">
        <v>80.612714999999994</v>
      </c>
      <c r="O440" s="23">
        <v>3.8931190000000004E-2</v>
      </c>
      <c r="P440" s="23">
        <v>0</v>
      </c>
      <c r="Q440" s="23">
        <v>0</v>
      </c>
      <c r="R440" s="23">
        <v>91.261107299999992</v>
      </c>
      <c r="S440" s="23">
        <v>44.800091340000002</v>
      </c>
      <c r="T440" s="23">
        <v>1.4504712099999999</v>
      </c>
      <c r="U440" s="23">
        <v>6.7925859100000006</v>
      </c>
      <c r="V440" s="23">
        <v>0</v>
      </c>
      <c r="W440" s="23">
        <v>0</v>
      </c>
      <c r="X440" s="23">
        <v>14.19459559</v>
      </c>
      <c r="Y440" s="23">
        <v>10.46643946</v>
      </c>
      <c r="Z440" s="23">
        <v>0</v>
      </c>
      <c r="AA440" s="23">
        <v>77.704183510000021</v>
      </c>
      <c r="AB440" s="23">
        <v>13.556923789999999</v>
      </c>
      <c r="AC440" s="23">
        <v>0</v>
      </c>
      <c r="AD440" s="23">
        <v>0</v>
      </c>
      <c r="AE440" s="23">
        <v>0</v>
      </c>
      <c r="AF440" s="23">
        <v>0</v>
      </c>
      <c r="AG440" s="23">
        <v>0</v>
      </c>
      <c r="AH440" s="23">
        <v>0</v>
      </c>
      <c r="AI440" s="23">
        <v>0</v>
      </c>
      <c r="AJ440" s="23">
        <v>0</v>
      </c>
      <c r="AK440" s="23">
        <v>0</v>
      </c>
      <c r="AL440" s="23">
        <v>0.60483980000000004</v>
      </c>
      <c r="AM440" s="23">
        <v>0.60483980000000004</v>
      </c>
      <c r="AN440" s="23">
        <v>0</v>
      </c>
      <c r="AO440" s="23">
        <v>0</v>
      </c>
      <c r="AP440" s="23">
        <v>0</v>
      </c>
      <c r="AQ440" s="23">
        <v>0</v>
      </c>
      <c r="AR440" s="23">
        <v>0</v>
      </c>
      <c r="AS440" s="23">
        <v>0</v>
      </c>
      <c r="AT440" s="23">
        <v>0.60483980000000004</v>
      </c>
      <c r="AU440" s="23">
        <v>12.95208399</v>
      </c>
      <c r="AV440" s="23">
        <v>97.010234220000001</v>
      </c>
      <c r="AW440" s="23">
        <v>109.96231820999999</v>
      </c>
      <c r="AX440" s="23">
        <v>0</v>
      </c>
      <c r="AY440" s="23">
        <v>0</v>
      </c>
      <c r="AZ440" s="23">
        <v>109.96231820999999</v>
      </c>
    </row>
    <row r="441" spans="2:52" x14ac:dyDescent="0.25">
      <c r="B441" s="10" t="s">
        <v>93</v>
      </c>
      <c r="C441" s="23">
        <v>16.333529800000001</v>
      </c>
      <c r="D441" s="23">
        <v>12.29073558</v>
      </c>
      <c r="E441" s="23">
        <v>4.40687446</v>
      </c>
      <c r="F441" s="23">
        <v>7.4689399000000005</v>
      </c>
      <c r="G441" s="23">
        <v>0.41492121999999998</v>
      </c>
      <c r="H441" s="23">
        <v>4.0427942199999993</v>
      </c>
      <c r="I441" s="23">
        <v>2.2120498799999999</v>
      </c>
      <c r="J441" s="23">
        <v>1.0365405000000001</v>
      </c>
      <c r="K441" s="23">
        <v>0.44418000000000002</v>
      </c>
      <c r="L441" s="23">
        <v>0.35002384000000003</v>
      </c>
      <c r="M441" s="23">
        <v>78.990282919999999</v>
      </c>
      <c r="N441" s="23">
        <v>78.464079999999996</v>
      </c>
      <c r="O441" s="23">
        <v>0.52620292000000002</v>
      </c>
      <c r="P441" s="23">
        <v>0</v>
      </c>
      <c r="Q441" s="23">
        <v>0</v>
      </c>
      <c r="R441" s="23">
        <v>95.323812719999992</v>
      </c>
      <c r="S441" s="23">
        <v>46.300849030000002</v>
      </c>
      <c r="T441" s="23">
        <v>0.48348559999999996</v>
      </c>
      <c r="U441" s="23">
        <v>5.1458649100000002</v>
      </c>
      <c r="V441" s="23">
        <v>0</v>
      </c>
      <c r="W441" s="23">
        <v>0</v>
      </c>
      <c r="X441" s="23">
        <v>2.3068607000000001</v>
      </c>
      <c r="Y441" s="23">
        <v>1.7998564699999999</v>
      </c>
      <c r="Z441" s="23">
        <v>0</v>
      </c>
      <c r="AA441" s="23">
        <v>56.036916710000007</v>
      </c>
      <c r="AB441" s="23">
        <v>39.28689601</v>
      </c>
      <c r="AC441" s="23">
        <v>0</v>
      </c>
      <c r="AD441" s="23">
        <v>0</v>
      </c>
      <c r="AE441" s="23">
        <v>0</v>
      </c>
      <c r="AF441" s="23">
        <v>0</v>
      </c>
      <c r="AG441" s="23">
        <v>0</v>
      </c>
      <c r="AH441" s="23">
        <v>0</v>
      </c>
      <c r="AI441" s="23">
        <v>0</v>
      </c>
      <c r="AJ441" s="23">
        <v>0</v>
      </c>
      <c r="AK441" s="23">
        <v>0</v>
      </c>
      <c r="AL441" s="23">
        <v>0.24560799999999999</v>
      </c>
      <c r="AM441" s="23">
        <v>0.24560799999999999</v>
      </c>
      <c r="AN441" s="23">
        <v>0</v>
      </c>
      <c r="AO441" s="23">
        <v>0</v>
      </c>
      <c r="AP441" s="23">
        <v>0</v>
      </c>
      <c r="AQ441" s="23">
        <v>0</v>
      </c>
      <c r="AR441" s="23">
        <v>0</v>
      </c>
      <c r="AS441" s="23">
        <v>0</v>
      </c>
      <c r="AT441" s="23">
        <v>0.24560799999999999</v>
      </c>
      <c r="AU441" s="23">
        <v>39.041288009999995</v>
      </c>
      <c r="AV441" s="23">
        <v>9.2707189999999997</v>
      </c>
      <c r="AW441" s="23">
        <v>48.312007010000002</v>
      </c>
      <c r="AX441" s="23">
        <v>0</v>
      </c>
      <c r="AY441" s="23">
        <v>0</v>
      </c>
      <c r="AZ441" s="23">
        <v>48.312007010000002</v>
      </c>
    </row>
    <row r="442" spans="2:52" x14ac:dyDescent="0.25">
      <c r="B442" s="10" t="s">
        <v>314</v>
      </c>
      <c r="C442" s="23">
        <v>4.8512300799999997</v>
      </c>
      <c r="D442" s="23">
        <v>2.8925907099999999</v>
      </c>
      <c r="E442" s="23">
        <v>1.5072393399999999</v>
      </c>
      <c r="F442" s="23">
        <v>1.0080884800000001</v>
      </c>
      <c r="G442" s="23">
        <v>0.37726289000000002</v>
      </c>
      <c r="H442" s="23">
        <v>1.9586393700000002</v>
      </c>
      <c r="I442" s="23">
        <v>0.65161363000000005</v>
      </c>
      <c r="J442" s="23">
        <v>0.14049639999999999</v>
      </c>
      <c r="K442" s="23">
        <v>0.77071500000000004</v>
      </c>
      <c r="L442" s="23">
        <v>0.39581434000000004</v>
      </c>
      <c r="M442" s="23">
        <v>73.31172423999999</v>
      </c>
      <c r="N442" s="23">
        <v>72.563327999999998</v>
      </c>
      <c r="O442" s="23">
        <v>0.74839624000000005</v>
      </c>
      <c r="P442" s="23">
        <v>0</v>
      </c>
      <c r="Q442" s="23">
        <v>0</v>
      </c>
      <c r="R442" s="23">
        <v>78.162954319999997</v>
      </c>
      <c r="S442" s="23">
        <v>43.824113420000003</v>
      </c>
      <c r="T442" s="23">
        <v>0.77368400000000004</v>
      </c>
      <c r="U442" s="23">
        <v>5.5940573099999993</v>
      </c>
      <c r="V442" s="23">
        <v>0</v>
      </c>
      <c r="W442" s="23">
        <v>0</v>
      </c>
      <c r="X442" s="23">
        <v>5.0086313499999999</v>
      </c>
      <c r="Y442" s="23">
        <v>13.194791739999999</v>
      </c>
      <c r="Z442" s="23">
        <v>0</v>
      </c>
      <c r="AA442" s="23">
        <v>68.395277820000004</v>
      </c>
      <c r="AB442" s="23">
        <v>9.7676765000000003</v>
      </c>
      <c r="AC442" s="23">
        <v>0</v>
      </c>
      <c r="AD442" s="23">
        <v>0</v>
      </c>
      <c r="AE442" s="23">
        <v>0</v>
      </c>
      <c r="AF442" s="23">
        <v>0</v>
      </c>
      <c r="AG442" s="23">
        <v>0</v>
      </c>
      <c r="AH442" s="23">
        <v>0</v>
      </c>
      <c r="AI442" s="23">
        <v>0</v>
      </c>
      <c r="AJ442" s="23">
        <v>0</v>
      </c>
      <c r="AK442" s="23">
        <v>0</v>
      </c>
      <c r="AL442" s="23">
        <v>0.53882099999999999</v>
      </c>
      <c r="AM442" s="23">
        <v>0.53882099999999999</v>
      </c>
      <c r="AN442" s="23">
        <v>0</v>
      </c>
      <c r="AO442" s="23">
        <v>0</v>
      </c>
      <c r="AP442" s="23">
        <v>0</v>
      </c>
      <c r="AQ442" s="23">
        <v>0</v>
      </c>
      <c r="AR442" s="23">
        <v>0</v>
      </c>
      <c r="AS442" s="23">
        <v>0</v>
      </c>
      <c r="AT442" s="23">
        <v>0.53882099999999999</v>
      </c>
      <c r="AU442" s="23">
        <v>9.2288554999999999</v>
      </c>
      <c r="AV442" s="23">
        <v>6.5356562300000007</v>
      </c>
      <c r="AW442" s="23">
        <v>15.764511730000001</v>
      </c>
      <c r="AX442" s="23">
        <v>0</v>
      </c>
      <c r="AY442" s="23">
        <v>0</v>
      </c>
      <c r="AZ442" s="23">
        <v>15.764511730000001</v>
      </c>
    </row>
    <row r="443" spans="2:52" x14ac:dyDescent="0.25">
      <c r="B443" s="20" t="s">
        <v>1582</v>
      </c>
      <c r="C443" s="21">
        <f t="shared" ref="C443:AZ443" si="29">SUM(C424:C442)</f>
        <v>789.05719592000014</v>
      </c>
      <c r="D443" s="21">
        <f t="shared" si="29"/>
        <v>438.16233494999994</v>
      </c>
      <c r="E443" s="21">
        <f t="shared" si="29"/>
        <v>108.33845523999999</v>
      </c>
      <c r="F443" s="21">
        <f t="shared" si="29"/>
        <v>308.96874753999992</v>
      </c>
      <c r="G443" s="21">
        <f t="shared" si="29"/>
        <v>20.855132170000005</v>
      </c>
      <c r="H443" s="21">
        <f t="shared" si="29"/>
        <v>350.89486097000002</v>
      </c>
      <c r="I443" s="21">
        <f t="shared" si="29"/>
        <v>120.42393587999999</v>
      </c>
      <c r="J443" s="21">
        <f t="shared" si="29"/>
        <v>69.850595440000006</v>
      </c>
      <c r="K443" s="21">
        <f t="shared" si="29"/>
        <v>140.34721804000003</v>
      </c>
      <c r="L443" s="21">
        <f t="shared" si="29"/>
        <v>20.273111609999997</v>
      </c>
      <c r="M443" s="21">
        <f t="shared" si="29"/>
        <v>2761.6549214500005</v>
      </c>
      <c r="N443" s="21">
        <f t="shared" si="29"/>
        <v>2706.0091860000011</v>
      </c>
      <c r="O443" s="21">
        <f t="shared" si="29"/>
        <v>28.447556450000004</v>
      </c>
      <c r="P443" s="21">
        <f t="shared" si="29"/>
        <v>0.187031</v>
      </c>
      <c r="Q443" s="21">
        <f t="shared" si="29"/>
        <v>27.011148000000002</v>
      </c>
      <c r="R443" s="21">
        <f t="shared" si="29"/>
        <v>3550.7121173700011</v>
      </c>
      <c r="S443" s="21">
        <f t="shared" si="29"/>
        <v>1591.8239625400006</v>
      </c>
      <c r="T443" s="21">
        <f t="shared" si="29"/>
        <v>90.413052430000008</v>
      </c>
      <c r="U443" s="21">
        <f t="shared" si="29"/>
        <v>289.11136648000002</v>
      </c>
      <c r="V443" s="21">
        <f t="shared" si="29"/>
        <v>0</v>
      </c>
      <c r="W443" s="21">
        <f t="shared" si="29"/>
        <v>174.52993270000002</v>
      </c>
      <c r="X443" s="21">
        <f t="shared" si="29"/>
        <v>329.01983280999997</v>
      </c>
      <c r="Y443" s="21">
        <f t="shared" si="29"/>
        <v>451.86330363000002</v>
      </c>
      <c r="Z443" s="21">
        <f t="shared" si="29"/>
        <v>0</v>
      </c>
      <c r="AA443" s="21">
        <f t="shared" si="29"/>
        <v>2926.7614505900001</v>
      </c>
      <c r="AB443" s="21">
        <f t="shared" si="29"/>
        <v>623.95066678000012</v>
      </c>
      <c r="AC443" s="21">
        <f t="shared" si="29"/>
        <v>3.7592899999999999E-2</v>
      </c>
      <c r="AD443" s="21">
        <f t="shared" si="29"/>
        <v>0</v>
      </c>
      <c r="AE443" s="21">
        <f t="shared" si="29"/>
        <v>0</v>
      </c>
      <c r="AF443" s="21">
        <f t="shared" si="29"/>
        <v>3.7592899999999999E-2</v>
      </c>
      <c r="AG443" s="21">
        <f t="shared" si="29"/>
        <v>17.43</v>
      </c>
      <c r="AH443" s="21">
        <f t="shared" si="29"/>
        <v>17.43</v>
      </c>
      <c r="AI443" s="21">
        <f t="shared" si="29"/>
        <v>0</v>
      </c>
      <c r="AJ443" s="21">
        <f t="shared" si="29"/>
        <v>0.61390703000000002</v>
      </c>
      <c r="AK443" s="21">
        <f t="shared" si="29"/>
        <v>18.08149993</v>
      </c>
      <c r="AL443" s="21">
        <f t="shared" si="29"/>
        <v>120.89744087999999</v>
      </c>
      <c r="AM443" s="21">
        <f t="shared" si="29"/>
        <v>120.89744087999999</v>
      </c>
      <c r="AN443" s="21">
        <f t="shared" si="29"/>
        <v>0</v>
      </c>
      <c r="AO443" s="21">
        <f t="shared" si="29"/>
        <v>0</v>
      </c>
      <c r="AP443" s="21">
        <f t="shared" si="29"/>
        <v>0</v>
      </c>
      <c r="AQ443" s="21">
        <f t="shared" si="29"/>
        <v>0</v>
      </c>
      <c r="AR443" s="21">
        <f t="shared" si="29"/>
        <v>0</v>
      </c>
      <c r="AS443" s="21">
        <f t="shared" si="29"/>
        <v>59.491294079999996</v>
      </c>
      <c r="AT443" s="21">
        <f t="shared" si="29"/>
        <v>180.38873496000005</v>
      </c>
      <c r="AU443" s="21">
        <f t="shared" si="29"/>
        <v>461.6434317500001</v>
      </c>
      <c r="AV443" s="21">
        <f t="shared" si="29"/>
        <v>703.29564651999988</v>
      </c>
      <c r="AW443" s="21">
        <f t="shared" si="29"/>
        <v>1164.93907827</v>
      </c>
      <c r="AX443" s="21">
        <f t="shared" si="29"/>
        <v>0.90848826999999999</v>
      </c>
      <c r="AY443" s="21">
        <f t="shared" si="29"/>
        <v>19.05525948</v>
      </c>
      <c r="AZ443" s="21">
        <f t="shared" si="29"/>
        <v>1144.9753305199999</v>
      </c>
    </row>
    <row r="444" spans="2:52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2:52" x14ac:dyDescent="0.25">
      <c r="B445" s="9" t="s">
        <v>230</v>
      </c>
    </row>
    <row r="446" spans="2:52" x14ac:dyDescent="0.25">
      <c r="B446" s="10" t="s">
        <v>315</v>
      </c>
      <c r="C446" s="23">
        <v>9.49503582</v>
      </c>
      <c r="D446" s="23">
        <v>2.1322436799999998</v>
      </c>
      <c r="E446" s="23">
        <v>1.31788916</v>
      </c>
      <c r="F446" s="23">
        <v>0.64419409999999999</v>
      </c>
      <c r="G446" s="23">
        <v>0.17016042000000001</v>
      </c>
      <c r="H446" s="23">
        <v>7.3627921399999998</v>
      </c>
      <c r="I446" s="23">
        <v>0.47209594999999999</v>
      </c>
      <c r="J446" s="23">
        <v>9.6896999999999997E-2</v>
      </c>
      <c r="K446" s="23">
        <v>6.5911398099999996</v>
      </c>
      <c r="L446" s="23">
        <v>0.20265938</v>
      </c>
      <c r="M446" s="23">
        <v>43.166760659999994</v>
      </c>
      <c r="N446" s="23">
        <v>42.758006000000002</v>
      </c>
      <c r="O446" s="23">
        <v>0.40875465999999999</v>
      </c>
      <c r="P446" s="23">
        <v>0</v>
      </c>
      <c r="Q446" s="23">
        <v>0</v>
      </c>
      <c r="R446" s="23">
        <v>52.66179648</v>
      </c>
      <c r="S446" s="23">
        <v>30.799322739999997</v>
      </c>
      <c r="T446" s="23">
        <v>0.50376657000000002</v>
      </c>
      <c r="U446" s="23">
        <v>3.8548391099999999</v>
      </c>
      <c r="V446" s="23">
        <v>0</v>
      </c>
      <c r="W446" s="23">
        <v>0</v>
      </c>
      <c r="X446" s="23">
        <v>1.5072876200000001</v>
      </c>
      <c r="Y446" s="23">
        <v>5.5812354199999996</v>
      </c>
      <c r="Z446" s="23">
        <v>0.36533304999999999</v>
      </c>
      <c r="AA446" s="23">
        <v>42.61178451</v>
      </c>
      <c r="AB446" s="23">
        <v>10.05001197</v>
      </c>
      <c r="AC446" s="23">
        <v>0</v>
      </c>
      <c r="AD446" s="23">
        <v>0</v>
      </c>
      <c r="AE446" s="23">
        <v>0</v>
      </c>
      <c r="AF446" s="23">
        <v>0</v>
      </c>
      <c r="AG446" s="23">
        <v>0</v>
      </c>
      <c r="AH446" s="23">
        <v>0</v>
      </c>
      <c r="AI446" s="23">
        <v>0</v>
      </c>
      <c r="AJ446" s="23">
        <v>0</v>
      </c>
      <c r="AK446" s="23">
        <v>0</v>
      </c>
      <c r="AL446" s="23">
        <v>7.3204449</v>
      </c>
      <c r="AM446" s="23">
        <v>7.3204449</v>
      </c>
      <c r="AN446" s="23">
        <v>0</v>
      </c>
      <c r="AO446" s="23">
        <v>0</v>
      </c>
      <c r="AP446" s="23">
        <v>1.6165401499999998</v>
      </c>
      <c r="AQ446" s="23">
        <v>1.6165401499999998</v>
      </c>
      <c r="AR446" s="23">
        <v>0</v>
      </c>
      <c r="AS446" s="23">
        <v>0</v>
      </c>
      <c r="AT446" s="23">
        <v>8.9369850500000005</v>
      </c>
      <c r="AU446" s="23">
        <v>1.11302692</v>
      </c>
      <c r="AV446" s="23">
        <v>23.872106160000001</v>
      </c>
      <c r="AW446" s="23">
        <v>24.985133080000001</v>
      </c>
      <c r="AX446" s="23">
        <v>0</v>
      </c>
      <c r="AY446" s="23">
        <v>0</v>
      </c>
      <c r="AZ446" s="23">
        <v>24.985133080000001</v>
      </c>
    </row>
    <row r="447" spans="2:52" x14ac:dyDescent="0.25">
      <c r="B447" s="10" t="s">
        <v>316</v>
      </c>
      <c r="C447" s="23">
        <v>25.130760640000002</v>
      </c>
      <c r="D447" s="23">
        <v>13.853989470000002</v>
      </c>
      <c r="E447" s="23">
        <v>3.89814237</v>
      </c>
      <c r="F447" s="23">
        <v>9.2741323900000001</v>
      </c>
      <c r="G447" s="23">
        <v>0.68171470999999995</v>
      </c>
      <c r="H447" s="23">
        <v>11.27677117</v>
      </c>
      <c r="I447" s="23">
        <v>2.4567480000000002</v>
      </c>
      <c r="J447" s="23">
        <v>3.2014413300000002</v>
      </c>
      <c r="K447" s="23">
        <v>3.5641231099999997</v>
      </c>
      <c r="L447" s="23">
        <v>2.0544587299999999</v>
      </c>
      <c r="M447" s="23">
        <v>139.35518755000001</v>
      </c>
      <c r="N447" s="23">
        <v>137.96431200000001</v>
      </c>
      <c r="O447" s="23">
        <v>1.3908755500000001</v>
      </c>
      <c r="P447" s="23">
        <v>0</v>
      </c>
      <c r="Q447" s="23">
        <v>0</v>
      </c>
      <c r="R447" s="23">
        <v>164.48594818999999</v>
      </c>
      <c r="S447" s="23">
        <v>130.11855260999999</v>
      </c>
      <c r="T447" s="23">
        <v>0.87362399999999996</v>
      </c>
      <c r="U447" s="23">
        <v>11.427648060000001</v>
      </c>
      <c r="V447" s="23">
        <v>0</v>
      </c>
      <c r="W447" s="23">
        <v>0</v>
      </c>
      <c r="X447" s="23">
        <v>8.7247854700000005</v>
      </c>
      <c r="Y447" s="23">
        <v>8.2746258699999995</v>
      </c>
      <c r="Z447" s="23">
        <v>0</v>
      </c>
      <c r="AA447" s="23">
        <v>159.41923600999999</v>
      </c>
      <c r="AB447" s="23">
        <v>5.0667121799999997</v>
      </c>
      <c r="AC447" s="23">
        <v>0</v>
      </c>
      <c r="AD447" s="23">
        <v>0</v>
      </c>
      <c r="AE447" s="23">
        <v>0</v>
      </c>
      <c r="AF447" s="23">
        <v>0</v>
      </c>
      <c r="AG447" s="23">
        <v>0</v>
      </c>
      <c r="AH447" s="23">
        <v>0</v>
      </c>
      <c r="AI447" s="23">
        <v>0</v>
      </c>
      <c r="AJ447" s="23">
        <v>0</v>
      </c>
      <c r="AK447" s="23">
        <v>0</v>
      </c>
      <c r="AL447" s="23">
        <v>0</v>
      </c>
      <c r="AM447" s="23">
        <v>0</v>
      </c>
      <c r="AN447" s="23">
        <v>0</v>
      </c>
      <c r="AO447" s="23">
        <v>0</v>
      </c>
      <c r="AP447" s="23">
        <v>0</v>
      </c>
      <c r="AQ447" s="23">
        <v>0</v>
      </c>
      <c r="AR447" s="23">
        <v>0</v>
      </c>
      <c r="AS447" s="23">
        <v>0</v>
      </c>
      <c r="AT447" s="23">
        <v>0</v>
      </c>
      <c r="AU447" s="23">
        <v>5.0667121799999997</v>
      </c>
      <c r="AV447" s="23">
        <v>11.42652268</v>
      </c>
      <c r="AW447" s="23">
        <v>16.493234860000001</v>
      </c>
      <c r="AX447" s="23">
        <v>1.4902660000000001</v>
      </c>
      <c r="AY447" s="23">
        <v>0</v>
      </c>
      <c r="AZ447" s="23">
        <v>15.002968860000001</v>
      </c>
    </row>
    <row r="448" spans="2:52" x14ac:dyDescent="0.25">
      <c r="B448" s="10" t="s">
        <v>317</v>
      </c>
      <c r="C448" s="23">
        <v>49.21002919</v>
      </c>
      <c r="D448" s="23">
        <v>20.191907199999999</v>
      </c>
      <c r="E448" s="23">
        <v>6.8541181699999996</v>
      </c>
      <c r="F448" s="23">
        <v>11.92710115</v>
      </c>
      <c r="G448" s="23">
        <v>1.4106878799999998</v>
      </c>
      <c r="H448" s="23">
        <v>29.018121989999997</v>
      </c>
      <c r="I448" s="23">
        <v>5.8574461799999993</v>
      </c>
      <c r="J448" s="23">
        <v>2.4908290200000001</v>
      </c>
      <c r="K448" s="23">
        <v>20.065859839999998</v>
      </c>
      <c r="L448" s="23">
        <v>0.60398694999999991</v>
      </c>
      <c r="M448" s="23">
        <v>159.11470119000001</v>
      </c>
      <c r="N448" s="23">
        <v>150.92434399999999</v>
      </c>
      <c r="O448" s="23">
        <v>1.8072388000000001</v>
      </c>
      <c r="P448" s="23">
        <v>6.3831183899999999</v>
      </c>
      <c r="Q448" s="23">
        <v>0</v>
      </c>
      <c r="R448" s="23">
        <v>208.32473038000001</v>
      </c>
      <c r="S448" s="23">
        <v>58.090865530000002</v>
      </c>
      <c r="T448" s="23">
        <v>5.2777692800000002</v>
      </c>
      <c r="U448" s="23">
        <v>16.830549260000002</v>
      </c>
      <c r="V448" s="23">
        <v>0</v>
      </c>
      <c r="W448" s="23">
        <v>10.96272327</v>
      </c>
      <c r="X448" s="23">
        <v>8.352485849999999</v>
      </c>
      <c r="Y448" s="23">
        <v>18.249914180000001</v>
      </c>
      <c r="Z448" s="23">
        <v>9.0387250300000002</v>
      </c>
      <c r="AA448" s="23">
        <v>126.80303240000001</v>
      </c>
      <c r="AB448" s="23">
        <v>81.521697979999999</v>
      </c>
      <c r="AC448" s="23">
        <v>0</v>
      </c>
      <c r="AD448" s="23">
        <v>0</v>
      </c>
      <c r="AE448" s="23">
        <v>0</v>
      </c>
      <c r="AF448" s="23">
        <v>0</v>
      </c>
      <c r="AG448" s="23">
        <v>0</v>
      </c>
      <c r="AH448" s="23">
        <v>0</v>
      </c>
      <c r="AI448" s="23">
        <v>0</v>
      </c>
      <c r="AJ448" s="23">
        <v>0</v>
      </c>
      <c r="AK448" s="23">
        <v>0</v>
      </c>
      <c r="AL448" s="23">
        <v>42.920921929999999</v>
      </c>
      <c r="AM448" s="23">
        <v>42.920921929999999</v>
      </c>
      <c r="AN448" s="23">
        <v>0</v>
      </c>
      <c r="AO448" s="23">
        <v>0</v>
      </c>
      <c r="AP448" s="23">
        <v>11.04977016</v>
      </c>
      <c r="AQ448" s="23">
        <v>11.04977016</v>
      </c>
      <c r="AR448" s="23">
        <v>0</v>
      </c>
      <c r="AS448" s="23">
        <v>13.182426</v>
      </c>
      <c r="AT448" s="23">
        <v>67.153118090000007</v>
      </c>
      <c r="AU448" s="23">
        <v>14.368579890000001</v>
      </c>
      <c r="AV448" s="23">
        <v>88.718139669999999</v>
      </c>
      <c r="AW448" s="23">
        <v>103.08671956000001</v>
      </c>
      <c r="AX448" s="23">
        <v>17.296555219999998</v>
      </c>
      <c r="AY448" s="23">
        <v>0.77066999999999997</v>
      </c>
      <c r="AZ448" s="23">
        <v>85.019494340000008</v>
      </c>
    </row>
    <row r="449" spans="2:52" x14ac:dyDescent="0.25">
      <c r="B449" s="10" t="s">
        <v>318</v>
      </c>
      <c r="C449" s="23">
        <v>76.895732109999997</v>
      </c>
      <c r="D449" s="23">
        <v>41.467946129999994</v>
      </c>
      <c r="E449" s="23">
        <v>12.51671986</v>
      </c>
      <c r="F449" s="23">
        <v>27.323834649999998</v>
      </c>
      <c r="G449" s="23">
        <v>1.62739162</v>
      </c>
      <c r="H449" s="23">
        <v>35.427785980000003</v>
      </c>
      <c r="I449" s="23">
        <v>6.6477826900000005</v>
      </c>
      <c r="J449" s="23">
        <v>8.7253236999999988</v>
      </c>
      <c r="K449" s="23">
        <v>19.526215230000002</v>
      </c>
      <c r="L449" s="23">
        <v>0.52846435999999997</v>
      </c>
      <c r="M449" s="23">
        <v>239.40626224000002</v>
      </c>
      <c r="N449" s="23">
        <v>236.50630899999999</v>
      </c>
      <c r="O449" s="23">
        <v>2.8999532400000003</v>
      </c>
      <c r="P449" s="23">
        <v>0</v>
      </c>
      <c r="Q449" s="23">
        <v>0</v>
      </c>
      <c r="R449" s="23">
        <v>316.30199435000003</v>
      </c>
      <c r="S449" s="23">
        <v>125.70775326</v>
      </c>
      <c r="T449" s="23">
        <v>5.6825411500000005</v>
      </c>
      <c r="U449" s="23">
        <v>18.767083460000002</v>
      </c>
      <c r="V449" s="23">
        <v>1.3863922399999999</v>
      </c>
      <c r="W449" s="23">
        <v>0</v>
      </c>
      <c r="X449" s="23">
        <v>40.032611179999996</v>
      </c>
      <c r="Y449" s="23">
        <v>51.566460579999998</v>
      </c>
      <c r="Z449" s="23">
        <v>0</v>
      </c>
      <c r="AA449" s="23">
        <v>243.14284187000001</v>
      </c>
      <c r="AB449" s="23">
        <v>73.159152480000003</v>
      </c>
      <c r="AC449" s="23">
        <v>0</v>
      </c>
      <c r="AD449" s="23">
        <v>0</v>
      </c>
      <c r="AE449" s="23">
        <v>0</v>
      </c>
      <c r="AF449" s="23">
        <v>0</v>
      </c>
      <c r="AG449" s="23">
        <v>65.901137520000006</v>
      </c>
      <c r="AH449" s="23">
        <v>65.901137520000006</v>
      </c>
      <c r="AI449" s="23">
        <v>0</v>
      </c>
      <c r="AJ449" s="23">
        <v>2.3040462000000002</v>
      </c>
      <c r="AK449" s="23">
        <v>68.205183719999994</v>
      </c>
      <c r="AL449" s="23">
        <v>33.113099890000001</v>
      </c>
      <c r="AM449" s="23">
        <v>33.113099890000001</v>
      </c>
      <c r="AN449" s="23">
        <v>0</v>
      </c>
      <c r="AO449" s="23">
        <v>0</v>
      </c>
      <c r="AP449" s="23">
        <v>7.5065042200000001</v>
      </c>
      <c r="AQ449" s="23">
        <v>7.5065042200000001</v>
      </c>
      <c r="AR449" s="23">
        <v>0</v>
      </c>
      <c r="AS449" s="23">
        <v>0</v>
      </c>
      <c r="AT449" s="23">
        <v>40.619604109999997</v>
      </c>
      <c r="AU449" s="23">
        <v>100.74473209</v>
      </c>
      <c r="AV449" s="23">
        <v>73.160591189999991</v>
      </c>
      <c r="AW449" s="23">
        <v>173.90532328</v>
      </c>
      <c r="AX449" s="23">
        <v>8.1863457900000007</v>
      </c>
      <c r="AY449" s="23">
        <v>61.261662799999996</v>
      </c>
      <c r="AZ449" s="23">
        <v>104.45731469</v>
      </c>
    </row>
    <row r="450" spans="2:52" x14ac:dyDescent="0.25">
      <c r="B450" s="10" t="s">
        <v>319</v>
      </c>
      <c r="C450" s="23">
        <v>54.163246579999999</v>
      </c>
      <c r="D450" s="23">
        <v>34.800413710000001</v>
      </c>
      <c r="E450" s="23">
        <v>12.082129500000001</v>
      </c>
      <c r="F450" s="23">
        <v>19.829056550000001</v>
      </c>
      <c r="G450" s="23">
        <v>2.88922766</v>
      </c>
      <c r="H450" s="23">
        <v>19.362832869999998</v>
      </c>
      <c r="I450" s="23">
        <v>4.3705435000000001</v>
      </c>
      <c r="J450" s="23">
        <v>1.1287750000000001</v>
      </c>
      <c r="K450" s="23">
        <v>6.5889300400000002</v>
      </c>
      <c r="L450" s="23">
        <v>7.2745843299999997</v>
      </c>
      <c r="M450" s="23">
        <v>241.65346137999998</v>
      </c>
      <c r="N450" s="23">
        <v>239.724816</v>
      </c>
      <c r="O450" s="23">
        <v>1.9286453799999999</v>
      </c>
      <c r="P450" s="23">
        <v>0</v>
      </c>
      <c r="Q450" s="23">
        <v>0</v>
      </c>
      <c r="R450" s="23">
        <v>295.81670795999997</v>
      </c>
      <c r="S450" s="23">
        <v>118.18788060999999</v>
      </c>
      <c r="T450" s="23">
        <v>3.3483196500000001</v>
      </c>
      <c r="U450" s="23">
        <v>35.738832000000002</v>
      </c>
      <c r="V450" s="23">
        <v>0</v>
      </c>
      <c r="W450" s="23">
        <v>0</v>
      </c>
      <c r="X450" s="23">
        <v>14.654466490000001</v>
      </c>
      <c r="Y450" s="23">
        <v>54.846996179999998</v>
      </c>
      <c r="Z450" s="23">
        <v>0</v>
      </c>
      <c r="AA450" s="23">
        <v>226.77649493000001</v>
      </c>
      <c r="AB450" s="23">
        <v>69.040213030000004</v>
      </c>
      <c r="AC450" s="23">
        <v>0</v>
      </c>
      <c r="AD450" s="23">
        <v>0</v>
      </c>
      <c r="AE450" s="23">
        <v>0</v>
      </c>
      <c r="AF450" s="23">
        <v>0</v>
      </c>
      <c r="AG450" s="23">
        <v>0</v>
      </c>
      <c r="AH450" s="23">
        <v>0</v>
      </c>
      <c r="AI450" s="23">
        <v>0</v>
      </c>
      <c r="AJ450" s="23">
        <v>3.2919079600000001</v>
      </c>
      <c r="AK450" s="23">
        <v>3.2919079600000001</v>
      </c>
      <c r="AL450" s="23">
        <v>35.478072750000003</v>
      </c>
      <c r="AM450" s="23">
        <v>35.478072750000003</v>
      </c>
      <c r="AN450" s="23">
        <v>0</v>
      </c>
      <c r="AO450" s="23">
        <v>0</v>
      </c>
      <c r="AP450" s="23">
        <v>0</v>
      </c>
      <c r="AQ450" s="23">
        <v>0</v>
      </c>
      <c r="AR450" s="23">
        <v>0</v>
      </c>
      <c r="AS450" s="23">
        <v>0</v>
      </c>
      <c r="AT450" s="23">
        <v>35.478072750000003</v>
      </c>
      <c r="AU450" s="23">
        <v>36.854048240000004</v>
      </c>
      <c r="AV450" s="23">
        <v>101.30630122999999</v>
      </c>
      <c r="AW450" s="23">
        <v>138.16034947</v>
      </c>
      <c r="AX450" s="23">
        <v>6.0366315000000004</v>
      </c>
      <c r="AY450" s="23">
        <v>21.292300770000001</v>
      </c>
      <c r="AZ450" s="23">
        <v>110.8314172</v>
      </c>
    </row>
    <row r="451" spans="2:52" x14ac:dyDescent="0.25">
      <c r="B451" s="10" t="s">
        <v>320</v>
      </c>
      <c r="C451" s="23">
        <v>49.33456966</v>
      </c>
      <c r="D451" s="23">
        <v>27.478931139999997</v>
      </c>
      <c r="E451" s="23">
        <v>10.230510969999999</v>
      </c>
      <c r="F451" s="23">
        <v>15.765175699999999</v>
      </c>
      <c r="G451" s="23">
        <v>1.48324447</v>
      </c>
      <c r="H451" s="23">
        <v>21.855638519999999</v>
      </c>
      <c r="I451" s="23">
        <v>7.2075086700000002</v>
      </c>
      <c r="J451" s="23">
        <v>1.3708149999999999</v>
      </c>
      <c r="K451" s="23">
        <v>10.19022756</v>
      </c>
      <c r="L451" s="23">
        <v>3.0870872899999999</v>
      </c>
      <c r="M451" s="23">
        <v>153.66757050999999</v>
      </c>
      <c r="N451" s="23">
        <v>151.97139100000001</v>
      </c>
      <c r="O451" s="23">
        <v>1.63627989</v>
      </c>
      <c r="P451" s="23">
        <v>5.9899620000000001E-2</v>
      </c>
      <c r="Q451" s="23">
        <v>0</v>
      </c>
      <c r="R451" s="23">
        <v>203.00214016999999</v>
      </c>
      <c r="S451" s="23">
        <v>83.060632949999999</v>
      </c>
      <c r="T451" s="23">
        <v>6.5887780999999999</v>
      </c>
      <c r="U451" s="23">
        <v>20.160675390000002</v>
      </c>
      <c r="V451" s="23">
        <v>0</v>
      </c>
      <c r="W451" s="23">
        <v>0</v>
      </c>
      <c r="X451" s="23">
        <v>36.091793509999995</v>
      </c>
      <c r="Y451" s="23">
        <v>44.050621979999995</v>
      </c>
      <c r="Z451" s="23">
        <v>0.65010827000000004</v>
      </c>
      <c r="AA451" s="23">
        <v>190.60261019999999</v>
      </c>
      <c r="AB451" s="23">
        <v>12.39952997</v>
      </c>
      <c r="AC451" s="23">
        <v>0</v>
      </c>
      <c r="AD451" s="23">
        <v>0</v>
      </c>
      <c r="AE451" s="23">
        <v>0</v>
      </c>
      <c r="AF451" s="23">
        <v>0</v>
      </c>
      <c r="AG451" s="23">
        <v>0</v>
      </c>
      <c r="AH451" s="23">
        <v>0</v>
      </c>
      <c r="AI451" s="23">
        <v>0</v>
      </c>
      <c r="AJ451" s="23">
        <v>0</v>
      </c>
      <c r="AK451" s="23">
        <v>0</v>
      </c>
      <c r="AL451" s="23">
        <v>5.7660082400000006</v>
      </c>
      <c r="AM451" s="23">
        <v>5.7660082400000006</v>
      </c>
      <c r="AN451" s="23">
        <v>0</v>
      </c>
      <c r="AO451" s="23">
        <v>0</v>
      </c>
      <c r="AP451" s="23">
        <v>4.1662447499999997</v>
      </c>
      <c r="AQ451" s="23">
        <v>4.1662447499999997</v>
      </c>
      <c r="AR451" s="23">
        <v>0</v>
      </c>
      <c r="AS451" s="23">
        <v>0</v>
      </c>
      <c r="AT451" s="23">
        <v>9.9322529900000003</v>
      </c>
      <c r="AU451" s="23">
        <v>2.4672769799999998</v>
      </c>
      <c r="AV451" s="23">
        <v>60.968838089999998</v>
      </c>
      <c r="AW451" s="23">
        <v>63.43611507</v>
      </c>
      <c r="AX451" s="23">
        <v>10.006376019999999</v>
      </c>
      <c r="AY451" s="23">
        <v>7.4790194400000001</v>
      </c>
      <c r="AZ451" s="23">
        <v>45.95071961</v>
      </c>
    </row>
    <row r="452" spans="2:52" x14ac:dyDescent="0.25">
      <c r="B452" s="10" t="s">
        <v>321</v>
      </c>
      <c r="C452" s="23">
        <v>15.16667316</v>
      </c>
      <c r="D452" s="23">
        <v>5.7732014399999994</v>
      </c>
      <c r="E452" s="23">
        <v>1.9025829999999999</v>
      </c>
      <c r="F452" s="23">
        <v>3.0470525199999998</v>
      </c>
      <c r="G452" s="23">
        <v>0.82356592000000006</v>
      </c>
      <c r="H452" s="23">
        <v>9.3934717200000009</v>
      </c>
      <c r="I452" s="23">
        <v>1.7754236299999999</v>
      </c>
      <c r="J452" s="23">
        <v>0.74309988000000005</v>
      </c>
      <c r="K452" s="23">
        <v>6.38070088</v>
      </c>
      <c r="L452" s="23">
        <v>0.49424733000000004</v>
      </c>
      <c r="M452" s="23">
        <v>122.11887123999999</v>
      </c>
      <c r="N452" s="23">
        <v>120.76446300000001</v>
      </c>
      <c r="O452" s="23">
        <v>1.3544082399999999</v>
      </c>
      <c r="P452" s="23">
        <v>0</v>
      </c>
      <c r="Q452" s="23">
        <v>0</v>
      </c>
      <c r="R452" s="23">
        <v>137.28554439999999</v>
      </c>
      <c r="S452" s="23">
        <v>50.75968657</v>
      </c>
      <c r="T452" s="23">
        <v>0.55162999999999995</v>
      </c>
      <c r="U452" s="23">
        <v>10.62826529</v>
      </c>
      <c r="V452" s="23">
        <v>0</v>
      </c>
      <c r="W452" s="23">
        <v>0</v>
      </c>
      <c r="X452" s="23">
        <v>4.6403306300000002</v>
      </c>
      <c r="Y452" s="23">
        <v>44.653230919999999</v>
      </c>
      <c r="Z452" s="23">
        <v>8.2173899999999998E-3</v>
      </c>
      <c r="AA452" s="23">
        <v>111.2413608</v>
      </c>
      <c r="AB452" s="23">
        <v>26.044183599999997</v>
      </c>
      <c r="AC452" s="23">
        <v>0</v>
      </c>
      <c r="AD452" s="23">
        <v>0</v>
      </c>
      <c r="AE452" s="23">
        <v>0</v>
      </c>
      <c r="AF452" s="23">
        <v>0</v>
      </c>
      <c r="AG452" s="23">
        <v>0</v>
      </c>
      <c r="AH452" s="23">
        <v>0</v>
      </c>
      <c r="AI452" s="23">
        <v>0</v>
      </c>
      <c r="AJ452" s="23">
        <v>0</v>
      </c>
      <c r="AK452" s="23">
        <v>0</v>
      </c>
      <c r="AL452" s="23">
        <v>5.805955</v>
      </c>
      <c r="AM452" s="23">
        <v>5.805955</v>
      </c>
      <c r="AN452" s="23">
        <v>0</v>
      </c>
      <c r="AO452" s="23">
        <v>0</v>
      </c>
      <c r="AP452" s="23">
        <v>0</v>
      </c>
      <c r="AQ452" s="23">
        <v>0</v>
      </c>
      <c r="AR452" s="23">
        <v>0</v>
      </c>
      <c r="AS452" s="23">
        <v>5.5309999999999998E-2</v>
      </c>
      <c r="AT452" s="23">
        <v>5.8612650000000004</v>
      </c>
      <c r="AU452" s="23">
        <v>20.182918599999997</v>
      </c>
      <c r="AV452" s="23">
        <v>23.104213400000003</v>
      </c>
      <c r="AW452" s="23">
        <v>43.287132</v>
      </c>
      <c r="AX452" s="23">
        <v>0</v>
      </c>
      <c r="AY452" s="23">
        <v>0</v>
      </c>
      <c r="AZ452" s="23">
        <v>43.287132</v>
      </c>
    </row>
    <row r="453" spans="2:52" x14ac:dyDescent="0.25">
      <c r="B453" s="10" t="s">
        <v>322</v>
      </c>
      <c r="C453" s="23">
        <v>13.846526149999999</v>
      </c>
      <c r="D453" s="23">
        <v>6.7459503199999995</v>
      </c>
      <c r="E453" s="23">
        <v>1.9518053400000002</v>
      </c>
      <c r="F453" s="23">
        <v>4.2124291399999994</v>
      </c>
      <c r="G453" s="23">
        <v>0.58171583999999998</v>
      </c>
      <c r="H453" s="23">
        <v>7.1005758299999995</v>
      </c>
      <c r="I453" s="23">
        <v>1.1044207500000001</v>
      </c>
      <c r="J453" s="23">
        <v>0.75831804000000003</v>
      </c>
      <c r="K453" s="23">
        <v>5.0892307699999995</v>
      </c>
      <c r="L453" s="23">
        <v>0.14860626999999998</v>
      </c>
      <c r="M453" s="23">
        <v>103.54779814</v>
      </c>
      <c r="N453" s="23">
        <v>103.446456</v>
      </c>
      <c r="O453" s="23">
        <v>0.10134214</v>
      </c>
      <c r="P453" s="23">
        <v>0</v>
      </c>
      <c r="Q453" s="23">
        <v>0</v>
      </c>
      <c r="R453" s="23">
        <v>117.39432428999999</v>
      </c>
      <c r="S453" s="23">
        <v>43.347762700000004</v>
      </c>
      <c r="T453" s="23">
        <v>0.8926885</v>
      </c>
      <c r="U453" s="23">
        <v>7.2864943200000001</v>
      </c>
      <c r="V453" s="23">
        <v>0</v>
      </c>
      <c r="W453" s="23">
        <v>8.4813437799999996</v>
      </c>
      <c r="X453" s="23">
        <v>4.1046803499999998</v>
      </c>
      <c r="Y453" s="23">
        <v>36.203886109999999</v>
      </c>
      <c r="Z453" s="23">
        <v>0</v>
      </c>
      <c r="AA453" s="23">
        <v>100.31685576000001</v>
      </c>
      <c r="AB453" s="23">
        <v>17.077468529999997</v>
      </c>
      <c r="AC453" s="23">
        <v>0</v>
      </c>
      <c r="AD453" s="23">
        <v>0</v>
      </c>
      <c r="AE453" s="23">
        <v>0</v>
      </c>
      <c r="AF453" s="23">
        <v>0</v>
      </c>
      <c r="AG453" s="23">
        <v>0</v>
      </c>
      <c r="AH453" s="23">
        <v>0</v>
      </c>
      <c r="AI453" s="23">
        <v>0</v>
      </c>
      <c r="AJ453" s="23">
        <v>0</v>
      </c>
      <c r="AK453" s="23">
        <v>0</v>
      </c>
      <c r="AL453" s="23">
        <v>1.55613</v>
      </c>
      <c r="AM453" s="23">
        <v>1.55613</v>
      </c>
      <c r="AN453" s="23">
        <v>0</v>
      </c>
      <c r="AO453" s="23">
        <v>0</v>
      </c>
      <c r="AP453" s="23">
        <v>4.2824227600000002</v>
      </c>
      <c r="AQ453" s="23">
        <v>4.2824227600000002</v>
      </c>
      <c r="AR453" s="23">
        <v>0</v>
      </c>
      <c r="AS453" s="23">
        <v>0</v>
      </c>
      <c r="AT453" s="23">
        <v>5.8385527599999998</v>
      </c>
      <c r="AU453" s="23">
        <v>11.238915770000002</v>
      </c>
      <c r="AV453" s="23">
        <v>35.84077817</v>
      </c>
      <c r="AW453" s="23">
        <v>47.079693939999999</v>
      </c>
      <c r="AX453" s="23">
        <v>0</v>
      </c>
      <c r="AY453" s="23">
        <v>0.69041589999999997</v>
      </c>
      <c r="AZ453" s="23">
        <v>46.389278040000001</v>
      </c>
    </row>
    <row r="454" spans="2:52" x14ac:dyDescent="0.25">
      <c r="B454" s="10" t="s">
        <v>323</v>
      </c>
      <c r="C454" s="23">
        <v>27.444382749999999</v>
      </c>
      <c r="D454" s="23">
        <v>3.8713637400000001</v>
      </c>
      <c r="E454" s="23">
        <v>1.5078553100000001</v>
      </c>
      <c r="F454" s="23">
        <v>1.5159120500000001</v>
      </c>
      <c r="G454" s="23">
        <v>0.84759638000000004</v>
      </c>
      <c r="H454" s="23">
        <v>23.573019010000003</v>
      </c>
      <c r="I454" s="23">
        <v>4.6581019599999998</v>
      </c>
      <c r="J454" s="23">
        <v>2.0440282500000002</v>
      </c>
      <c r="K454" s="23">
        <v>15.235793789999999</v>
      </c>
      <c r="L454" s="23">
        <v>1.6350950099999999</v>
      </c>
      <c r="M454" s="23">
        <v>149.05447916</v>
      </c>
      <c r="N454" s="23">
        <v>110.637602</v>
      </c>
      <c r="O454" s="23">
        <v>38.113109630000004</v>
      </c>
      <c r="P454" s="23">
        <v>0</v>
      </c>
      <c r="Q454" s="23">
        <v>0.30376753000000001</v>
      </c>
      <c r="R454" s="23">
        <v>176.49886190999999</v>
      </c>
      <c r="S454" s="23">
        <v>64.442931579999993</v>
      </c>
      <c r="T454" s="23">
        <v>0.48640265000000005</v>
      </c>
      <c r="U454" s="23">
        <v>10.787085960000001</v>
      </c>
      <c r="V454" s="23">
        <v>0</v>
      </c>
      <c r="W454" s="23">
        <v>0</v>
      </c>
      <c r="X454" s="23">
        <v>2.3992214999999999</v>
      </c>
      <c r="Y454" s="23">
        <v>16.357800810000001</v>
      </c>
      <c r="Z454" s="23">
        <v>5.6121164000000006</v>
      </c>
      <c r="AA454" s="23">
        <v>100.08555890000001</v>
      </c>
      <c r="AB454" s="23">
        <v>76.413303010000007</v>
      </c>
      <c r="AC454" s="23">
        <v>9.1191304800000008</v>
      </c>
      <c r="AD454" s="23">
        <v>0</v>
      </c>
      <c r="AE454" s="23">
        <v>0</v>
      </c>
      <c r="AF454" s="23">
        <v>9.1191304800000008</v>
      </c>
      <c r="AG454" s="23">
        <v>19.928564300000001</v>
      </c>
      <c r="AH454" s="23">
        <v>19.928564300000001</v>
      </c>
      <c r="AI454" s="23">
        <v>0</v>
      </c>
      <c r="AJ454" s="23">
        <v>1.6522229999999999E-2</v>
      </c>
      <c r="AK454" s="23">
        <v>29.06421701</v>
      </c>
      <c r="AL454" s="23">
        <v>72.156648849999996</v>
      </c>
      <c r="AM454" s="23">
        <v>72.156648849999996</v>
      </c>
      <c r="AN454" s="23">
        <v>0</v>
      </c>
      <c r="AO454" s="23">
        <v>0</v>
      </c>
      <c r="AP454" s="23">
        <v>9.1068725500000003</v>
      </c>
      <c r="AQ454" s="23">
        <v>9.1068725500000003</v>
      </c>
      <c r="AR454" s="23">
        <v>0</v>
      </c>
      <c r="AS454" s="23">
        <v>13.114794640000001</v>
      </c>
      <c r="AT454" s="23">
        <v>94.378316039999987</v>
      </c>
      <c r="AU454" s="23">
        <v>11.09920398</v>
      </c>
      <c r="AV454" s="23">
        <v>12.261698549999998</v>
      </c>
      <c r="AW454" s="23">
        <v>23.360902530000001</v>
      </c>
      <c r="AX454" s="23">
        <v>0</v>
      </c>
      <c r="AY454" s="23">
        <v>0</v>
      </c>
      <c r="AZ454" s="23">
        <v>23.360902530000001</v>
      </c>
    </row>
    <row r="455" spans="2:52" x14ac:dyDescent="0.25">
      <c r="B455" s="10" t="s">
        <v>324</v>
      </c>
      <c r="C455" s="23">
        <v>57.70748631</v>
      </c>
      <c r="D455" s="23">
        <v>31.493234720000004</v>
      </c>
      <c r="E455" s="23">
        <v>4.8387551500000008</v>
      </c>
      <c r="F455" s="23">
        <v>22.73385712</v>
      </c>
      <c r="G455" s="23">
        <v>3.9206224500000002</v>
      </c>
      <c r="H455" s="23">
        <v>26.214251590000003</v>
      </c>
      <c r="I455" s="23">
        <v>1.3391057200000001</v>
      </c>
      <c r="J455" s="23">
        <v>13.44970782</v>
      </c>
      <c r="K455" s="23">
        <v>10.87109472</v>
      </c>
      <c r="L455" s="23">
        <v>0.55434333000000002</v>
      </c>
      <c r="M455" s="23">
        <v>156.94897257</v>
      </c>
      <c r="N455" s="23">
        <v>154.95271199999999</v>
      </c>
      <c r="O455" s="23">
        <v>1.99626057</v>
      </c>
      <c r="P455" s="23">
        <v>0</v>
      </c>
      <c r="Q455" s="23">
        <v>0</v>
      </c>
      <c r="R455" s="23">
        <v>214.65645888</v>
      </c>
      <c r="S455" s="23">
        <v>45.08739808</v>
      </c>
      <c r="T455" s="23">
        <v>2.67071945</v>
      </c>
      <c r="U455" s="23">
        <v>33.199377120000001</v>
      </c>
      <c r="V455" s="23">
        <v>0</v>
      </c>
      <c r="W455" s="23">
        <v>11.507164509999999</v>
      </c>
      <c r="X455" s="23">
        <v>8.7173710700000004</v>
      </c>
      <c r="Y455" s="23">
        <v>22.001815449999999</v>
      </c>
      <c r="Z455" s="23">
        <v>0.81433165000000007</v>
      </c>
      <c r="AA455" s="23">
        <v>123.99817733000003</v>
      </c>
      <c r="AB455" s="23">
        <v>90.658281549999998</v>
      </c>
      <c r="AC455" s="23">
        <v>0</v>
      </c>
      <c r="AD455" s="23">
        <v>0</v>
      </c>
      <c r="AE455" s="23">
        <v>0</v>
      </c>
      <c r="AF455" s="23">
        <v>0</v>
      </c>
      <c r="AG455" s="23">
        <v>0</v>
      </c>
      <c r="AH455" s="23">
        <v>0</v>
      </c>
      <c r="AI455" s="23">
        <v>0</v>
      </c>
      <c r="AJ455" s="23">
        <v>0</v>
      </c>
      <c r="AK455" s="23">
        <v>0</v>
      </c>
      <c r="AL455" s="23">
        <v>21.174039130000001</v>
      </c>
      <c r="AM455" s="23">
        <v>21.174039130000001</v>
      </c>
      <c r="AN455" s="23">
        <v>0</v>
      </c>
      <c r="AO455" s="23">
        <v>0</v>
      </c>
      <c r="AP455" s="23">
        <v>25.60551293</v>
      </c>
      <c r="AQ455" s="23">
        <v>25.60551293</v>
      </c>
      <c r="AR455" s="23">
        <v>0</v>
      </c>
      <c r="AS455" s="23">
        <v>0</v>
      </c>
      <c r="AT455" s="23">
        <v>46.77955206</v>
      </c>
      <c r="AU455" s="23">
        <v>43.878729490000005</v>
      </c>
      <c r="AV455" s="23">
        <v>70.851969910000008</v>
      </c>
      <c r="AW455" s="23">
        <v>114.73069940000001</v>
      </c>
      <c r="AX455" s="23">
        <v>18.276987470000002</v>
      </c>
      <c r="AY455" s="23">
        <v>0</v>
      </c>
      <c r="AZ455" s="23">
        <v>96.453711930000011</v>
      </c>
    </row>
    <row r="456" spans="2:52" x14ac:dyDescent="0.25">
      <c r="B456" s="10" t="s">
        <v>325</v>
      </c>
      <c r="C456" s="23">
        <v>9.3729940900000006</v>
      </c>
      <c r="D456" s="23">
        <v>2.6851568399999999</v>
      </c>
      <c r="E456" s="23">
        <v>0.91137135999999996</v>
      </c>
      <c r="F456" s="23">
        <v>1.4967698999999999</v>
      </c>
      <c r="G456" s="23">
        <v>0.27701558000000004</v>
      </c>
      <c r="H456" s="23">
        <v>6.6878372500000003</v>
      </c>
      <c r="I456" s="23">
        <v>0.93448834999999997</v>
      </c>
      <c r="J456" s="23">
        <v>0.57132799000000001</v>
      </c>
      <c r="K456" s="23">
        <v>5.0487015900000003</v>
      </c>
      <c r="L456" s="23">
        <v>0.13331932000000002</v>
      </c>
      <c r="M456" s="23">
        <v>60.036338569999998</v>
      </c>
      <c r="N456" s="23">
        <v>59.999670000000002</v>
      </c>
      <c r="O456" s="23">
        <v>3.6668569999999998E-2</v>
      </c>
      <c r="P456" s="23">
        <v>0</v>
      </c>
      <c r="Q456" s="23">
        <v>0</v>
      </c>
      <c r="R456" s="23">
        <v>69.40933265999999</v>
      </c>
      <c r="S456" s="23">
        <v>38.096666570000004</v>
      </c>
      <c r="T456" s="23">
        <v>0.44041802000000002</v>
      </c>
      <c r="U456" s="23">
        <v>5.9393504299999993</v>
      </c>
      <c r="V456" s="23">
        <v>0</v>
      </c>
      <c r="W456" s="23">
        <v>0.63029625</v>
      </c>
      <c r="X456" s="23">
        <v>6.4881636900000004</v>
      </c>
      <c r="Y456" s="23">
        <v>12.295924699999999</v>
      </c>
      <c r="Z456" s="23">
        <v>0</v>
      </c>
      <c r="AA456" s="23">
        <v>63.890819659999998</v>
      </c>
      <c r="AB456" s="23">
        <v>5.5185129999999996</v>
      </c>
      <c r="AC456" s="23">
        <v>0</v>
      </c>
      <c r="AD456" s="23">
        <v>0</v>
      </c>
      <c r="AE456" s="23">
        <v>0</v>
      </c>
      <c r="AF456" s="23">
        <v>0</v>
      </c>
      <c r="AG456" s="23">
        <v>0</v>
      </c>
      <c r="AH456" s="23">
        <v>0</v>
      </c>
      <c r="AI456" s="23">
        <v>0</v>
      </c>
      <c r="AJ456" s="23">
        <v>0</v>
      </c>
      <c r="AK456" s="23">
        <v>0</v>
      </c>
      <c r="AL456" s="23">
        <v>0.78086306000000005</v>
      </c>
      <c r="AM456" s="23">
        <v>0.78086306000000005</v>
      </c>
      <c r="AN456" s="23">
        <v>0</v>
      </c>
      <c r="AO456" s="23">
        <v>0</v>
      </c>
      <c r="AP456" s="23">
        <v>0</v>
      </c>
      <c r="AQ456" s="23">
        <v>0</v>
      </c>
      <c r="AR456" s="23">
        <v>0</v>
      </c>
      <c r="AS456" s="23">
        <v>0</v>
      </c>
      <c r="AT456" s="23">
        <v>0.78086306000000005</v>
      </c>
      <c r="AU456" s="23">
        <v>4.7376499399999998</v>
      </c>
      <c r="AV456" s="23">
        <v>15.137953780000002</v>
      </c>
      <c r="AW456" s="23">
        <v>19.875603719999997</v>
      </c>
      <c r="AX456" s="23">
        <v>0</v>
      </c>
      <c r="AY456" s="23">
        <v>0.69268741</v>
      </c>
      <c r="AZ456" s="23">
        <v>19.18291631</v>
      </c>
    </row>
    <row r="457" spans="2:52" x14ac:dyDescent="0.25">
      <c r="B457" s="10" t="s">
        <v>326</v>
      </c>
      <c r="C457" s="23">
        <v>6.5933359999999999</v>
      </c>
      <c r="D457" s="23">
        <v>1.6298025600000001</v>
      </c>
      <c r="E457" s="23">
        <v>0.69713967999999993</v>
      </c>
      <c r="F457" s="23">
        <v>0.70016199999999995</v>
      </c>
      <c r="G457" s="23">
        <v>0.23250087999999999</v>
      </c>
      <c r="H457" s="23">
        <v>4.9635334399999991</v>
      </c>
      <c r="I457" s="23">
        <v>0.72819438000000003</v>
      </c>
      <c r="J457" s="23">
        <v>0.47384404999999996</v>
      </c>
      <c r="K457" s="23">
        <v>3.3263797500000001</v>
      </c>
      <c r="L457" s="23">
        <v>0.43511526</v>
      </c>
      <c r="M457" s="23">
        <v>55.36390085</v>
      </c>
      <c r="N457" s="23">
        <v>55.320556000000003</v>
      </c>
      <c r="O457" s="23">
        <v>9.8919300000000002E-3</v>
      </c>
      <c r="P457" s="23">
        <v>3.3452919999999997E-2</v>
      </c>
      <c r="Q457" s="23">
        <v>0</v>
      </c>
      <c r="R457" s="23">
        <v>61.957236850000001</v>
      </c>
      <c r="S457" s="23">
        <v>27.301996809999999</v>
      </c>
      <c r="T457" s="23">
        <v>0.55322000000000005</v>
      </c>
      <c r="U457" s="23">
        <v>5.7185359400000007</v>
      </c>
      <c r="V457" s="23">
        <v>0</v>
      </c>
      <c r="W457" s="23">
        <v>0.42196157000000001</v>
      </c>
      <c r="X457" s="23">
        <v>5.4526079000000003</v>
      </c>
      <c r="Y457" s="23">
        <v>5.2156464600000003</v>
      </c>
      <c r="Z457" s="23">
        <v>0</v>
      </c>
      <c r="AA457" s="23">
        <v>44.663968679999996</v>
      </c>
      <c r="AB457" s="23">
        <v>17.293268169999997</v>
      </c>
      <c r="AC457" s="23">
        <v>0</v>
      </c>
      <c r="AD457" s="23">
        <v>0</v>
      </c>
      <c r="AE457" s="23">
        <v>0</v>
      </c>
      <c r="AF457" s="23">
        <v>0</v>
      </c>
      <c r="AG457" s="23">
        <v>0</v>
      </c>
      <c r="AH457" s="23">
        <v>0</v>
      </c>
      <c r="AI457" s="23">
        <v>0</v>
      </c>
      <c r="AJ457" s="23">
        <v>0.55813617000000004</v>
      </c>
      <c r="AK457" s="23">
        <v>0.55813617000000004</v>
      </c>
      <c r="AL457" s="23">
        <v>11.220695560000001</v>
      </c>
      <c r="AM457" s="23">
        <v>11.220695560000001</v>
      </c>
      <c r="AN457" s="23">
        <v>0</v>
      </c>
      <c r="AO457" s="23">
        <v>0</v>
      </c>
      <c r="AP457" s="23">
        <v>0</v>
      </c>
      <c r="AQ457" s="23">
        <v>0</v>
      </c>
      <c r="AR457" s="23">
        <v>0</v>
      </c>
      <c r="AS457" s="23">
        <v>0</v>
      </c>
      <c r="AT457" s="23">
        <v>11.220695560000001</v>
      </c>
      <c r="AU457" s="23">
        <v>6.63070878</v>
      </c>
      <c r="AV457" s="23">
        <v>17.686906530000002</v>
      </c>
      <c r="AW457" s="23">
        <v>24.317615309999997</v>
      </c>
      <c r="AX457" s="23">
        <v>7.5959504000000004</v>
      </c>
      <c r="AY457" s="23">
        <v>0</v>
      </c>
      <c r="AZ457" s="23">
        <v>16.721664910000001</v>
      </c>
    </row>
    <row r="458" spans="2:52" x14ac:dyDescent="0.25">
      <c r="B458" s="10" t="s">
        <v>327</v>
      </c>
      <c r="C458" s="23">
        <v>3.6993301700000001</v>
      </c>
      <c r="D458" s="23">
        <v>2.1372247899999999</v>
      </c>
      <c r="E458" s="23">
        <v>1.2213589499999999</v>
      </c>
      <c r="F458" s="23">
        <v>0.67322780000000004</v>
      </c>
      <c r="G458" s="23">
        <v>0.24263804</v>
      </c>
      <c r="H458" s="23">
        <v>1.5621053800000002</v>
      </c>
      <c r="I458" s="23">
        <v>0.93492405000000001</v>
      </c>
      <c r="J458" s="23">
        <v>0.37313249999999998</v>
      </c>
      <c r="K458" s="23">
        <v>0.19261160999999999</v>
      </c>
      <c r="L458" s="23">
        <v>6.1437220000000001E-2</v>
      </c>
      <c r="M458" s="23">
        <v>49.015901999999997</v>
      </c>
      <c r="N458" s="23">
        <v>48.566901999999999</v>
      </c>
      <c r="O458" s="23">
        <v>0</v>
      </c>
      <c r="P458" s="23">
        <v>0.44900000000000001</v>
      </c>
      <c r="Q458" s="23">
        <v>0</v>
      </c>
      <c r="R458" s="23">
        <v>52.71523217</v>
      </c>
      <c r="S458" s="23">
        <v>27.286773710000002</v>
      </c>
      <c r="T458" s="23">
        <v>0.36196400000000001</v>
      </c>
      <c r="U458" s="23">
        <v>4.1200383599999997</v>
      </c>
      <c r="V458" s="23">
        <v>0</v>
      </c>
      <c r="W458" s="23">
        <v>4.96684459</v>
      </c>
      <c r="X458" s="23">
        <v>3.1397455299999999</v>
      </c>
      <c r="Y458" s="23">
        <v>3.6944773500000001</v>
      </c>
      <c r="Z458" s="23">
        <v>0</v>
      </c>
      <c r="AA458" s="23">
        <v>43.569843540000001</v>
      </c>
      <c r="AB458" s="23">
        <v>9.1453886299999994</v>
      </c>
      <c r="AC458" s="23">
        <v>0</v>
      </c>
      <c r="AD458" s="23">
        <v>0</v>
      </c>
      <c r="AE458" s="23">
        <v>0</v>
      </c>
      <c r="AF458" s="23">
        <v>0</v>
      </c>
      <c r="AG458" s="23">
        <v>0</v>
      </c>
      <c r="AH458" s="23">
        <v>0</v>
      </c>
      <c r="AI458" s="23">
        <v>0</v>
      </c>
      <c r="AJ458" s="23">
        <v>0.13273699</v>
      </c>
      <c r="AK458" s="23">
        <v>0.13273699</v>
      </c>
      <c r="AL458" s="23">
        <v>0.457175</v>
      </c>
      <c r="AM458" s="23">
        <v>0.457175</v>
      </c>
      <c r="AN458" s="23">
        <v>0</v>
      </c>
      <c r="AO458" s="23">
        <v>0</v>
      </c>
      <c r="AP458" s="23">
        <v>0</v>
      </c>
      <c r="AQ458" s="23">
        <v>0</v>
      </c>
      <c r="AR458" s="23">
        <v>0</v>
      </c>
      <c r="AS458" s="23">
        <v>0</v>
      </c>
      <c r="AT458" s="23">
        <v>0.457175</v>
      </c>
      <c r="AU458" s="23">
        <v>8.8209506199999996</v>
      </c>
      <c r="AV458" s="23">
        <v>19.115080810000002</v>
      </c>
      <c r="AW458" s="23">
        <v>27.93603143</v>
      </c>
      <c r="AX458" s="23">
        <v>0</v>
      </c>
      <c r="AY458" s="23">
        <v>3.5409132900000002</v>
      </c>
      <c r="AZ458" s="23">
        <v>24.395118139999997</v>
      </c>
    </row>
    <row r="459" spans="2:52" x14ac:dyDescent="0.25">
      <c r="B459" s="10" t="s">
        <v>330</v>
      </c>
      <c r="C459" s="23">
        <v>6.9159245600000006</v>
      </c>
      <c r="D459" s="23">
        <v>4.0707192699999997</v>
      </c>
      <c r="E459" s="23">
        <v>1.5647706400000001</v>
      </c>
      <c r="F459" s="23">
        <v>2.0899302400000002</v>
      </c>
      <c r="G459" s="23">
        <v>0.41601839000000002</v>
      </c>
      <c r="H459" s="23">
        <v>2.84520529</v>
      </c>
      <c r="I459" s="23">
        <v>1.55243373</v>
      </c>
      <c r="J459" s="23">
        <v>0.81925840000000005</v>
      </c>
      <c r="K459" s="23">
        <v>0.29791070000000003</v>
      </c>
      <c r="L459" s="23">
        <v>0.17560245999999999</v>
      </c>
      <c r="M459" s="23">
        <v>129.56569809000001</v>
      </c>
      <c r="N459" s="23">
        <v>103.03329600000001</v>
      </c>
      <c r="O459" s="23">
        <v>3.2401010000000001E-2</v>
      </c>
      <c r="P459" s="23">
        <v>26.500001080000001</v>
      </c>
      <c r="Q459" s="23">
        <v>0</v>
      </c>
      <c r="R459" s="23">
        <v>136.48162265000002</v>
      </c>
      <c r="S459" s="23">
        <v>37.535010679999999</v>
      </c>
      <c r="T459" s="23">
        <v>1.272025</v>
      </c>
      <c r="U459" s="23">
        <v>8.6242820600000005</v>
      </c>
      <c r="V459" s="23">
        <v>11.26303701</v>
      </c>
      <c r="W459" s="23">
        <v>0</v>
      </c>
      <c r="X459" s="23">
        <v>3.66509996</v>
      </c>
      <c r="Y459" s="23">
        <v>7.3826565300000002</v>
      </c>
      <c r="Z459" s="23">
        <v>0.21958542</v>
      </c>
      <c r="AA459" s="23">
        <v>69.961696660000001</v>
      </c>
      <c r="AB459" s="23">
        <v>66.519925990000004</v>
      </c>
      <c r="AC459" s="23">
        <v>0</v>
      </c>
      <c r="AD459" s="23">
        <v>0</v>
      </c>
      <c r="AE459" s="23">
        <v>0</v>
      </c>
      <c r="AF459" s="23">
        <v>0</v>
      </c>
      <c r="AG459" s="23">
        <v>0</v>
      </c>
      <c r="AH459" s="23">
        <v>0</v>
      </c>
      <c r="AI459" s="23">
        <v>0</v>
      </c>
      <c r="AJ459" s="23">
        <v>0.69247628999999999</v>
      </c>
      <c r="AK459" s="23">
        <v>0.69247628999999999</v>
      </c>
      <c r="AL459" s="23">
        <v>12.80576252</v>
      </c>
      <c r="AM459" s="23">
        <v>12.80576252</v>
      </c>
      <c r="AN459" s="23">
        <v>0</v>
      </c>
      <c r="AO459" s="23">
        <v>0</v>
      </c>
      <c r="AP459" s="23">
        <v>0.26242021999999998</v>
      </c>
      <c r="AQ459" s="23">
        <v>0.26242021999999998</v>
      </c>
      <c r="AR459" s="23">
        <v>0</v>
      </c>
      <c r="AS459" s="23">
        <v>31.52046902</v>
      </c>
      <c r="AT459" s="23">
        <v>44.588651759999998</v>
      </c>
      <c r="AU459" s="23">
        <v>22.623750519999998</v>
      </c>
      <c r="AV459" s="23">
        <v>56.069554849999996</v>
      </c>
      <c r="AW459" s="23">
        <v>78.693305370000004</v>
      </c>
      <c r="AX459" s="23">
        <v>2.3379467099999998</v>
      </c>
      <c r="AY459" s="23">
        <v>13.35825883</v>
      </c>
      <c r="AZ459" s="23">
        <v>62.997099829999996</v>
      </c>
    </row>
    <row r="460" spans="2:52" x14ac:dyDescent="0.25">
      <c r="B460" s="10" t="s">
        <v>127</v>
      </c>
      <c r="C460" s="23">
        <v>8.9080777100000006</v>
      </c>
      <c r="D460" s="23">
        <v>2.4797180600000002</v>
      </c>
      <c r="E460" s="23">
        <v>1.2046673300000001</v>
      </c>
      <c r="F460" s="23">
        <v>0.60191295999999994</v>
      </c>
      <c r="G460" s="23">
        <v>0.67313776999999997</v>
      </c>
      <c r="H460" s="23">
        <v>6.42835965</v>
      </c>
      <c r="I460" s="23">
        <v>0.68026918000000003</v>
      </c>
      <c r="J460" s="23">
        <v>0.52449999999999997</v>
      </c>
      <c r="K460" s="23">
        <v>3.3023652000000001</v>
      </c>
      <c r="L460" s="23">
        <v>1.9212252700000001</v>
      </c>
      <c r="M460" s="23">
        <v>196.14842748000001</v>
      </c>
      <c r="N460" s="23">
        <v>62.853852000000003</v>
      </c>
      <c r="O460" s="23">
        <v>133.29457547999999</v>
      </c>
      <c r="P460" s="23">
        <v>0</v>
      </c>
      <c r="Q460" s="23">
        <v>0</v>
      </c>
      <c r="R460" s="23">
        <v>205.05650519000002</v>
      </c>
      <c r="S460" s="23">
        <v>29.25103506</v>
      </c>
      <c r="T460" s="23">
        <v>0.93338933999999996</v>
      </c>
      <c r="U460" s="23">
        <v>6.5115374000000008</v>
      </c>
      <c r="V460" s="23">
        <v>0</v>
      </c>
      <c r="W460" s="23">
        <v>0</v>
      </c>
      <c r="X460" s="23">
        <v>2.8194947799999999</v>
      </c>
      <c r="Y460" s="23">
        <v>15.95794289</v>
      </c>
      <c r="Z460" s="23">
        <v>0</v>
      </c>
      <c r="AA460" s="23">
        <v>55.473399469999997</v>
      </c>
      <c r="AB460" s="23">
        <v>149.58310571999999</v>
      </c>
      <c r="AC460" s="23">
        <v>0</v>
      </c>
      <c r="AD460" s="23">
        <v>0</v>
      </c>
      <c r="AE460" s="23">
        <v>0</v>
      </c>
      <c r="AF460" s="23">
        <v>0</v>
      </c>
      <c r="AG460" s="23">
        <v>0</v>
      </c>
      <c r="AH460" s="23">
        <v>0</v>
      </c>
      <c r="AI460" s="23">
        <v>0</v>
      </c>
      <c r="AJ460" s="23">
        <v>2.35E-2</v>
      </c>
      <c r="AK460" s="23">
        <v>2.35E-2</v>
      </c>
      <c r="AL460" s="23">
        <v>110.34554607</v>
      </c>
      <c r="AM460" s="23">
        <v>110.34554607</v>
      </c>
      <c r="AN460" s="23">
        <v>0</v>
      </c>
      <c r="AO460" s="23">
        <v>0</v>
      </c>
      <c r="AP460" s="23">
        <v>7.4457507400000003</v>
      </c>
      <c r="AQ460" s="23">
        <v>7.4457507400000003</v>
      </c>
      <c r="AR460" s="23">
        <v>0</v>
      </c>
      <c r="AS460" s="23">
        <v>6.7120504400000005</v>
      </c>
      <c r="AT460" s="23">
        <v>124.50334724999999</v>
      </c>
      <c r="AU460" s="23">
        <v>25.10325847</v>
      </c>
      <c r="AV460" s="23">
        <v>5.2848371700000012</v>
      </c>
      <c r="AW460" s="23">
        <v>30.38809564</v>
      </c>
      <c r="AX460" s="23">
        <v>1.0621158100000001</v>
      </c>
      <c r="AY460" s="23">
        <v>0</v>
      </c>
      <c r="AZ460" s="23">
        <v>29.325979830000001</v>
      </c>
    </row>
    <row r="461" spans="2:52" x14ac:dyDescent="0.25">
      <c r="B461" s="10" t="s">
        <v>328</v>
      </c>
      <c r="C461" s="23">
        <v>19.187500879999998</v>
      </c>
      <c r="D461" s="23">
        <v>8.7774280299999994</v>
      </c>
      <c r="E461" s="23">
        <v>2.4635284999999998</v>
      </c>
      <c r="F461" s="23">
        <v>5.5260108899999993</v>
      </c>
      <c r="G461" s="23">
        <v>0.78788864000000003</v>
      </c>
      <c r="H461" s="23">
        <v>10.410072849999999</v>
      </c>
      <c r="I461" s="23">
        <v>2.4006581900000001</v>
      </c>
      <c r="J461" s="23">
        <v>0.73910100000000001</v>
      </c>
      <c r="K461" s="23">
        <v>6.41228658</v>
      </c>
      <c r="L461" s="23">
        <v>0.85802707999999994</v>
      </c>
      <c r="M461" s="23">
        <v>103.36986118</v>
      </c>
      <c r="N461" s="23">
        <v>101.857116</v>
      </c>
      <c r="O461" s="23">
        <v>1.51274518</v>
      </c>
      <c r="P461" s="23">
        <v>0</v>
      </c>
      <c r="Q461" s="23">
        <v>0</v>
      </c>
      <c r="R461" s="23">
        <v>122.55736206</v>
      </c>
      <c r="S461" s="23">
        <v>73.408974510000007</v>
      </c>
      <c r="T461" s="23">
        <v>1.93174299</v>
      </c>
      <c r="U461" s="23">
        <v>5.9290468199999999</v>
      </c>
      <c r="V461" s="23">
        <v>0</v>
      </c>
      <c r="W461" s="23">
        <v>1.5635533400000001</v>
      </c>
      <c r="X461" s="23">
        <v>1.12414342</v>
      </c>
      <c r="Y461" s="23">
        <v>9.408111550000001</v>
      </c>
      <c r="Z461" s="23">
        <v>0</v>
      </c>
      <c r="AA461" s="23">
        <v>93.365572629999988</v>
      </c>
      <c r="AB461" s="23">
        <v>29.19178943</v>
      </c>
      <c r="AC461" s="23">
        <v>0</v>
      </c>
      <c r="AD461" s="23">
        <v>0</v>
      </c>
      <c r="AE461" s="23">
        <v>0</v>
      </c>
      <c r="AF461" s="23">
        <v>0</v>
      </c>
      <c r="AG461" s="23">
        <v>0</v>
      </c>
      <c r="AH461" s="23">
        <v>0</v>
      </c>
      <c r="AI461" s="23">
        <v>0</v>
      </c>
      <c r="AJ461" s="23">
        <v>2.7285400000000001E-2</v>
      </c>
      <c r="AK461" s="23">
        <v>2.7285400000000001E-2</v>
      </c>
      <c r="AL461" s="23">
        <v>29.87193087</v>
      </c>
      <c r="AM461" s="23">
        <v>29.87193087</v>
      </c>
      <c r="AN461" s="23">
        <v>0</v>
      </c>
      <c r="AO461" s="23">
        <v>0</v>
      </c>
      <c r="AP461" s="23">
        <v>0</v>
      </c>
      <c r="AQ461" s="23">
        <v>0</v>
      </c>
      <c r="AR461" s="23">
        <v>0</v>
      </c>
      <c r="AS461" s="23">
        <v>0</v>
      </c>
      <c r="AT461" s="23">
        <v>29.87193087</v>
      </c>
      <c r="AU461" s="23">
        <v>-0.65285604000000008</v>
      </c>
      <c r="AV461" s="23">
        <v>74.034805719999994</v>
      </c>
      <c r="AW461" s="23">
        <v>73.381949680000005</v>
      </c>
      <c r="AX461" s="23">
        <v>0</v>
      </c>
      <c r="AY461" s="23">
        <v>0</v>
      </c>
      <c r="AZ461" s="23">
        <v>73.381949680000005</v>
      </c>
    </row>
    <row r="462" spans="2:52" x14ac:dyDescent="0.25">
      <c r="B462" s="10" t="s">
        <v>329</v>
      </c>
      <c r="C462" s="23">
        <v>21.266011450000004</v>
      </c>
      <c r="D462" s="23">
        <v>8.8562707200000013</v>
      </c>
      <c r="E462" s="23">
        <v>2.08369917</v>
      </c>
      <c r="F462" s="23">
        <v>5.7999808699999997</v>
      </c>
      <c r="G462" s="23">
        <v>0.97259068000000004</v>
      </c>
      <c r="H462" s="23">
        <v>12.409740730000001</v>
      </c>
      <c r="I462" s="23">
        <v>3.6788719799999998</v>
      </c>
      <c r="J462" s="23">
        <v>1.443249</v>
      </c>
      <c r="K462" s="23">
        <v>6.9576288600000007</v>
      </c>
      <c r="L462" s="23">
        <v>0.32999089000000004</v>
      </c>
      <c r="M462" s="23">
        <v>120.14562268</v>
      </c>
      <c r="N462" s="23">
        <v>118.660512</v>
      </c>
      <c r="O462" s="23">
        <v>1.48511068</v>
      </c>
      <c r="P462" s="23">
        <v>0</v>
      </c>
      <c r="Q462" s="23">
        <v>0</v>
      </c>
      <c r="R462" s="23">
        <v>141.41163412999998</v>
      </c>
      <c r="S462" s="23">
        <v>59.540081439999994</v>
      </c>
      <c r="T462" s="23">
        <v>2.5995780499999999</v>
      </c>
      <c r="U462" s="23">
        <v>12.752166539999999</v>
      </c>
      <c r="V462" s="23">
        <v>0</v>
      </c>
      <c r="W462" s="23">
        <v>5.6882127599999999</v>
      </c>
      <c r="X462" s="23">
        <v>4.6026064800000004</v>
      </c>
      <c r="Y462" s="23">
        <v>17.386628239999997</v>
      </c>
      <c r="Z462" s="23">
        <v>0</v>
      </c>
      <c r="AA462" s="23">
        <v>102.56927351</v>
      </c>
      <c r="AB462" s="23">
        <v>38.842360619999994</v>
      </c>
      <c r="AC462" s="23">
        <v>0</v>
      </c>
      <c r="AD462" s="23">
        <v>0</v>
      </c>
      <c r="AE462" s="23">
        <v>0</v>
      </c>
      <c r="AF462" s="23">
        <v>0</v>
      </c>
      <c r="AG462" s="23">
        <v>0</v>
      </c>
      <c r="AH462" s="23">
        <v>0</v>
      </c>
      <c r="AI462" s="23">
        <v>0</v>
      </c>
      <c r="AJ462" s="23">
        <v>0</v>
      </c>
      <c r="AK462" s="23">
        <v>0</v>
      </c>
      <c r="AL462" s="23">
        <v>10.987644130000001</v>
      </c>
      <c r="AM462" s="23">
        <v>10.987644130000001</v>
      </c>
      <c r="AN462" s="23">
        <v>0</v>
      </c>
      <c r="AO462" s="23">
        <v>0</v>
      </c>
      <c r="AP462" s="23">
        <v>0</v>
      </c>
      <c r="AQ462" s="23">
        <v>0</v>
      </c>
      <c r="AR462" s="23">
        <v>0</v>
      </c>
      <c r="AS462" s="23">
        <v>0</v>
      </c>
      <c r="AT462" s="23">
        <v>10.987644130000001</v>
      </c>
      <c r="AU462" s="23">
        <v>27.854716490000001</v>
      </c>
      <c r="AV462" s="23">
        <v>98.197858909999994</v>
      </c>
      <c r="AW462" s="23">
        <v>126.05257540000001</v>
      </c>
      <c r="AX462" s="23">
        <v>0</v>
      </c>
      <c r="AY462" s="23">
        <v>0</v>
      </c>
      <c r="AZ462" s="23">
        <v>126.05257540000001</v>
      </c>
    </row>
    <row r="463" spans="2:52" x14ac:dyDescent="0.25">
      <c r="B463" s="20" t="s">
        <v>1582</v>
      </c>
      <c r="C463" s="21">
        <f t="shared" ref="C463:AZ463" si="30">SUM(C446:C462)</f>
        <v>454.33761723000003</v>
      </c>
      <c r="D463" s="21">
        <f t="shared" si="30"/>
        <v>218.44550182</v>
      </c>
      <c r="E463" s="21">
        <f t="shared" si="30"/>
        <v>67.247044459999998</v>
      </c>
      <c r="F463" s="21">
        <f t="shared" si="30"/>
        <v>133.16074003</v>
      </c>
      <c r="G463" s="21">
        <f t="shared" si="30"/>
        <v>18.037717329999996</v>
      </c>
      <c r="H463" s="21">
        <f t="shared" si="30"/>
        <v>235.89211541</v>
      </c>
      <c r="I463" s="21">
        <f t="shared" si="30"/>
        <v>46.799016909999992</v>
      </c>
      <c r="J463" s="21">
        <f t="shared" si="30"/>
        <v>38.953647979999992</v>
      </c>
      <c r="K463" s="21">
        <f t="shared" si="30"/>
        <v>129.64120004000003</v>
      </c>
      <c r="L463" s="21">
        <f t="shared" si="30"/>
        <v>20.498250479999999</v>
      </c>
      <c r="M463" s="21">
        <f t="shared" si="30"/>
        <v>2221.6798154900002</v>
      </c>
      <c r="N463" s="21">
        <f t="shared" si="30"/>
        <v>1999.9423149999998</v>
      </c>
      <c r="O463" s="21">
        <f t="shared" si="30"/>
        <v>188.00826094999999</v>
      </c>
      <c r="P463" s="21">
        <f t="shared" si="30"/>
        <v>33.42547201</v>
      </c>
      <c r="Q463" s="21">
        <f t="shared" si="30"/>
        <v>0.30376753000000001</v>
      </c>
      <c r="R463" s="21">
        <f t="shared" si="30"/>
        <v>2676.0174327199998</v>
      </c>
      <c r="S463" s="21">
        <f t="shared" si="30"/>
        <v>1042.0233254099999</v>
      </c>
      <c r="T463" s="21">
        <f t="shared" si="30"/>
        <v>34.968576749999997</v>
      </c>
      <c r="U463" s="21">
        <f t="shared" si="30"/>
        <v>218.27580752000003</v>
      </c>
      <c r="V463" s="21">
        <f t="shared" si="30"/>
        <v>12.649429249999999</v>
      </c>
      <c r="W463" s="21">
        <f t="shared" si="30"/>
        <v>44.222100069999996</v>
      </c>
      <c r="X463" s="21">
        <f t="shared" si="30"/>
        <v>156.51689542999998</v>
      </c>
      <c r="Y463" s="21">
        <f t="shared" si="30"/>
        <v>373.12797522000005</v>
      </c>
      <c r="Z463" s="21">
        <f t="shared" si="30"/>
        <v>16.708417210000004</v>
      </c>
      <c r="AA463" s="21">
        <f t="shared" si="30"/>
        <v>1898.4925268599998</v>
      </c>
      <c r="AB463" s="21">
        <f t="shared" si="30"/>
        <v>777.52490585999988</v>
      </c>
      <c r="AC463" s="21">
        <f t="shared" si="30"/>
        <v>9.1191304800000008</v>
      </c>
      <c r="AD463" s="21">
        <f t="shared" si="30"/>
        <v>0</v>
      </c>
      <c r="AE463" s="21">
        <f t="shared" si="30"/>
        <v>0</v>
      </c>
      <c r="AF463" s="21">
        <f t="shared" si="30"/>
        <v>9.1191304800000008</v>
      </c>
      <c r="AG463" s="21">
        <f t="shared" si="30"/>
        <v>85.829701820000011</v>
      </c>
      <c r="AH463" s="21">
        <f t="shared" si="30"/>
        <v>85.829701820000011</v>
      </c>
      <c r="AI463" s="21">
        <f t="shared" si="30"/>
        <v>0</v>
      </c>
      <c r="AJ463" s="21">
        <f t="shared" si="30"/>
        <v>7.0466112399999998</v>
      </c>
      <c r="AK463" s="21">
        <f t="shared" si="30"/>
        <v>101.99544354</v>
      </c>
      <c r="AL463" s="21">
        <f t="shared" si="30"/>
        <v>401.76093789999999</v>
      </c>
      <c r="AM463" s="21">
        <f t="shared" si="30"/>
        <v>401.76093789999999</v>
      </c>
      <c r="AN463" s="21">
        <f t="shared" si="30"/>
        <v>0</v>
      </c>
      <c r="AO463" s="21">
        <f t="shared" si="30"/>
        <v>0</v>
      </c>
      <c r="AP463" s="21">
        <f t="shared" si="30"/>
        <v>71.042038480000002</v>
      </c>
      <c r="AQ463" s="21">
        <f t="shared" si="30"/>
        <v>71.042038480000002</v>
      </c>
      <c r="AR463" s="21">
        <f t="shared" si="30"/>
        <v>0</v>
      </c>
      <c r="AS463" s="21">
        <f t="shared" si="30"/>
        <v>64.585050100000004</v>
      </c>
      <c r="AT463" s="21">
        <f t="shared" si="30"/>
        <v>537.38802648000001</v>
      </c>
      <c r="AU463" s="21">
        <f t="shared" si="30"/>
        <v>342.13232292000004</v>
      </c>
      <c r="AV463" s="21">
        <f t="shared" si="30"/>
        <v>787.03815682000004</v>
      </c>
      <c r="AW463" s="21">
        <f t="shared" si="30"/>
        <v>1129.1704797399998</v>
      </c>
      <c r="AX463" s="21">
        <f t="shared" si="30"/>
        <v>72.289174919999994</v>
      </c>
      <c r="AY463" s="21">
        <f t="shared" si="30"/>
        <v>109.08592844000002</v>
      </c>
      <c r="AZ463" s="21">
        <f t="shared" si="30"/>
        <v>947.79537638000022</v>
      </c>
    </row>
    <row r="464" spans="2:52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2:52" x14ac:dyDescent="0.25">
      <c r="B465" s="9" t="s">
        <v>231</v>
      </c>
    </row>
    <row r="466" spans="2:52" x14ac:dyDescent="0.25">
      <c r="B466" s="10" t="s">
        <v>331</v>
      </c>
      <c r="C466" s="23">
        <v>17.166292460000001</v>
      </c>
      <c r="D466" s="23">
        <v>6.4348076299999999</v>
      </c>
      <c r="E466" s="23">
        <v>3.7568004199999998</v>
      </c>
      <c r="F466" s="23">
        <v>2.06865436</v>
      </c>
      <c r="G466" s="23">
        <v>0.60935284999999995</v>
      </c>
      <c r="H466" s="23">
        <v>10.731484829999999</v>
      </c>
      <c r="I466" s="23">
        <v>1.80018974</v>
      </c>
      <c r="J466" s="23">
        <v>5.5798749699999997</v>
      </c>
      <c r="K466" s="23">
        <v>2.63473902</v>
      </c>
      <c r="L466" s="23">
        <v>0.71668109999999996</v>
      </c>
      <c r="M466" s="23">
        <v>187.55732362000001</v>
      </c>
      <c r="N466" s="23">
        <v>186.48473999999999</v>
      </c>
      <c r="O466" s="23">
        <v>0.97108362000000004</v>
      </c>
      <c r="P466" s="23">
        <v>0</v>
      </c>
      <c r="Q466" s="23">
        <v>0.10150000000000001</v>
      </c>
      <c r="R466" s="23">
        <v>204.72361608</v>
      </c>
      <c r="S466" s="23">
        <v>98.631930189999991</v>
      </c>
      <c r="T466" s="23">
        <v>7.7383609099999999</v>
      </c>
      <c r="U466" s="23">
        <v>14.71639744</v>
      </c>
      <c r="V466" s="23">
        <v>0</v>
      </c>
      <c r="W466" s="23">
        <v>0</v>
      </c>
      <c r="X466" s="23">
        <v>5.1818281299999995</v>
      </c>
      <c r="Y466" s="23">
        <v>19.197535890000001</v>
      </c>
      <c r="Z466" s="23">
        <v>0</v>
      </c>
      <c r="AA466" s="23">
        <v>145.46605256000001</v>
      </c>
      <c r="AB466" s="23">
        <v>59.257563520000005</v>
      </c>
      <c r="AC466" s="23">
        <v>0</v>
      </c>
      <c r="AD466" s="23">
        <v>0</v>
      </c>
      <c r="AE466" s="23">
        <v>0</v>
      </c>
      <c r="AF466" s="23">
        <v>0</v>
      </c>
      <c r="AG466" s="23">
        <v>0</v>
      </c>
      <c r="AH466" s="23">
        <v>0</v>
      </c>
      <c r="AI466" s="23">
        <v>0</v>
      </c>
      <c r="AJ466" s="23">
        <v>0.22019847000000001</v>
      </c>
      <c r="AK466" s="23">
        <v>0.22019847000000001</v>
      </c>
      <c r="AL466" s="23">
        <v>26.333679539999999</v>
      </c>
      <c r="AM466" s="23">
        <v>26.333679539999999</v>
      </c>
      <c r="AN466" s="23">
        <v>0</v>
      </c>
      <c r="AO466" s="23">
        <v>0</v>
      </c>
      <c r="AP466" s="23">
        <v>0</v>
      </c>
      <c r="AQ466" s="23">
        <v>0</v>
      </c>
      <c r="AR466" s="23">
        <v>0</v>
      </c>
      <c r="AS466" s="23">
        <v>4.0291173200000001</v>
      </c>
      <c r="AT466" s="23">
        <v>30.36279686</v>
      </c>
      <c r="AU466" s="23">
        <v>29.114965130000002</v>
      </c>
      <c r="AV466" s="23">
        <v>26.225241</v>
      </c>
      <c r="AW466" s="23">
        <v>55.340206130000006</v>
      </c>
      <c r="AX466" s="23">
        <v>20.539036919999997</v>
      </c>
      <c r="AY466" s="23">
        <v>3.2613270299999999</v>
      </c>
      <c r="AZ466" s="23">
        <v>31.539842180000001</v>
      </c>
    </row>
    <row r="467" spans="2:52" x14ac:dyDescent="0.25">
      <c r="B467" s="10" t="s">
        <v>332</v>
      </c>
      <c r="C467" s="23">
        <v>7.8930532199999996</v>
      </c>
      <c r="D467" s="23">
        <v>3.9124491699999999</v>
      </c>
      <c r="E467" s="23">
        <v>2.2331654400000001</v>
      </c>
      <c r="F467" s="23">
        <v>1.4647494599999999</v>
      </c>
      <c r="G467" s="23">
        <v>0.21453427</v>
      </c>
      <c r="H467" s="23">
        <v>3.9806040499999997</v>
      </c>
      <c r="I467" s="23">
        <v>1.4339910200000001</v>
      </c>
      <c r="J467" s="23">
        <v>0.37548399999999998</v>
      </c>
      <c r="K467" s="23">
        <v>1.754551</v>
      </c>
      <c r="L467" s="23">
        <v>0.41657803000000004</v>
      </c>
      <c r="M467" s="23">
        <v>79.178661959999999</v>
      </c>
      <c r="N467" s="23">
        <v>77.002369000000002</v>
      </c>
      <c r="O467" s="23">
        <v>0.43160946</v>
      </c>
      <c r="P467" s="23">
        <v>0</v>
      </c>
      <c r="Q467" s="23">
        <v>1.7446835000000001</v>
      </c>
      <c r="R467" s="23">
        <v>87.071715179999998</v>
      </c>
      <c r="S467" s="23">
        <v>49.899875600000001</v>
      </c>
      <c r="T467" s="23">
        <v>0.56658235000000001</v>
      </c>
      <c r="U467" s="23">
        <v>6.5276355499999994</v>
      </c>
      <c r="V467" s="23">
        <v>0</v>
      </c>
      <c r="W467" s="23">
        <v>0</v>
      </c>
      <c r="X467" s="23">
        <v>2.5702749700000003</v>
      </c>
      <c r="Y467" s="23">
        <v>3.1385669300000001</v>
      </c>
      <c r="Z467" s="23">
        <v>0.27368884999999998</v>
      </c>
      <c r="AA467" s="23">
        <v>62.97662425</v>
      </c>
      <c r="AB467" s="23">
        <v>24.095090930000001</v>
      </c>
      <c r="AC467" s="23">
        <v>0</v>
      </c>
      <c r="AD467" s="23">
        <v>0</v>
      </c>
      <c r="AE467" s="23">
        <v>0</v>
      </c>
      <c r="AF467" s="23">
        <v>0</v>
      </c>
      <c r="AG467" s="23">
        <v>0</v>
      </c>
      <c r="AH467" s="23">
        <v>0</v>
      </c>
      <c r="AI467" s="23">
        <v>0</v>
      </c>
      <c r="AJ467" s="23">
        <v>2.8655810600000002</v>
      </c>
      <c r="AK467" s="23">
        <v>2.8655810600000002</v>
      </c>
      <c r="AL467" s="23">
        <v>4.4086339699999995</v>
      </c>
      <c r="AM467" s="23">
        <v>4.4086339699999995</v>
      </c>
      <c r="AN467" s="23">
        <v>0</v>
      </c>
      <c r="AO467" s="23">
        <v>0</v>
      </c>
      <c r="AP467" s="23">
        <v>0.71357143999999995</v>
      </c>
      <c r="AQ467" s="23">
        <v>0.71357143999999995</v>
      </c>
      <c r="AR467" s="23">
        <v>0</v>
      </c>
      <c r="AS467" s="23">
        <v>3.4596702799999997</v>
      </c>
      <c r="AT467" s="23">
        <v>8.5818756899999986</v>
      </c>
      <c r="AU467" s="23">
        <v>18.378796300000001</v>
      </c>
      <c r="AV467" s="23">
        <v>29.102220600000003</v>
      </c>
      <c r="AW467" s="23">
        <v>47.4810169</v>
      </c>
      <c r="AX467" s="23">
        <v>4.2315116400000008</v>
      </c>
      <c r="AY467" s="23">
        <v>1.0719082499999999</v>
      </c>
      <c r="AZ467" s="23">
        <v>42.177597009999999</v>
      </c>
    </row>
    <row r="468" spans="2:52" x14ac:dyDescent="0.25">
      <c r="B468" s="10" t="s">
        <v>333</v>
      </c>
      <c r="C468" s="23">
        <v>14.68110791</v>
      </c>
      <c r="D468" s="23">
        <v>6.8157507899999992</v>
      </c>
      <c r="E468" s="23">
        <v>3.55507236</v>
      </c>
      <c r="F468" s="23">
        <v>1.83923199</v>
      </c>
      <c r="G468" s="23">
        <v>1.42144644</v>
      </c>
      <c r="H468" s="23">
        <v>7.8653571200000005</v>
      </c>
      <c r="I468" s="23">
        <v>3.4957388300000001</v>
      </c>
      <c r="J468" s="23">
        <v>0.36188300000000001</v>
      </c>
      <c r="K468" s="23">
        <v>3.2000435</v>
      </c>
      <c r="L468" s="23">
        <v>0.80769179000000002</v>
      </c>
      <c r="M468" s="23">
        <v>101.42418398999999</v>
      </c>
      <c r="N468" s="23">
        <v>98.982777999999996</v>
      </c>
      <c r="O468" s="23">
        <v>0.39384834999999996</v>
      </c>
      <c r="P468" s="23">
        <v>0</v>
      </c>
      <c r="Q468" s="23">
        <v>2.04755764</v>
      </c>
      <c r="R468" s="23">
        <v>116.1052919</v>
      </c>
      <c r="S468" s="23">
        <v>35.365147010000001</v>
      </c>
      <c r="T468" s="23">
        <v>2.6886355499999999</v>
      </c>
      <c r="U468" s="23">
        <v>6.9506192800000006</v>
      </c>
      <c r="V468" s="23">
        <v>0</v>
      </c>
      <c r="W468" s="23">
        <v>14.4162354</v>
      </c>
      <c r="X468" s="23">
        <v>2.6914180000000001</v>
      </c>
      <c r="Y468" s="23">
        <v>5.5558777499999996</v>
      </c>
      <c r="Z468" s="23">
        <v>0</v>
      </c>
      <c r="AA468" s="23">
        <v>67.667932989999997</v>
      </c>
      <c r="AB468" s="23">
        <v>48.43735891</v>
      </c>
      <c r="AC468" s="23">
        <v>0</v>
      </c>
      <c r="AD468" s="23">
        <v>0</v>
      </c>
      <c r="AE468" s="23">
        <v>0</v>
      </c>
      <c r="AF468" s="23">
        <v>0</v>
      </c>
      <c r="AG468" s="23">
        <v>0</v>
      </c>
      <c r="AH468" s="23">
        <v>0</v>
      </c>
      <c r="AI468" s="23">
        <v>0</v>
      </c>
      <c r="AJ468" s="23">
        <v>12.7733946</v>
      </c>
      <c r="AK468" s="23">
        <v>12.7733946</v>
      </c>
      <c r="AL468" s="23">
        <v>16.325221790000001</v>
      </c>
      <c r="AM468" s="23">
        <v>16.325221790000001</v>
      </c>
      <c r="AN468" s="23">
        <v>0</v>
      </c>
      <c r="AO468" s="23">
        <v>0</v>
      </c>
      <c r="AP468" s="23">
        <v>0</v>
      </c>
      <c r="AQ468" s="23">
        <v>0</v>
      </c>
      <c r="AR468" s="23">
        <v>0</v>
      </c>
      <c r="AS468" s="23">
        <v>19.989420410000001</v>
      </c>
      <c r="AT468" s="23">
        <v>36.314642200000002</v>
      </c>
      <c r="AU468" s="23">
        <v>24.896111309999998</v>
      </c>
      <c r="AV468" s="23">
        <v>48.032012589999994</v>
      </c>
      <c r="AW468" s="23">
        <v>72.928123900000003</v>
      </c>
      <c r="AX468" s="23">
        <v>1.1298213400000001</v>
      </c>
      <c r="AY468" s="23">
        <v>4.5328655099999997</v>
      </c>
      <c r="AZ468" s="23">
        <v>67.265437050000003</v>
      </c>
    </row>
    <row r="469" spans="2:52" x14ac:dyDescent="0.25">
      <c r="B469" s="10" t="s">
        <v>334</v>
      </c>
      <c r="C469" s="23">
        <v>25.526945019999999</v>
      </c>
      <c r="D469" s="23">
        <v>15.04042155</v>
      </c>
      <c r="E469" s="23">
        <v>5.3524358899999998</v>
      </c>
      <c r="F469" s="23">
        <v>8.6263178099999998</v>
      </c>
      <c r="G469" s="23">
        <v>1.0616678500000001</v>
      </c>
      <c r="H469" s="23">
        <v>10.48652347</v>
      </c>
      <c r="I469" s="23">
        <v>3.4369082099999999</v>
      </c>
      <c r="J469" s="23">
        <v>0.90688500000000005</v>
      </c>
      <c r="K469" s="23">
        <v>5.2478162300000006</v>
      </c>
      <c r="L469" s="23">
        <v>0.89491403000000003</v>
      </c>
      <c r="M469" s="23">
        <v>124.60714661999999</v>
      </c>
      <c r="N469" s="23">
        <v>101.015034</v>
      </c>
      <c r="O469" s="23">
        <v>22.81268699</v>
      </c>
      <c r="P469" s="23">
        <v>0</v>
      </c>
      <c r="Q469" s="23">
        <v>0.77942562999999998</v>
      </c>
      <c r="R469" s="23">
        <v>150.13409163999998</v>
      </c>
      <c r="S469" s="23">
        <v>64.571387490000006</v>
      </c>
      <c r="T469" s="23">
        <v>0.38585271999999998</v>
      </c>
      <c r="U469" s="23">
        <v>7.8594102100000001</v>
      </c>
      <c r="V469" s="23">
        <v>0</v>
      </c>
      <c r="W469" s="23">
        <v>0</v>
      </c>
      <c r="X469" s="23">
        <v>2.7706711099999999</v>
      </c>
      <c r="Y469" s="23">
        <v>18.648251390000002</v>
      </c>
      <c r="Z469" s="23">
        <v>0.72823708999999992</v>
      </c>
      <c r="AA469" s="23">
        <v>94.963810010000003</v>
      </c>
      <c r="AB469" s="23">
        <v>55.170281630000005</v>
      </c>
      <c r="AC469" s="23">
        <v>0</v>
      </c>
      <c r="AD469" s="23">
        <v>0</v>
      </c>
      <c r="AE469" s="23">
        <v>0</v>
      </c>
      <c r="AF469" s="23">
        <v>0</v>
      </c>
      <c r="AG469" s="23">
        <v>0</v>
      </c>
      <c r="AH469" s="23">
        <v>0</v>
      </c>
      <c r="AI469" s="23">
        <v>0</v>
      </c>
      <c r="AJ469" s="23">
        <v>0.77163683999999999</v>
      </c>
      <c r="AK469" s="23">
        <v>0.77163683999999999</v>
      </c>
      <c r="AL469" s="23">
        <v>9.7007572899999985</v>
      </c>
      <c r="AM469" s="23">
        <v>9.7007572899999985</v>
      </c>
      <c r="AN469" s="23">
        <v>0</v>
      </c>
      <c r="AO469" s="23">
        <v>0</v>
      </c>
      <c r="AP469" s="23">
        <v>2.8295950800000003</v>
      </c>
      <c r="AQ469" s="23">
        <v>2.8295950800000003</v>
      </c>
      <c r="AR469" s="23">
        <v>0</v>
      </c>
      <c r="AS469" s="23">
        <v>9.0214410300000001</v>
      </c>
      <c r="AT469" s="23">
        <v>21.551793399999998</v>
      </c>
      <c r="AU469" s="23">
        <v>34.390125070000003</v>
      </c>
      <c r="AV469" s="23">
        <v>57.299596710000003</v>
      </c>
      <c r="AW469" s="23">
        <v>91.689721779999999</v>
      </c>
      <c r="AX469" s="23">
        <v>5.2336149899999995</v>
      </c>
      <c r="AY469" s="23">
        <v>0</v>
      </c>
      <c r="AZ469" s="23">
        <v>86.456106790000007</v>
      </c>
    </row>
    <row r="470" spans="2:52" x14ac:dyDescent="0.25">
      <c r="B470" s="10" t="s">
        <v>335</v>
      </c>
      <c r="C470" s="23">
        <v>48.640368049999999</v>
      </c>
      <c r="D470" s="23">
        <v>35.394737640000002</v>
      </c>
      <c r="E470" s="23">
        <v>7.52978127</v>
      </c>
      <c r="F470" s="23">
        <v>26.79725573</v>
      </c>
      <c r="G470" s="23">
        <v>1.06770064</v>
      </c>
      <c r="H470" s="23">
        <v>13.24563041</v>
      </c>
      <c r="I470" s="23">
        <v>9.1493824400000001</v>
      </c>
      <c r="J470" s="23">
        <v>1.9109729199999999</v>
      </c>
      <c r="K470" s="23">
        <v>2.0354709600000001</v>
      </c>
      <c r="L470" s="23">
        <v>0.14980409</v>
      </c>
      <c r="M470" s="23">
        <v>105.729401</v>
      </c>
      <c r="N470" s="23">
        <v>105.729401</v>
      </c>
      <c r="O470" s="23">
        <v>0</v>
      </c>
      <c r="P470" s="23">
        <v>0</v>
      </c>
      <c r="Q470" s="23">
        <v>0</v>
      </c>
      <c r="R470" s="23">
        <v>154.36976905</v>
      </c>
      <c r="S470" s="23">
        <v>73.731623630000001</v>
      </c>
      <c r="T470" s="23">
        <v>3.92522232</v>
      </c>
      <c r="U470" s="23">
        <v>9.8110441000000002</v>
      </c>
      <c r="V470" s="23">
        <v>0.12114543</v>
      </c>
      <c r="W470" s="23">
        <v>0</v>
      </c>
      <c r="X470" s="23">
        <v>4.1822021500000002</v>
      </c>
      <c r="Y470" s="23">
        <v>10.809469060000001</v>
      </c>
      <c r="Z470" s="23">
        <v>0</v>
      </c>
      <c r="AA470" s="23">
        <v>102.58070669</v>
      </c>
      <c r="AB470" s="23">
        <v>51.789062360000003</v>
      </c>
      <c r="AC470" s="23">
        <v>0</v>
      </c>
      <c r="AD470" s="23">
        <v>0</v>
      </c>
      <c r="AE470" s="23">
        <v>0</v>
      </c>
      <c r="AF470" s="23">
        <v>0</v>
      </c>
      <c r="AG470" s="23">
        <v>0</v>
      </c>
      <c r="AH470" s="23">
        <v>0</v>
      </c>
      <c r="AI470" s="23">
        <v>0</v>
      </c>
      <c r="AJ470" s="23">
        <v>0.51982409000000007</v>
      </c>
      <c r="AK470" s="23">
        <v>0.51982409000000007</v>
      </c>
      <c r="AL470" s="23">
        <v>9.5452402599999999</v>
      </c>
      <c r="AM470" s="23">
        <v>9.5452402599999999</v>
      </c>
      <c r="AN470" s="23">
        <v>0</v>
      </c>
      <c r="AO470" s="23">
        <v>0</v>
      </c>
      <c r="AP470" s="23">
        <v>6.2336339000000001</v>
      </c>
      <c r="AQ470" s="23">
        <v>6.2336339000000001</v>
      </c>
      <c r="AR470" s="23">
        <v>0</v>
      </c>
      <c r="AS470" s="23">
        <v>19.0383304</v>
      </c>
      <c r="AT470" s="23">
        <v>34.81720456</v>
      </c>
      <c r="AU470" s="23">
        <v>17.491681889999999</v>
      </c>
      <c r="AV470" s="23">
        <v>35.775694999999999</v>
      </c>
      <c r="AW470" s="23">
        <v>53.267376890000001</v>
      </c>
      <c r="AX470" s="23">
        <v>5.9707370700000002</v>
      </c>
      <c r="AY470" s="23">
        <v>7.6787481399999997</v>
      </c>
      <c r="AZ470" s="23">
        <v>39.617891679999993</v>
      </c>
    </row>
    <row r="471" spans="2:52" x14ac:dyDescent="0.25">
      <c r="B471" s="10" t="s">
        <v>336</v>
      </c>
      <c r="C471" s="23">
        <v>290.04194655999999</v>
      </c>
      <c r="D471" s="23">
        <v>269.46214436000002</v>
      </c>
      <c r="E471" s="23">
        <v>148.15473893000001</v>
      </c>
      <c r="F471" s="23">
        <v>118.21649543000001</v>
      </c>
      <c r="G471" s="23">
        <v>3.09091</v>
      </c>
      <c r="H471" s="23">
        <v>20.5798022</v>
      </c>
      <c r="I471" s="23">
        <v>6.6877034200000001</v>
      </c>
      <c r="J471" s="23">
        <v>5.7126574299999993</v>
      </c>
      <c r="K471" s="23">
        <v>6.80765201</v>
      </c>
      <c r="L471" s="23">
        <v>1.3717893400000001</v>
      </c>
      <c r="M471" s="23">
        <v>124.36055414</v>
      </c>
      <c r="N471" s="23">
        <v>123.790644</v>
      </c>
      <c r="O471" s="23">
        <v>0.56991014000000007</v>
      </c>
      <c r="P471" s="23">
        <v>0</v>
      </c>
      <c r="Q471" s="23">
        <v>0</v>
      </c>
      <c r="R471" s="23">
        <v>414.40250069999996</v>
      </c>
      <c r="S471" s="23">
        <v>172.06097700000001</v>
      </c>
      <c r="T471" s="23">
        <v>22.85202791</v>
      </c>
      <c r="U471" s="23">
        <v>14.114663999999999</v>
      </c>
      <c r="V471" s="23">
        <v>2.9969929999999998</v>
      </c>
      <c r="W471" s="23">
        <v>2.371273</v>
      </c>
      <c r="X471" s="23">
        <v>7.9888659999999998</v>
      </c>
      <c r="Y471" s="23">
        <v>22.413056999999998</v>
      </c>
      <c r="Z471" s="23">
        <v>3.4517686899999998</v>
      </c>
      <c r="AA471" s="23">
        <v>248.2496266</v>
      </c>
      <c r="AB471" s="23">
        <v>166.15287409999999</v>
      </c>
      <c r="AC471" s="23">
        <v>0</v>
      </c>
      <c r="AD471" s="23">
        <v>0</v>
      </c>
      <c r="AE471" s="23">
        <v>0</v>
      </c>
      <c r="AF471" s="23">
        <v>0</v>
      </c>
      <c r="AG471" s="23">
        <v>0</v>
      </c>
      <c r="AH471" s="23">
        <v>0</v>
      </c>
      <c r="AI471" s="23">
        <v>0</v>
      </c>
      <c r="AJ471" s="23">
        <v>0.39202960999999997</v>
      </c>
      <c r="AK471" s="23">
        <v>0.39202960999999997</v>
      </c>
      <c r="AL471" s="23">
        <v>46.945978079999996</v>
      </c>
      <c r="AM471" s="23">
        <v>46.945978079999996</v>
      </c>
      <c r="AN471" s="23">
        <v>0</v>
      </c>
      <c r="AO471" s="23">
        <v>0</v>
      </c>
      <c r="AP471" s="23">
        <v>8.8571719200000008</v>
      </c>
      <c r="AQ471" s="23">
        <v>8.8571719200000008</v>
      </c>
      <c r="AR471" s="23">
        <v>0</v>
      </c>
      <c r="AS471" s="23">
        <v>0</v>
      </c>
      <c r="AT471" s="23">
        <v>55.803150000000002</v>
      </c>
      <c r="AU471" s="23">
        <v>110.74175371000001</v>
      </c>
      <c r="AV471" s="23">
        <v>132.85510422999999</v>
      </c>
      <c r="AW471" s="23">
        <v>243.59685794000001</v>
      </c>
      <c r="AX471" s="23">
        <v>50.148444329999997</v>
      </c>
      <c r="AY471" s="23">
        <v>17.044589999999999</v>
      </c>
      <c r="AZ471" s="23">
        <v>176.40382361000002</v>
      </c>
    </row>
    <row r="472" spans="2:52" x14ac:dyDescent="0.25">
      <c r="B472" s="10" t="s">
        <v>337</v>
      </c>
      <c r="C472" s="23">
        <v>16.386268279999999</v>
      </c>
      <c r="D472" s="23">
        <v>8.0780418300000001</v>
      </c>
      <c r="E472" s="23">
        <v>3.3334151899999998</v>
      </c>
      <c r="F472" s="23">
        <v>4.34933864</v>
      </c>
      <c r="G472" s="23">
        <v>0.39528799999999997</v>
      </c>
      <c r="H472" s="23">
        <v>8.3082264499999994</v>
      </c>
      <c r="I472" s="23">
        <v>2.6956421000000002</v>
      </c>
      <c r="J472" s="23">
        <v>0.54787300000000005</v>
      </c>
      <c r="K472" s="23">
        <v>0.88940900000000001</v>
      </c>
      <c r="L472" s="23">
        <v>4.1753023499999999</v>
      </c>
      <c r="M472" s="23">
        <v>111.41322148</v>
      </c>
      <c r="N472" s="23">
        <v>106.68135599999999</v>
      </c>
      <c r="O472" s="23">
        <v>0.53186548</v>
      </c>
      <c r="P472" s="23">
        <v>0</v>
      </c>
      <c r="Q472" s="23">
        <v>4.2</v>
      </c>
      <c r="R472" s="23">
        <v>127.79948976</v>
      </c>
      <c r="S472" s="23">
        <v>74.710882569999995</v>
      </c>
      <c r="T472" s="23">
        <v>0.90115392000000005</v>
      </c>
      <c r="U472" s="23">
        <v>6.1871782</v>
      </c>
      <c r="V472" s="23">
        <v>0</v>
      </c>
      <c r="W472" s="23">
        <v>0</v>
      </c>
      <c r="X472" s="23">
        <v>4.1531426099999997</v>
      </c>
      <c r="Y472" s="23">
        <v>4.4168234800000006</v>
      </c>
      <c r="Z472" s="23">
        <v>0.5</v>
      </c>
      <c r="AA472" s="23">
        <v>90.869180780000008</v>
      </c>
      <c r="AB472" s="23">
        <v>36.930308980000007</v>
      </c>
      <c r="AC472" s="23">
        <v>0</v>
      </c>
      <c r="AD472" s="23">
        <v>0</v>
      </c>
      <c r="AE472" s="23">
        <v>0</v>
      </c>
      <c r="AF472" s="23">
        <v>0</v>
      </c>
      <c r="AG472" s="23">
        <v>0</v>
      </c>
      <c r="AH472" s="23">
        <v>0</v>
      </c>
      <c r="AI472" s="23">
        <v>0</v>
      </c>
      <c r="AJ472" s="23">
        <v>31.501801929999999</v>
      </c>
      <c r="AK472" s="23">
        <v>31.501801929999999</v>
      </c>
      <c r="AL472" s="23">
        <v>0</v>
      </c>
      <c r="AM472" s="23">
        <v>0</v>
      </c>
      <c r="AN472" s="23">
        <v>0</v>
      </c>
      <c r="AO472" s="23">
        <v>0</v>
      </c>
      <c r="AP472" s="23">
        <v>1.5</v>
      </c>
      <c r="AQ472" s="23">
        <v>1.5</v>
      </c>
      <c r="AR472" s="23">
        <v>0</v>
      </c>
      <c r="AS472" s="23">
        <v>14.034538099999999</v>
      </c>
      <c r="AT472" s="23">
        <v>15.534538099999999</v>
      </c>
      <c r="AU472" s="23">
        <v>52.89757281</v>
      </c>
      <c r="AV472" s="23">
        <v>0</v>
      </c>
      <c r="AW472" s="23">
        <v>52.89757281</v>
      </c>
      <c r="AX472" s="23">
        <v>0.96648656000000011</v>
      </c>
      <c r="AY472" s="23">
        <v>0</v>
      </c>
      <c r="AZ472" s="23">
        <v>51.93108625</v>
      </c>
    </row>
    <row r="473" spans="2:52" x14ac:dyDescent="0.25">
      <c r="B473" s="10" t="s">
        <v>292</v>
      </c>
      <c r="C473" s="23">
        <v>18.617363770000001</v>
      </c>
      <c r="D473" s="23">
        <v>9.778023769999999</v>
      </c>
      <c r="E473" s="23">
        <v>5.9161997900000003</v>
      </c>
      <c r="F473" s="23">
        <v>3.4276772499999999</v>
      </c>
      <c r="G473" s="23">
        <v>0.43414672999999998</v>
      </c>
      <c r="H473" s="23">
        <v>8.83934</v>
      </c>
      <c r="I473" s="23">
        <v>3.2467017299999998</v>
      </c>
      <c r="J473" s="23">
        <v>1.45795626</v>
      </c>
      <c r="K473" s="23">
        <v>3.2117665299999998</v>
      </c>
      <c r="L473" s="23">
        <v>0.92291548000000012</v>
      </c>
      <c r="M473" s="23">
        <v>116.827235</v>
      </c>
      <c r="N473" s="23">
        <v>93.534698000000006</v>
      </c>
      <c r="O473" s="23">
        <v>23.292536999999999</v>
      </c>
      <c r="P473" s="23">
        <v>0</v>
      </c>
      <c r="Q473" s="23">
        <v>0</v>
      </c>
      <c r="R473" s="23">
        <v>135.44459877</v>
      </c>
      <c r="S473" s="23">
        <v>53.75362982</v>
      </c>
      <c r="T473" s="23">
        <v>0.14249218999999999</v>
      </c>
      <c r="U473" s="23">
        <v>19.84180851</v>
      </c>
      <c r="V473" s="23">
        <v>0</v>
      </c>
      <c r="W473" s="23">
        <v>0</v>
      </c>
      <c r="X473" s="23">
        <v>3.6240189700000003</v>
      </c>
      <c r="Y473" s="23">
        <v>6.8681140199999993</v>
      </c>
      <c r="Z473" s="23">
        <v>0.26104110999999997</v>
      </c>
      <c r="AA473" s="23">
        <v>84.491104619999987</v>
      </c>
      <c r="AB473" s="23">
        <v>50.953494150000004</v>
      </c>
      <c r="AC473" s="23">
        <v>0</v>
      </c>
      <c r="AD473" s="23">
        <v>0</v>
      </c>
      <c r="AE473" s="23">
        <v>0</v>
      </c>
      <c r="AF473" s="23">
        <v>0</v>
      </c>
      <c r="AG473" s="23">
        <v>0</v>
      </c>
      <c r="AH473" s="23">
        <v>0</v>
      </c>
      <c r="AI473" s="23">
        <v>0</v>
      </c>
      <c r="AJ473" s="23">
        <v>1.4317496000000001</v>
      </c>
      <c r="AK473" s="23">
        <v>1.4317496000000001</v>
      </c>
      <c r="AL473" s="23">
        <v>15.637609189999999</v>
      </c>
      <c r="AM473" s="23">
        <v>15.637609189999999</v>
      </c>
      <c r="AN473" s="23">
        <v>0</v>
      </c>
      <c r="AO473" s="23">
        <v>0</v>
      </c>
      <c r="AP473" s="23">
        <v>1.77777776</v>
      </c>
      <c r="AQ473" s="23">
        <v>1.77777776</v>
      </c>
      <c r="AR473" s="23">
        <v>0</v>
      </c>
      <c r="AS473" s="23">
        <v>0</v>
      </c>
      <c r="AT473" s="23">
        <v>17.415386949999998</v>
      </c>
      <c r="AU473" s="23">
        <v>34.969856799999995</v>
      </c>
      <c r="AV473" s="23">
        <v>50.774775429999998</v>
      </c>
      <c r="AW473" s="23">
        <v>85.744632229999993</v>
      </c>
      <c r="AX473" s="23">
        <v>9.9405841900000009</v>
      </c>
      <c r="AY473" s="23">
        <v>12.29813571</v>
      </c>
      <c r="AZ473" s="23">
        <v>63.505912330000001</v>
      </c>
    </row>
    <row r="474" spans="2:52" x14ac:dyDescent="0.25">
      <c r="B474" s="10" t="s">
        <v>338</v>
      </c>
      <c r="C474" s="23">
        <v>14.132175399999998</v>
      </c>
      <c r="D474" s="23">
        <v>6.1444295999999996</v>
      </c>
      <c r="E474" s="23">
        <v>2.6939606700000001</v>
      </c>
      <c r="F474" s="23">
        <v>3.1537864099999999</v>
      </c>
      <c r="G474" s="23">
        <v>0.29668252000000001</v>
      </c>
      <c r="H474" s="23">
        <v>7.9877457999999999</v>
      </c>
      <c r="I474" s="23">
        <v>1.93371838</v>
      </c>
      <c r="J474" s="23">
        <v>1.00150362</v>
      </c>
      <c r="K474" s="23">
        <v>4.0604345200000003</v>
      </c>
      <c r="L474" s="23">
        <v>0.99208928000000007</v>
      </c>
      <c r="M474" s="23">
        <v>68.759459169999985</v>
      </c>
      <c r="N474" s="23">
        <v>68.145191999999994</v>
      </c>
      <c r="O474" s="23">
        <v>0.45494588000000002</v>
      </c>
      <c r="P474" s="23">
        <v>8.3133330000000005E-2</v>
      </c>
      <c r="Q474" s="23">
        <v>7.6187959999999985E-2</v>
      </c>
      <c r="R474" s="23">
        <v>82.891634569999994</v>
      </c>
      <c r="S474" s="23">
        <v>51.333182130000004</v>
      </c>
      <c r="T474" s="23">
        <v>0.98572906999999999</v>
      </c>
      <c r="U474" s="23">
        <v>3.4769585699999999</v>
      </c>
      <c r="V474" s="23">
        <v>0</v>
      </c>
      <c r="W474" s="23">
        <v>0</v>
      </c>
      <c r="X474" s="23">
        <v>3.5791808599999997</v>
      </c>
      <c r="Y474" s="23">
        <v>5.2496252099999996</v>
      </c>
      <c r="Z474" s="23">
        <v>0</v>
      </c>
      <c r="AA474" s="23">
        <v>64.624675840000009</v>
      </c>
      <c r="AB474" s="23">
        <v>18.266958729999999</v>
      </c>
      <c r="AC474" s="23">
        <v>0</v>
      </c>
      <c r="AD474" s="23">
        <v>0</v>
      </c>
      <c r="AE474" s="23">
        <v>0</v>
      </c>
      <c r="AF474" s="23">
        <v>0</v>
      </c>
      <c r="AG474" s="23">
        <v>0</v>
      </c>
      <c r="AH474" s="23">
        <v>0</v>
      </c>
      <c r="AI474" s="23">
        <v>0</v>
      </c>
      <c r="AJ474" s="23">
        <v>8.7210492500000001</v>
      </c>
      <c r="AK474" s="23">
        <v>8.7210492500000001</v>
      </c>
      <c r="AL474" s="23">
        <v>1.2600796200000002</v>
      </c>
      <c r="AM474" s="23">
        <v>1.2600796200000002</v>
      </c>
      <c r="AN474" s="23">
        <v>0</v>
      </c>
      <c r="AO474" s="23">
        <v>0</v>
      </c>
      <c r="AP474" s="23">
        <v>0.15965825</v>
      </c>
      <c r="AQ474" s="23">
        <v>0.15965825</v>
      </c>
      <c r="AR474" s="23">
        <v>0</v>
      </c>
      <c r="AS474" s="23">
        <v>15.68116934</v>
      </c>
      <c r="AT474" s="23">
        <v>17.100907210000003</v>
      </c>
      <c r="AU474" s="23">
        <v>9.88710077</v>
      </c>
      <c r="AV474" s="23">
        <v>11.773028349999999</v>
      </c>
      <c r="AW474" s="23">
        <v>21.660129120000001</v>
      </c>
      <c r="AX474" s="23">
        <v>2.0597786899999999</v>
      </c>
      <c r="AY474" s="23">
        <v>3.8248983700000001</v>
      </c>
      <c r="AZ474" s="23">
        <v>15.775452060000001</v>
      </c>
    </row>
    <row r="475" spans="2:52" x14ac:dyDescent="0.25">
      <c r="B475" s="10" t="s">
        <v>339</v>
      </c>
      <c r="C475" s="23">
        <v>25.840667509999999</v>
      </c>
      <c r="D475" s="23">
        <v>7.0847571299999998</v>
      </c>
      <c r="E475" s="23">
        <v>2.9490169399999999</v>
      </c>
      <c r="F475" s="23">
        <v>3.87630008</v>
      </c>
      <c r="G475" s="23">
        <v>0.25944011</v>
      </c>
      <c r="H475" s="23">
        <v>18.75591038</v>
      </c>
      <c r="I475" s="23">
        <v>3.46362287</v>
      </c>
      <c r="J475" s="23">
        <v>3.01834968</v>
      </c>
      <c r="K475" s="23">
        <v>11.634312679999999</v>
      </c>
      <c r="L475" s="23">
        <v>0.63962514999999998</v>
      </c>
      <c r="M475" s="23">
        <v>136.20756144000001</v>
      </c>
      <c r="N475" s="23">
        <v>104.643429</v>
      </c>
      <c r="O475" s="23">
        <v>31.564132440000002</v>
      </c>
      <c r="P475" s="23">
        <v>0</v>
      </c>
      <c r="Q475" s="23">
        <v>0</v>
      </c>
      <c r="R475" s="23">
        <v>162.04822894999998</v>
      </c>
      <c r="S475" s="23">
        <v>74.868330970000002</v>
      </c>
      <c r="T475" s="23">
        <v>0.96374351000000003</v>
      </c>
      <c r="U475" s="23">
        <v>8.1805471999999995</v>
      </c>
      <c r="V475" s="23">
        <v>0</v>
      </c>
      <c r="W475" s="23">
        <v>0</v>
      </c>
      <c r="X475" s="23">
        <v>1.7785075100000001</v>
      </c>
      <c r="Y475" s="23">
        <v>8.681675460000001</v>
      </c>
      <c r="Z475" s="23">
        <v>0</v>
      </c>
      <c r="AA475" s="23">
        <v>94.47280465</v>
      </c>
      <c r="AB475" s="23">
        <v>67.575424299999995</v>
      </c>
      <c r="AC475" s="23">
        <v>0</v>
      </c>
      <c r="AD475" s="23">
        <v>0</v>
      </c>
      <c r="AE475" s="23">
        <v>0</v>
      </c>
      <c r="AF475" s="23">
        <v>0</v>
      </c>
      <c r="AG475" s="23">
        <v>0</v>
      </c>
      <c r="AH475" s="23">
        <v>0</v>
      </c>
      <c r="AI475" s="23">
        <v>0</v>
      </c>
      <c r="AJ475" s="23">
        <v>3.7296301000000001</v>
      </c>
      <c r="AK475" s="23">
        <v>3.7296301000000001</v>
      </c>
      <c r="AL475" s="23">
        <v>12.513006900000001</v>
      </c>
      <c r="AM475" s="23">
        <v>12.513006900000001</v>
      </c>
      <c r="AN475" s="23">
        <v>0</v>
      </c>
      <c r="AO475" s="23">
        <v>0</v>
      </c>
      <c r="AP475" s="23">
        <v>0</v>
      </c>
      <c r="AQ475" s="23">
        <v>0</v>
      </c>
      <c r="AR475" s="23">
        <v>0</v>
      </c>
      <c r="AS475" s="23">
        <v>9.8006392200000008</v>
      </c>
      <c r="AT475" s="23">
        <v>22.313646120000001</v>
      </c>
      <c r="AU475" s="23">
        <v>48.991408279999995</v>
      </c>
      <c r="AV475" s="23">
        <v>51.169478529999999</v>
      </c>
      <c r="AW475" s="23">
        <v>100.16088681000001</v>
      </c>
      <c r="AX475" s="23">
        <v>7.1350060599999994</v>
      </c>
      <c r="AY475" s="23">
        <v>0</v>
      </c>
      <c r="AZ475" s="23">
        <v>93.025880749999999</v>
      </c>
    </row>
    <row r="476" spans="2:52" x14ac:dyDescent="0.25">
      <c r="B476" s="10" t="s">
        <v>340</v>
      </c>
      <c r="C476" s="23">
        <v>9.6457595899999991</v>
      </c>
      <c r="D476" s="23">
        <v>4.7342217499999997</v>
      </c>
      <c r="E476" s="23">
        <v>2.8154293999999997</v>
      </c>
      <c r="F476" s="23">
        <v>1.58107822</v>
      </c>
      <c r="G476" s="23">
        <v>0.33771413</v>
      </c>
      <c r="H476" s="23">
        <v>4.9115378400000012</v>
      </c>
      <c r="I476" s="23">
        <v>1.3838140700000001</v>
      </c>
      <c r="J476" s="23">
        <v>0.75982899999999998</v>
      </c>
      <c r="K476" s="23">
        <v>2.3823226200000001</v>
      </c>
      <c r="L476" s="23">
        <v>0.38557215</v>
      </c>
      <c r="M476" s="23">
        <v>70.787701040000002</v>
      </c>
      <c r="N476" s="23">
        <v>70.067097000000004</v>
      </c>
      <c r="O476" s="23">
        <v>0.72060404</v>
      </c>
      <c r="P476" s="23">
        <v>0</v>
      </c>
      <c r="Q476" s="23">
        <v>0</v>
      </c>
      <c r="R476" s="23">
        <v>80.433460630000013</v>
      </c>
      <c r="S476" s="23">
        <v>38.062321359999999</v>
      </c>
      <c r="T476" s="23">
        <v>0.64499691000000003</v>
      </c>
      <c r="U476" s="23">
        <v>3.8663775</v>
      </c>
      <c r="V476" s="23">
        <v>0</v>
      </c>
      <c r="W476" s="23">
        <v>0</v>
      </c>
      <c r="X476" s="23">
        <v>1.37759217</v>
      </c>
      <c r="Y476" s="23">
        <v>2.4161839900000004</v>
      </c>
      <c r="Z476" s="23">
        <v>0</v>
      </c>
      <c r="AA476" s="23">
        <v>46.367471930000001</v>
      </c>
      <c r="AB476" s="23">
        <v>34.065988700000005</v>
      </c>
      <c r="AC476" s="23">
        <v>0</v>
      </c>
      <c r="AD476" s="23">
        <v>0</v>
      </c>
      <c r="AE476" s="23">
        <v>0</v>
      </c>
      <c r="AF476" s="23">
        <v>0</v>
      </c>
      <c r="AG476" s="23">
        <v>0</v>
      </c>
      <c r="AH476" s="23">
        <v>0</v>
      </c>
      <c r="AI476" s="23">
        <v>0</v>
      </c>
      <c r="AJ476" s="23">
        <v>1.6864467400000001</v>
      </c>
      <c r="AK476" s="23">
        <v>1.6864467400000001</v>
      </c>
      <c r="AL476" s="23">
        <v>6.719085000000001E-2</v>
      </c>
      <c r="AM476" s="23">
        <v>6.719085000000001E-2</v>
      </c>
      <c r="AN476" s="23">
        <v>0</v>
      </c>
      <c r="AO476" s="23">
        <v>0</v>
      </c>
      <c r="AP476" s="23">
        <v>0</v>
      </c>
      <c r="AQ476" s="23">
        <v>0</v>
      </c>
      <c r="AR476" s="23">
        <v>0</v>
      </c>
      <c r="AS476" s="23">
        <v>19.585663180000001</v>
      </c>
      <c r="AT476" s="23">
        <v>19.65285403</v>
      </c>
      <c r="AU476" s="23">
        <v>16.099581409999999</v>
      </c>
      <c r="AV476" s="23">
        <v>48.562540499999997</v>
      </c>
      <c r="AW476" s="23">
        <v>64.662121909999996</v>
      </c>
      <c r="AX476" s="23">
        <v>0.10503339</v>
      </c>
      <c r="AY476" s="23">
        <v>2.75825421</v>
      </c>
      <c r="AZ476" s="23">
        <v>61.798834309999997</v>
      </c>
    </row>
    <row r="477" spans="2:52" x14ac:dyDescent="0.25">
      <c r="B477" s="10" t="s">
        <v>69</v>
      </c>
      <c r="C477" s="23">
        <v>20.349489179999999</v>
      </c>
      <c r="D477" s="23">
        <v>14.50935686</v>
      </c>
      <c r="E477" s="23">
        <v>5.1817394000000006</v>
      </c>
      <c r="F477" s="23">
        <v>7.4362919500000002</v>
      </c>
      <c r="G477" s="23">
        <v>1.8913255099999999</v>
      </c>
      <c r="H477" s="23">
        <v>5.8401323199999995</v>
      </c>
      <c r="I477" s="23">
        <v>1.58963027</v>
      </c>
      <c r="J477" s="23">
        <v>2.1750097799999999</v>
      </c>
      <c r="K477" s="23">
        <v>1.81374097</v>
      </c>
      <c r="L477" s="23">
        <v>0.26175129999999996</v>
      </c>
      <c r="M477" s="23">
        <v>188.83008988999998</v>
      </c>
      <c r="N477" s="23">
        <v>149.892054</v>
      </c>
      <c r="O477" s="23">
        <v>38.938035890000002</v>
      </c>
      <c r="P477" s="23">
        <v>0</v>
      </c>
      <c r="Q477" s="23">
        <v>0</v>
      </c>
      <c r="R477" s="23">
        <v>209.17957906999999</v>
      </c>
      <c r="S477" s="23">
        <v>80.622738389999995</v>
      </c>
      <c r="T477" s="23">
        <v>1.71451467</v>
      </c>
      <c r="U477" s="23">
        <v>12.30528709</v>
      </c>
      <c r="V477" s="23">
        <v>0</v>
      </c>
      <c r="W477" s="23">
        <v>0</v>
      </c>
      <c r="X477" s="23">
        <v>3.3756486800000003</v>
      </c>
      <c r="Y477" s="23">
        <v>25.590193629999998</v>
      </c>
      <c r="Z477" s="23">
        <v>0.89878502999999998</v>
      </c>
      <c r="AA477" s="23">
        <v>124.50716749000001</v>
      </c>
      <c r="AB477" s="23">
        <v>84.672411580000002</v>
      </c>
      <c r="AC477" s="23">
        <v>0</v>
      </c>
      <c r="AD477" s="23">
        <v>0</v>
      </c>
      <c r="AE477" s="23">
        <v>0</v>
      </c>
      <c r="AF477" s="23">
        <v>0</v>
      </c>
      <c r="AG477" s="23">
        <v>42.186734729999998</v>
      </c>
      <c r="AH477" s="23">
        <v>42.186734729999998</v>
      </c>
      <c r="AI477" s="23">
        <v>0</v>
      </c>
      <c r="AJ477" s="23">
        <v>0.21548581999999999</v>
      </c>
      <c r="AK477" s="23">
        <v>42.402220549999996</v>
      </c>
      <c r="AL477" s="23">
        <v>34.996837979999995</v>
      </c>
      <c r="AM477" s="23">
        <v>34.996837979999995</v>
      </c>
      <c r="AN477" s="23">
        <v>0</v>
      </c>
      <c r="AO477" s="23">
        <v>0</v>
      </c>
      <c r="AP477" s="23">
        <v>11.452076640000001</v>
      </c>
      <c r="AQ477" s="23">
        <v>11.452076640000001</v>
      </c>
      <c r="AR477" s="23">
        <v>0</v>
      </c>
      <c r="AS477" s="23">
        <v>13.91619938</v>
      </c>
      <c r="AT477" s="23">
        <v>60.365113999999998</v>
      </c>
      <c r="AU477" s="23">
        <v>66.709518130000006</v>
      </c>
      <c r="AV477" s="23">
        <v>127.50500073000001</v>
      </c>
      <c r="AW477" s="23">
        <v>194.21451886</v>
      </c>
      <c r="AX477" s="23">
        <v>13.478751920000001</v>
      </c>
      <c r="AY477" s="23">
        <v>2.2586980200000002</v>
      </c>
      <c r="AZ477" s="23">
        <v>178.47706891999999</v>
      </c>
    </row>
    <row r="478" spans="2:52" x14ac:dyDescent="0.25">
      <c r="B478" s="10" t="s">
        <v>341</v>
      </c>
      <c r="C478" s="23">
        <v>70.118817280000002</v>
      </c>
      <c r="D478" s="23">
        <v>40.360615229999993</v>
      </c>
      <c r="E478" s="23">
        <v>10.189929359999999</v>
      </c>
      <c r="F478" s="23">
        <v>28.83538888</v>
      </c>
      <c r="G478" s="23">
        <v>1.33529699</v>
      </c>
      <c r="H478" s="23">
        <v>29.758202050000001</v>
      </c>
      <c r="I478" s="23">
        <v>6.0356696699999999</v>
      </c>
      <c r="J478" s="23">
        <v>5.2486964500000006</v>
      </c>
      <c r="K478" s="23">
        <v>15.11579609</v>
      </c>
      <c r="L478" s="23">
        <v>3.35803984</v>
      </c>
      <c r="M478" s="23">
        <v>248.45095406000002</v>
      </c>
      <c r="N478" s="23">
        <v>178.19507999999999</v>
      </c>
      <c r="O478" s="23">
        <v>52.906070270000001</v>
      </c>
      <c r="P478" s="23">
        <v>0</v>
      </c>
      <c r="Q478" s="23">
        <v>17.349803789999999</v>
      </c>
      <c r="R478" s="23">
        <v>318.56977134000005</v>
      </c>
      <c r="S478" s="23">
        <v>282.5044704</v>
      </c>
      <c r="T478" s="23">
        <v>1.1688469999999999E-2</v>
      </c>
      <c r="U478" s="23">
        <v>0.54288062000000004</v>
      </c>
      <c r="V478" s="23">
        <v>0</v>
      </c>
      <c r="W478" s="23">
        <v>0</v>
      </c>
      <c r="X478" s="23">
        <v>0.10956825000000001</v>
      </c>
      <c r="Y478" s="23">
        <v>1.1059232400000001</v>
      </c>
      <c r="Z478" s="23">
        <v>4.7328301399999999</v>
      </c>
      <c r="AA478" s="23">
        <v>289.00736111999998</v>
      </c>
      <c r="AB478" s="23">
        <v>29.562410220000004</v>
      </c>
      <c r="AC478" s="23">
        <v>0</v>
      </c>
      <c r="AD478" s="23">
        <v>0</v>
      </c>
      <c r="AE478" s="23">
        <v>0</v>
      </c>
      <c r="AF478" s="23">
        <v>0</v>
      </c>
      <c r="AG478" s="23">
        <v>29.85</v>
      </c>
      <c r="AH478" s="23">
        <v>29.85</v>
      </c>
      <c r="AI478" s="23">
        <v>0</v>
      </c>
      <c r="AJ478" s="23">
        <v>0.23101826</v>
      </c>
      <c r="AK478" s="23">
        <v>30.08101826</v>
      </c>
      <c r="AL478" s="23">
        <v>50.874368099999991</v>
      </c>
      <c r="AM478" s="23">
        <v>50.874368099999991</v>
      </c>
      <c r="AN478" s="23">
        <v>0</v>
      </c>
      <c r="AO478" s="23">
        <v>0</v>
      </c>
      <c r="AP478" s="23">
        <v>5.2970233200000001</v>
      </c>
      <c r="AQ478" s="23">
        <v>5.2970233200000001</v>
      </c>
      <c r="AR478" s="23">
        <v>0</v>
      </c>
      <c r="AS478" s="23">
        <v>12.9342188</v>
      </c>
      <c r="AT478" s="23">
        <v>69.105610220000003</v>
      </c>
      <c r="AU478" s="23">
        <v>-9.4621817399999983</v>
      </c>
      <c r="AV478" s="23">
        <v>28.568453099999999</v>
      </c>
      <c r="AW478" s="23">
        <v>19.106271360000001</v>
      </c>
      <c r="AX478" s="23">
        <v>5.5301415700000005</v>
      </c>
      <c r="AY478" s="23">
        <v>0</v>
      </c>
      <c r="AZ478" s="23">
        <v>13.576129790000001</v>
      </c>
    </row>
    <row r="479" spans="2:52" x14ac:dyDescent="0.25">
      <c r="B479" s="20" t="s">
        <v>1582</v>
      </c>
      <c r="C479" s="21">
        <f t="shared" ref="C479:AZ479" si="31">SUM(C466:C478)</f>
        <v>579.04025422999996</v>
      </c>
      <c r="D479" s="21">
        <f t="shared" si="31"/>
        <v>427.74975731000012</v>
      </c>
      <c r="E479" s="21">
        <f t="shared" si="31"/>
        <v>203.66168506000002</v>
      </c>
      <c r="F479" s="21">
        <f t="shared" si="31"/>
        <v>211.67256621000001</v>
      </c>
      <c r="G479" s="21">
        <f t="shared" si="31"/>
        <v>12.415506039999999</v>
      </c>
      <c r="H479" s="21">
        <f t="shared" si="31"/>
        <v>151.29049692000001</v>
      </c>
      <c r="I479" s="21">
        <f t="shared" si="31"/>
        <v>46.352712750000002</v>
      </c>
      <c r="J479" s="21">
        <f t="shared" si="31"/>
        <v>29.05697511</v>
      </c>
      <c r="K479" s="21">
        <f t="shared" si="31"/>
        <v>60.788055130000004</v>
      </c>
      <c r="L479" s="21">
        <f t="shared" si="31"/>
        <v>15.092753930000001</v>
      </c>
      <c r="M479" s="21">
        <f t="shared" si="31"/>
        <v>1664.1334934099998</v>
      </c>
      <c r="N479" s="21">
        <f t="shared" si="31"/>
        <v>1464.1638720000001</v>
      </c>
      <c r="O479" s="21">
        <f t="shared" si="31"/>
        <v>173.58732956</v>
      </c>
      <c r="P479" s="21">
        <f t="shared" si="31"/>
        <v>8.3133330000000005E-2</v>
      </c>
      <c r="Q479" s="21">
        <f t="shared" si="31"/>
        <v>26.299158519999999</v>
      </c>
      <c r="R479" s="21">
        <f t="shared" si="31"/>
        <v>2243.1737476400003</v>
      </c>
      <c r="S479" s="21">
        <f t="shared" si="31"/>
        <v>1150.1164965599999</v>
      </c>
      <c r="T479" s="21">
        <f t="shared" si="31"/>
        <v>43.5210005</v>
      </c>
      <c r="U479" s="21">
        <f t="shared" si="31"/>
        <v>114.38080827000002</v>
      </c>
      <c r="V479" s="21">
        <f t="shared" si="31"/>
        <v>3.1181384299999997</v>
      </c>
      <c r="W479" s="21">
        <f t="shared" si="31"/>
        <v>16.7875084</v>
      </c>
      <c r="X479" s="21">
        <f t="shared" si="31"/>
        <v>43.38291941</v>
      </c>
      <c r="Y479" s="21">
        <f t="shared" si="31"/>
        <v>134.09129705000001</v>
      </c>
      <c r="Z479" s="21">
        <f t="shared" si="31"/>
        <v>10.846350909999998</v>
      </c>
      <c r="AA479" s="21">
        <f t="shared" si="31"/>
        <v>1516.2445195299999</v>
      </c>
      <c r="AB479" s="21">
        <f t="shared" si="31"/>
        <v>726.92922810999994</v>
      </c>
      <c r="AC479" s="21">
        <f t="shared" si="31"/>
        <v>0</v>
      </c>
      <c r="AD479" s="21">
        <f t="shared" si="31"/>
        <v>0</v>
      </c>
      <c r="AE479" s="21">
        <f t="shared" si="31"/>
        <v>0</v>
      </c>
      <c r="AF479" s="21">
        <f t="shared" si="31"/>
        <v>0</v>
      </c>
      <c r="AG479" s="21">
        <f t="shared" si="31"/>
        <v>72.036734730000006</v>
      </c>
      <c r="AH479" s="21">
        <f t="shared" si="31"/>
        <v>72.036734730000006</v>
      </c>
      <c r="AI479" s="21">
        <f t="shared" si="31"/>
        <v>0</v>
      </c>
      <c r="AJ479" s="21">
        <f t="shared" si="31"/>
        <v>65.059846370000002</v>
      </c>
      <c r="AK479" s="21">
        <f t="shared" si="31"/>
        <v>137.09658110000001</v>
      </c>
      <c r="AL479" s="21">
        <f t="shared" si="31"/>
        <v>228.60860356999999</v>
      </c>
      <c r="AM479" s="21">
        <f t="shared" si="31"/>
        <v>228.60860356999999</v>
      </c>
      <c r="AN479" s="21">
        <f t="shared" si="31"/>
        <v>0</v>
      </c>
      <c r="AO479" s="21">
        <f t="shared" si="31"/>
        <v>0</v>
      </c>
      <c r="AP479" s="21">
        <f t="shared" si="31"/>
        <v>38.820508310000001</v>
      </c>
      <c r="AQ479" s="21">
        <f t="shared" si="31"/>
        <v>38.820508310000001</v>
      </c>
      <c r="AR479" s="21">
        <f t="shared" si="31"/>
        <v>0</v>
      </c>
      <c r="AS479" s="21">
        <f t="shared" si="31"/>
        <v>141.49040746</v>
      </c>
      <c r="AT479" s="21">
        <f t="shared" si="31"/>
        <v>408.91951934000002</v>
      </c>
      <c r="AU479" s="21">
        <f t="shared" si="31"/>
        <v>455.10628986999996</v>
      </c>
      <c r="AV479" s="21">
        <f t="shared" si="31"/>
        <v>647.64314676999993</v>
      </c>
      <c r="AW479" s="21">
        <f t="shared" si="31"/>
        <v>1102.7494366399999</v>
      </c>
      <c r="AX479" s="21">
        <f t="shared" si="31"/>
        <v>126.46894866999999</v>
      </c>
      <c r="AY479" s="21">
        <f t="shared" si="31"/>
        <v>54.729425239999991</v>
      </c>
      <c r="AZ479" s="21">
        <f t="shared" si="31"/>
        <v>921.55106273000001</v>
      </c>
    </row>
    <row r="480" spans="2:52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2:52" x14ac:dyDescent="0.25">
      <c r="B481" s="12" t="s">
        <v>1523</v>
      </c>
      <c r="C481" s="7">
        <f t="shared" ref="C481:AZ481" si="32">C514+C533+C560+C602+C618</f>
        <v>6979.7636368500007</v>
      </c>
      <c r="D481" s="7">
        <f t="shared" si="32"/>
        <v>4587.7619179200001</v>
      </c>
      <c r="E481" s="7">
        <f t="shared" si="32"/>
        <v>2036.62030865</v>
      </c>
      <c r="F481" s="7">
        <f t="shared" si="32"/>
        <v>2415.3992888599996</v>
      </c>
      <c r="G481" s="7">
        <f t="shared" si="32"/>
        <v>135.74232040999999</v>
      </c>
      <c r="H481" s="7">
        <f t="shared" si="32"/>
        <v>2392.0017189299997</v>
      </c>
      <c r="I481" s="7">
        <f t="shared" si="32"/>
        <v>720.48824008000008</v>
      </c>
      <c r="J481" s="7">
        <f t="shared" si="32"/>
        <v>545.00342384999999</v>
      </c>
      <c r="K481" s="7">
        <f t="shared" si="32"/>
        <v>897.23413084999993</v>
      </c>
      <c r="L481" s="7">
        <f t="shared" si="32"/>
        <v>229.27592415000001</v>
      </c>
      <c r="M481" s="7">
        <f t="shared" si="32"/>
        <v>15047.525026570002</v>
      </c>
      <c r="N481" s="7">
        <f t="shared" si="32"/>
        <v>14328.3040308</v>
      </c>
      <c r="O481" s="7">
        <f t="shared" si="32"/>
        <v>550.29331948000004</v>
      </c>
      <c r="P481" s="7">
        <f t="shared" si="32"/>
        <v>60.832761959999999</v>
      </c>
      <c r="Q481" s="7">
        <f t="shared" si="32"/>
        <v>108.09491432999999</v>
      </c>
      <c r="R481" s="7">
        <f t="shared" si="32"/>
        <v>22027.28866342</v>
      </c>
      <c r="S481" s="7">
        <f t="shared" si="32"/>
        <v>9310.6673095399983</v>
      </c>
      <c r="T481" s="7">
        <f t="shared" si="32"/>
        <v>536.91151520999995</v>
      </c>
      <c r="U481" s="7">
        <f t="shared" si="32"/>
        <v>1395.7608206699999</v>
      </c>
      <c r="V481" s="7">
        <f t="shared" si="32"/>
        <v>4.7526893599999998</v>
      </c>
      <c r="W481" s="7">
        <f t="shared" si="32"/>
        <v>301.49037377999997</v>
      </c>
      <c r="X481" s="7">
        <f t="shared" si="32"/>
        <v>1047.3285405700001</v>
      </c>
      <c r="Y481" s="7">
        <f t="shared" si="32"/>
        <v>2130.28651842</v>
      </c>
      <c r="Z481" s="7">
        <f t="shared" si="32"/>
        <v>155.72590962999999</v>
      </c>
      <c r="AA481" s="7">
        <f t="shared" si="32"/>
        <v>14882.923677179999</v>
      </c>
      <c r="AB481" s="7">
        <f t="shared" si="32"/>
        <v>7144.3649862399998</v>
      </c>
      <c r="AC481" s="7">
        <f t="shared" si="32"/>
        <v>1.1926570700000001</v>
      </c>
      <c r="AD481" s="7">
        <f t="shared" si="32"/>
        <v>0</v>
      </c>
      <c r="AE481" s="7">
        <f t="shared" si="32"/>
        <v>0</v>
      </c>
      <c r="AF481" s="7">
        <f t="shared" si="32"/>
        <v>1.1926570700000001</v>
      </c>
      <c r="AG481" s="7">
        <f t="shared" si="32"/>
        <v>498.85640534999993</v>
      </c>
      <c r="AH481" s="7">
        <f t="shared" si="32"/>
        <v>498.85640534999993</v>
      </c>
      <c r="AI481" s="7">
        <f t="shared" si="32"/>
        <v>0</v>
      </c>
      <c r="AJ481" s="7">
        <f t="shared" si="32"/>
        <v>68.229910869999998</v>
      </c>
      <c r="AK481" s="7">
        <f t="shared" si="32"/>
        <v>568.27897328999995</v>
      </c>
      <c r="AL481" s="7">
        <f t="shared" si="32"/>
        <v>2750.4668387800002</v>
      </c>
      <c r="AM481" s="7">
        <f t="shared" si="32"/>
        <v>2746.41683878</v>
      </c>
      <c r="AN481" s="7">
        <f t="shared" si="32"/>
        <v>0</v>
      </c>
      <c r="AO481" s="7">
        <f t="shared" si="32"/>
        <v>4.05</v>
      </c>
      <c r="AP481" s="7">
        <f t="shared" si="32"/>
        <v>368.73994689</v>
      </c>
      <c r="AQ481" s="7">
        <f t="shared" si="32"/>
        <v>368.73994689</v>
      </c>
      <c r="AR481" s="7">
        <f t="shared" si="32"/>
        <v>0</v>
      </c>
      <c r="AS481" s="7">
        <f t="shared" si="32"/>
        <v>239.54496080000001</v>
      </c>
      <c r="AT481" s="7">
        <f t="shared" si="32"/>
        <v>3358.7517464700004</v>
      </c>
      <c r="AU481" s="7">
        <f t="shared" si="32"/>
        <v>4353.8922130600004</v>
      </c>
      <c r="AV481" s="7">
        <f t="shared" si="32"/>
        <v>8749.2738578200006</v>
      </c>
      <c r="AW481" s="7">
        <f t="shared" si="32"/>
        <v>13103.166070880001</v>
      </c>
      <c r="AX481" s="7">
        <f t="shared" si="32"/>
        <v>843.57539479000002</v>
      </c>
      <c r="AY481" s="7">
        <f t="shared" si="32"/>
        <v>456.55300919999996</v>
      </c>
      <c r="AZ481" s="7">
        <f t="shared" si="32"/>
        <v>11803.037666889999</v>
      </c>
    </row>
    <row r="482" spans="2:52" x14ac:dyDescent="0.25">
      <c r="B482" s="9" t="s">
        <v>349</v>
      </c>
    </row>
    <row r="483" spans="2:52" x14ac:dyDescent="0.25">
      <c r="B483" s="10" t="s">
        <v>371</v>
      </c>
      <c r="C483" s="23">
        <v>17.295353260000002</v>
      </c>
      <c r="D483" s="23">
        <v>11.65823133</v>
      </c>
      <c r="E483" s="23">
        <v>1.641143</v>
      </c>
      <c r="F483" s="23">
        <v>9.6125271300000001</v>
      </c>
      <c r="G483" s="23">
        <v>0.40456120000000001</v>
      </c>
      <c r="H483" s="23">
        <v>5.6371219300000011</v>
      </c>
      <c r="I483" s="23">
        <v>2.0838199500000001</v>
      </c>
      <c r="J483" s="23">
        <v>0.68629499999999999</v>
      </c>
      <c r="K483" s="23">
        <v>1.4756806</v>
      </c>
      <c r="L483" s="23">
        <v>1.39132638</v>
      </c>
      <c r="M483" s="23">
        <v>78.451344000000006</v>
      </c>
      <c r="N483" s="23">
        <v>78.451344000000006</v>
      </c>
      <c r="O483" s="23">
        <v>0</v>
      </c>
      <c r="P483" s="23">
        <v>0</v>
      </c>
      <c r="Q483" s="23">
        <v>0</v>
      </c>
      <c r="R483" s="23">
        <v>95.746697260000005</v>
      </c>
      <c r="S483" s="23">
        <v>40.01066471</v>
      </c>
      <c r="T483" s="23">
        <v>0.85911435999999997</v>
      </c>
      <c r="U483" s="23">
        <v>8.2193619299999998</v>
      </c>
      <c r="V483" s="23">
        <v>0</v>
      </c>
      <c r="W483" s="23">
        <v>0</v>
      </c>
      <c r="X483" s="23">
        <v>6.8088685099999999</v>
      </c>
      <c r="Y483" s="23">
        <v>6.7452230999999996</v>
      </c>
      <c r="Z483" s="23">
        <v>0</v>
      </c>
      <c r="AA483" s="23">
        <v>62.643232609999998</v>
      </c>
      <c r="AB483" s="23">
        <v>33.103464649999999</v>
      </c>
      <c r="AC483" s="23">
        <v>0</v>
      </c>
      <c r="AD483" s="23">
        <v>0</v>
      </c>
      <c r="AE483" s="23">
        <v>0</v>
      </c>
      <c r="AF483" s="23">
        <v>0</v>
      </c>
      <c r="AG483" s="23">
        <v>0</v>
      </c>
      <c r="AH483" s="23">
        <v>0</v>
      </c>
      <c r="AI483" s="23">
        <v>0</v>
      </c>
      <c r="AJ483" s="23">
        <v>7.6</v>
      </c>
      <c r="AK483" s="23">
        <v>7.6</v>
      </c>
      <c r="AL483" s="23">
        <v>23.869112569999999</v>
      </c>
      <c r="AM483" s="23">
        <v>23.869112569999999</v>
      </c>
      <c r="AN483" s="23">
        <v>0</v>
      </c>
      <c r="AO483" s="23">
        <v>0</v>
      </c>
      <c r="AP483" s="23">
        <v>0</v>
      </c>
      <c r="AQ483" s="23">
        <v>0</v>
      </c>
      <c r="AR483" s="23">
        <v>0</v>
      </c>
      <c r="AS483" s="23">
        <v>0</v>
      </c>
      <c r="AT483" s="23">
        <v>23.869112569999999</v>
      </c>
      <c r="AU483" s="23">
        <v>16.834352080000002</v>
      </c>
      <c r="AV483" s="23">
        <v>35.647285250000003</v>
      </c>
      <c r="AW483" s="23">
        <v>52.481637329999998</v>
      </c>
      <c r="AX483" s="23">
        <v>2.01923108</v>
      </c>
      <c r="AY483" s="23">
        <v>3.2578499399999998</v>
      </c>
      <c r="AZ483" s="23">
        <v>47.204556309999994</v>
      </c>
    </row>
    <row r="484" spans="2:52" x14ac:dyDescent="0.25">
      <c r="B484" s="10" t="s">
        <v>372</v>
      </c>
      <c r="C484" s="23">
        <v>9.0479866900000019</v>
      </c>
      <c r="D484" s="23">
        <v>5.65728498</v>
      </c>
      <c r="E484" s="23">
        <v>3.1487881</v>
      </c>
      <c r="F484" s="23">
        <v>2.1925831800000002</v>
      </c>
      <c r="G484" s="23">
        <v>0.31591370000000002</v>
      </c>
      <c r="H484" s="23">
        <v>3.3907017100000001</v>
      </c>
      <c r="I484" s="23">
        <v>0.66648726999999997</v>
      </c>
      <c r="J484" s="23">
        <v>0.399895</v>
      </c>
      <c r="K484" s="23">
        <v>1.7137266200000001</v>
      </c>
      <c r="L484" s="23">
        <v>0.61059282000000004</v>
      </c>
      <c r="M484" s="23">
        <v>59.534869999999998</v>
      </c>
      <c r="N484" s="23">
        <v>59.534869999999998</v>
      </c>
      <c r="O484" s="23">
        <v>0</v>
      </c>
      <c r="P484" s="23">
        <v>0</v>
      </c>
      <c r="Q484" s="23">
        <v>0</v>
      </c>
      <c r="R484" s="23">
        <v>68.58285669</v>
      </c>
      <c r="S484" s="23">
        <v>33.222845309999997</v>
      </c>
      <c r="T484" s="23">
        <v>1.3217814999999999</v>
      </c>
      <c r="U484" s="23">
        <v>4.1606829100000002</v>
      </c>
      <c r="V484" s="23">
        <v>0</v>
      </c>
      <c r="W484" s="23">
        <v>0</v>
      </c>
      <c r="X484" s="23">
        <v>2.4042586899999998</v>
      </c>
      <c r="Y484" s="23">
        <v>5.0980298499999996</v>
      </c>
      <c r="Z484" s="23">
        <v>0</v>
      </c>
      <c r="AA484" s="23">
        <v>46.207598259999997</v>
      </c>
      <c r="AB484" s="23">
        <v>22.375258429999999</v>
      </c>
      <c r="AC484" s="23">
        <v>0</v>
      </c>
      <c r="AD484" s="23">
        <v>0</v>
      </c>
      <c r="AE484" s="23">
        <v>0</v>
      </c>
      <c r="AF484" s="23">
        <v>0</v>
      </c>
      <c r="AG484" s="23">
        <v>0</v>
      </c>
      <c r="AH484" s="23">
        <v>0</v>
      </c>
      <c r="AI484" s="23">
        <v>0</v>
      </c>
      <c r="AJ484" s="23">
        <v>0</v>
      </c>
      <c r="AK484" s="23">
        <v>0</v>
      </c>
      <c r="AL484" s="23">
        <v>13.505824960000002</v>
      </c>
      <c r="AM484" s="23">
        <v>13.505824960000002</v>
      </c>
      <c r="AN484" s="23">
        <v>0</v>
      </c>
      <c r="AO484" s="23">
        <v>0</v>
      </c>
      <c r="AP484" s="23">
        <v>0</v>
      </c>
      <c r="AQ484" s="23">
        <v>0</v>
      </c>
      <c r="AR484" s="23">
        <v>0</v>
      </c>
      <c r="AS484" s="23">
        <v>0</v>
      </c>
      <c r="AT484" s="23">
        <v>13.505824960000002</v>
      </c>
      <c r="AU484" s="23">
        <v>8.8694334699999988</v>
      </c>
      <c r="AV484" s="23">
        <v>25.942186080000003</v>
      </c>
      <c r="AW484" s="23">
        <v>34.811619549999996</v>
      </c>
      <c r="AX484" s="23">
        <v>0.42570184999999999</v>
      </c>
      <c r="AY484" s="23">
        <v>0</v>
      </c>
      <c r="AZ484" s="23">
        <v>34.385917699999993</v>
      </c>
    </row>
    <row r="485" spans="2:52" x14ac:dyDescent="0.25">
      <c r="B485" s="10" t="s">
        <v>373</v>
      </c>
      <c r="C485" s="23">
        <v>65.416741310000006</v>
      </c>
      <c r="D485" s="23">
        <v>29.884093540000002</v>
      </c>
      <c r="E485" s="23">
        <v>16.433168510000002</v>
      </c>
      <c r="F485" s="23">
        <v>12.283113439999999</v>
      </c>
      <c r="G485" s="23">
        <v>1.1678115900000001</v>
      </c>
      <c r="H485" s="23">
        <v>35.532647769999997</v>
      </c>
      <c r="I485" s="23">
        <v>7.4582138600000008</v>
      </c>
      <c r="J485" s="23">
        <v>2.4904739</v>
      </c>
      <c r="K485" s="23">
        <v>23.717159899999999</v>
      </c>
      <c r="L485" s="23">
        <v>1.8668001099999998</v>
      </c>
      <c r="M485" s="23">
        <v>145.93394900000001</v>
      </c>
      <c r="N485" s="23">
        <v>145.93394900000001</v>
      </c>
      <c r="O485" s="23">
        <v>0</v>
      </c>
      <c r="P485" s="23">
        <v>0</v>
      </c>
      <c r="Q485" s="23">
        <v>0</v>
      </c>
      <c r="R485" s="23">
        <v>211.35069031</v>
      </c>
      <c r="S485" s="23">
        <v>73.963914549999998</v>
      </c>
      <c r="T485" s="23">
        <v>7.5395040800000004</v>
      </c>
      <c r="U485" s="23">
        <v>16.080936000000001</v>
      </c>
      <c r="V485" s="23">
        <v>4.2215000000000003E-2</v>
      </c>
      <c r="W485" s="23">
        <v>14.266655119999999</v>
      </c>
      <c r="X485" s="23">
        <v>4.0225654500000001</v>
      </c>
      <c r="Y485" s="23">
        <v>37.077447069999998</v>
      </c>
      <c r="Z485" s="23">
        <v>5.9277564500000004</v>
      </c>
      <c r="AA485" s="23">
        <v>158.92099372000001</v>
      </c>
      <c r="AB485" s="23">
        <v>52.429696589999999</v>
      </c>
      <c r="AC485" s="23">
        <v>0</v>
      </c>
      <c r="AD485" s="23">
        <v>0</v>
      </c>
      <c r="AE485" s="23">
        <v>0</v>
      </c>
      <c r="AF485" s="23">
        <v>0</v>
      </c>
      <c r="AG485" s="23">
        <v>0</v>
      </c>
      <c r="AH485" s="23">
        <v>0</v>
      </c>
      <c r="AI485" s="23">
        <v>0</v>
      </c>
      <c r="AJ485" s="23">
        <v>0</v>
      </c>
      <c r="AK485" s="23">
        <v>0</v>
      </c>
      <c r="AL485" s="23">
        <v>24.644421129999998</v>
      </c>
      <c r="AM485" s="23">
        <v>24.644421129999998</v>
      </c>
      <c r="AN485" s="23">
        <v>0</v>
      </c>
      <c r="AO485" s="23">
        <v>0</v>
      </c>
      <c r="AP485" s="23">
        <v>18.51061872</v>
      </c>
      <c r="AQ485" s="23">
        <v>18.51061872</v>
      </c>
      <c r="AR485" s="23">
        <v>0</v>
      </c>
      <c r="AS485" s="23">
        <v>0</v>
      </c>
      <c r="AT485" s="23">
        <v>43.155039849999994</v>
      </c>
      <c r="AU485" s="23">
        <v>9.2746567400000011</v>
      </c>
      <c r="AV485" s="23">
        <v>67.032692569999995</v>
      </c>
      <c r="AW485" s="23">
        <v>76.307349309999992</v>
      </c>
      <c r="AX485" s="23">
        <v>19.123571500000001</v>
      </c>
      <c r="AY485" s="23">
        <v>18.429179829999999</v>
      </c>
      <c r="AZ485" s="23">
        <v>38.754597980000007</v>
      </c>
    </row>
    <row r="486" spans="2:52" x14ac:dyDescent="0.25">
      <c r="B486" s="10" t="s">
        <v>374</v>
      </c>
      <c r="C486" s="23">
        <v>3.7957156999999997</v>
      </c>
      <c r="D486" s="23">
        <v>2.4187369899999998</v>
      </c>
      <c r="E486" s="23">
        <v>1.4017878799999999</v>
      </c>
      <c r="F486" s="23">
        <v>0.47067491</v>
      </c>
      <c r="G486" s="23">
        <v>0.54627419999999993</v>
      </c>
      <c r="H486" s="23">
        <v>1.3769787099999999</v>
      </c>
      <c r="I486" s="23">
        <v>0.69636370999999997</v>
      </c>
      <c r="J486" s="23">
        <v>0.52174500000000001</v>
      </c>
      <c r="K486" s="23">
        <v>0</v>
      </c>
      <c r="L486" s="23">
        <v>0.15887000000000001</v>
      </c>
      <c r="M486" s="23">
        <v>55.354254520000005</v>
      </c>
      <c r="N486" s="23">
        <v>54.932532999999999</v>
      </c>
      <c r="O486" s="23">
        <v>0.42172152000000002</v>
      </c>
      <c r="P486" s="23">
        <v>0</v>
      </c>
      <c r="Q486" s="23">
        <v>0</v>
      </c>
      <c r="R486" s="23">
        <v>59.149970220000007</v>
      </c>
      <c r="S486" s="23">
        <v>29.329213710000001</v>
      </c>
      <c r="T486" s="23">
        <v>0.84552846999999998</v>
      </c>
      <c r="U486" s="23">
        <v>3.3975242999999997</v>
      </c>
      <c r="V486" s="23">
        <v>0</v>
      </c>
      <c r="W486" s="23">
        <v>0</v>
      </c>
      <c r="X486" s="23">
        <v>3.89436917</v>
      </c>
      <c r="Y486" s="23">
        <v>4.6138078</v>
      </c>
      <c r="Z486" s="23">
        <v>0.2547875</v>
      </c>
      <c r="AA486" s="23">
        <v>42.335230949999996</v>
      </c>
      <c r="AB486" s="23">
        <v>16.81473927</v>
      </c>
      <c r="AC486" s="23">
        <v>0</v>
      </c>
      <c r="AD486" s="23">
        <v>0</v>
      </c>
      <c r="AE486" s="23">
        <v>0</v>
      </c>
      <c r="AF486" s="23">
        <v>0</v>
      </c>
      <c r="AG486" s="23">
        <v>0</v>
      </c>
      <c r="AH486" s="23">
        <v>0</v>
      </c>
      <c r="AI486" s="23">
        <v>0</v>
      </c>
      <c r="AJ486" s="23">
        <v>-0.15531708999999999</v>
      </c>
      <c r="AK486" s="23">
        <v>-0.15531708999999999</v>
      </c>
      <c r="AL486" s="23">
        <v>5.1495563300000002</v>
      </c>
      <c r="AM486" s="23">
        <v>5.1495563300000002</v>
      </c>
      <c r="AN486" s="23">
        <v>0</v>
      </c>
      <c r="AO486" s="23">
        <v>0</v>
      </c>
      <c r="AP486" s="23">
        <v>0.23794034</v>
      </c>
      <c r="AQ486" s="23">
        <v>0.23794034</v>
      </c>
      <c r="AR486" s="23">
        <v>0</v>
      </c>
      <c r="AS486" s="23">
        <v>3.3545091600000001</v>
      </c>
      <c r="AT486" s="23">
        <v>8.7420058300000001</v>
      </c>
      <c r="AU486" s="23">
        <v>7.9174163500000008</v>
      </c>
      <c r="AV486" s="23">
        <v>12.42911074</v>
      </c>
      <c r="AW486" s="23">
        <v>20.346527089999999</v>
      </c>
      <c r="AX486" s="23">
        <v>0.72061412000000002</v>
      </c>
      <c r="AY486" s="23">
        <v>5.3152482699999997</v>
      </c>
      <c r="AZ486" s="23">
        <v>14.3106647</v>
      </c>
    </row>
    <row r="487" spans="2:52" x14ac:dyDescent="0.25">
      <c r="B487" s="10" t="s">
        <v>375</v>
      </c>
      <c r="C487" s="23">
        <v>142.54696956000001</v>
      </c>
      <c r="D487" s="23">
        <v>76.593724280000004</v>
      </c>
      <c r="E487" s="23">
        <v>35.054525040000001</v>
      </c>
      <c r="F487" s="23">
        <v>39.716278609999996</v>
      </c>
      <c r="G487" s="23">
        <v>1.8229206299999998</v>
      </c>
      <c r="H487" s="23">
        <v>65.953245280000004</v>
      </c>
      <c r="I487" s="23">
        <v>20.939841300000001</v>
      </c>
      <c r="J487" s="23">
        <v>27.316175550000001</v>
      </c>
      <c r="K487" s="23">
        <v>17.697228429999999</v>
      </c>
      <c r="L487" s="23">
        <v>0</v>
      </c>
      <c r="M487" s="23">
        <v>170.25458790000002</v>
      </c>
      <c r="N487" s="23">
        <v>139.632847</v>
      </c>
      <c r="O487" s="23">
        <v>30.621740899999999</v>
      </c>
      <c r="P487" s="23">
        <v>0</v>
      </c>
      <c r="Q487" s="23">
        <v>0</v>
      </c>
      <c r="R487" s="23">
        <v>312.80155746000003</v>
      </c>
      <c r="S487" s="23">
        <v>75.49363314</v>
      </c>
      <c r="T487" s="23">
        <v>3.9991091500000002</v>
      </c>
      <c r="U487" s="23">
        <v>41.966349280000003</v>
      </c>
      <c r="V487" s="23">
        <v>0</v>
      </c>
      <c r="W487" s="23">
        <v>0</v>
      </c>
      <c r="X487" s="23">
        <v>5.3810052599999993</v>
      </c>
      <c r="Y487" s="23">
        <v>24.319697079999997</v>
      </c>
      <c r="Z487" s="23">
        <v>7.6346032300000006</v>
      </c>
      <c r="AA487" s="23">
        <v>158.79439714000003</v>
      </c>
      <c r="AB487" s="23">
        <v>154.00716032</v>
      </c>
      <c r="AC487" s="23">
        <v>0</v>
      </c>
      <c r="AD487" s="23">
        <v>0</v>
      </c>
      <c r="AE487" s="23">
        <v>0</v>
      </c>
      <c r="AF487" s="23">
        <v>0</v>
      </c>
      <c r="AG487" s="23">
        <v>71.192999999999998</v>
      </c>
      <c r="AH487" s="23">
        <v>71.192999999999998</v>
      </c>
      <c r="AI487" s="23">
        <v>0</v>
      </c>
      <c r="AJ487" s="23">
        <v>0</v>
      </c>
      <c r="AK487" s="23">
        <v>71.192999999999998</v>
      </c>
      <c r="AL487" s="23">
        <v>63.860420699999999</v>
      </c>
      <c r="AM487" s="23">
        <v>63.860420699999999</v>
      </c>
      <c r="AN487" s="23">
        <v>0</v>
      </c>
      <c r="AO487" s="23">
        <v>0</v>
      </c>
      <c r="AP487" s="23">
        <v>18.46226171</v>
      </c>
      <c r="AQ487" s="23">
        <v>18.46226171</v>
      </c>
      <c r="AR487" s="23">
        <v>0</v>
      </c>
      <c r="AS487" s="23">
        <v>0</v>
      </c>
      <c r="AT487" s="23">
        <v>82.322682409999999</v>
      </c>
      <c r="AU487" s="23">
        <v>142.87747791000001</v>
      </c>
      <c r="AV487" s="23">
        <v>143.89752734000001</v>
      </c>
      <c r="AW487" s="23">
        <v>286.77500524999999</v>
      </c>
      <c r="AX487" s="23">
        <v>6.5513278499999998</v>
      </c>
      <c r="AY487" s="23">
        <v>75.085428409999992</v>
      </c>
      <c r="AZ487" s="23">
        <v>205.13824899000002</v>
      </c>
    </row>
    <row r="488" spans="2:52" x14ac:dyDescent="0.25">
      <c r="B488" s="10" t="s">
        <v>376</v>
      </c>
      <c r="C488" s="23">
        <v>308.41156569999998</v>
      </c>
      <c r="D488" s="23">
        <v>273.03216176000001</v>
      </c>
      <c r="E488" s="23">
        <v>144.20400322</v>
      </c>
      <c r="F488" s="23">
        <v>125.81001178</v>
      </c>
      <c r="G488" s="23">
        <v>3.0181467599999996</v>
      </c>
      <c r="H488" s="23">
        <v>35.379403939999996</v>
      </c>
      <c r="I488" s="23">
        <v>10.913937240000001</v>
      </c>
      <c r="J488" s="23">
        <v>4.3834390299999999</v>
      </c>
      <c r="K488" s="23">
        <v>17.60734935</v>
      </c>
      <c r="L488" s="23">
        <v>2.4746783199999998</v>
      </c>
      <c r="M488" s="23">
        <v>133.02006745</v>
      </c>
      <c r="N488" s="23">
        <v>131.8922</v>
      </c>
      <c r="O488" s="23">
        <v>1.1278674499999999</v>
      </c>
      <c r="P488" s="23">
        <v>0</v>
      </c>
      <c r="Q488" s="23">
        <v>0</v>
      </c>
      <c r="R488" s="23">
        <v>441.43163314999998</v>
      </c>
      <c r="S488" s="23">
        <v>133.10812300000001</v>
      </c>
      <c r="T488" s="23">
        <v>15.14700837</v>
      </c>
      <c r="U488" s="23">
        <v>23.20452306</v>
      </c>
      <c r="V488" s="23">
        <v>0</v>
      </c>
      <c r="W488" s="23">
        <v>17.966861530000003</v>
      </c>
      <c r="X488" s="23">
        <v>11.766355900000001</v>
      </c>
      <c r="Y488" s="23">
        <v>20.989532710000002</v>
      </c>
      <c r="Z488" s="23">
        <v>34.180544979999993</v>
      </c>
      <c r="AA488" s="23">
        <v>256.36294955</v>
      </c>
      <c r="AB488" s="23">
        <v>185.06868359999999</v>
      </c>
      <c r="AC488" s="23">
        <v>0</v>
      </c>
      <c r="AD488" s="23">
        <v>0</v>
      </c>
      <c r="AE488" s="23">
        <v>0</v>
      </c>
      <c r="AF488" s="23">
        <v>0</v>
      </c>
      <c r="AG488" s="23">
        <v>0</v>
      </c>
      <c r="AH488" s="23">
        <v>0</v>
      </c>
      <c r="AI488" s="23">
        <v>0</v>
      </c>
      <c r="AJ488" s="23">
        <v>0</v>
      </c>
      <c r="AK488" s="23">
        <v>0</v>
      </c>
      <c r="AL488" s="23">
        <v>61.040084899999997</v>
      </c>
      <c r="AM488" s="23">
        <v>61.040084899999997</v>
      </c>
      <c r="AN488" s="23">
        <v>0</v>
      </c>
      <c r="AO488" s="23">
        <v>0</v>
      </c>
      <c r="AP488" s="23">
        <v>0</v>
      </c>
      <c r="AQ488" s="23">
        <v>0</v>
      </c>
      <c r="AR488" s="23">
        <v>0</v>
      </c>
      <c r="AS488" s="23">
        <v>0</v>
      </c>
      <c r="AT488" s="23">
        <v>61.040084899999997</v>
      </c>
      <c r="AU488" s="23">
        <v>124.0285987</v>
      </c>
      <c r="AV488" s="23">
        <v>153.84367675999999</v>
      </c>
      <c r="AW488" s="23">
        <v>277.87227546000003</v>
      </c>
      <c r="AX488" s="23">
        <v>100.84324056999999</v>
      </c>
      <c r="AY488" s="23">
        <v>0</v>
      </c>
      <c r="AZ488" s="23">
        <v>177.02903489000002</v>
      </c>
    </row>
    <row r="489" spans="2:52" x14ac:dyDescent="0.25">
      <c r="B489" s="10" t="s">
        <v>377</v>
      </c>
      <c r="C489" s="23">
        <v>38.725498630000004</v>
      </c>
      <c r="D489" s="23">
        <v>24.829920520000002</v>
      </c>
      <c r="E489" s="23">
        <v>13.74445966</v>
      </c>
      <c r="F489" s="23">
        <v>2.25784414</v>
      </c>
      <c r="G489" s="23">
        <v>8.82761672</v>
      </c>
      <c r="H489" s="23">
        <v>13.895578109999999</v>
      </c>
      <c r="I489" s="23">
        <v>8.3426704699999998</v>
      </c>
      <c r="J489" s="23">
        <v>1.9138421499999998</v>
      </c>
      <c r="K489" s="23">
        <v>3.0493037000000003</v>
      </c>
      <c r="L489" s="23">
        <v>0.58976179000000006</v>
      </c>
      <c r="M489" s="23">
        <v>110.20741801999999</v>
      </c>
      <c r="N489" s="23">
        <v>106.993268</v>
      </c>
      <c r="O489" s="23">
        <v>1.4436441599999998</v>
      </c>
      <c r="P489" s="23">
        <v>1.7705058600000001</v>
      </c>
      <c r="Q489" s="23">
        <v>0</v>
      </c>
      <c r="R489" s="23">
        <v>148.93291665000001</v>
      </c>
      <c r="S489" s="23">
        <v>69.251120450000002</v>
      </c>
      <c r="T489" s="23">
        <v>4.8810143799999999</v>
      </c>
      <c r="U489" s="23">
        <v>8.3846472500000004</v>
      </c>
      <c r="V489" s="23">
        <v>0</v>
      </c>
      <c r="W489" s="23">
        <v>0</v>
      </c>
      <c r="X489" s="23">
        <v>6.6005913700000001</v>
      </c>
      <c r="Y489" s="23">
        <v>15.791117099999999</v>
      </c>
      <c r="Z489" s="23">
        <v>2.2140110900000001</v>
      </c>
      <c r="AA489" s="23">
        <v>107.12250164</v>
      </c>
      <c r="AB489" s="23">
        <v>41.810415010000007</v>
      </c>
      <c r="AC489" s="23">
        <v>0</v>
      </c>
      <c r="AD489" s="23">
        <v>0</v>
      </c>
      <c r="AE489" s="23">
        <v>0</v>
      </c>
      <c r="AF489" s="23">
        <v>0</v>
      </c>
      <c r="AG489" s="23">
        <v>9.1501000000000001</v>
      </c>
      <c r="AH489" s="23">
        <v>9.1501000000000001</v>
      </c>
      <c r="AI489" s="23">
        <v>0</v>
      </c>
      <c r="AJ489" s="23">
        <v>0</v>
      </c>
      <c r="AK489" s="23">
        <v>9.1501000000000001</v>
      </c>
      <c r="AL489" s="23">
        <v>28.867730179999999</v>
      </c>
      <c r="AM489" s="23">
        <v>28.867730179999999</v>
      </c>
      <c r="AN489" s="23">
        <v>0</v>
      </c>
      <c r="AO489" s="23">
        <v>0</v>
      </c>
      <c r="AP489" s="23">
        <v>0.502</v>
      </c>
      <c r="AQ489" s="23">
        <v>0.502</v>
      </c>
      <c r="AR489" s="23">
        <v>0</v>
      </c>
      <c r="AS489" s="23">
        <v>7.5759986799999997</v>
      </c>
      <c r="AT489" s="23">
        <v>36.945728860000003</v>
      </c>
      <c r="AU489" s="23">
        <v>14.014786150000001</v>
      </c>
      <c r="AV489" s="23">
        <v>42.044803280000004</v>
      </c>
      <c r="AW489" s="23">
        <v>56.059589430000003</v>
      </c>
      <c r="AX489" s="23">
        <v>1.2091835200000001</v>
      </c>
      <c r="AY489" s="23">
        <v>5.8710983800000003</v>
      </c>
      <c r="AZ489" s="23">
        <v>48.97930753</v>
      </c>
    </row>
    <row r="490" spans="2:52" x14ac:dyDescent="0.25">
      <c r="B490" s="10" t="s">
        <v>378</v>
      </c>
      <c r="C490" s="23">
        <v>14.10991168</v>
      </c>
      <c r="D490" s="23">
        <v>6.0736549799999997</v>
      </c>
      <c r="E490" s="23">
        <v>2.8488772500000001</v>
      </c>
      <c r="F490" s="23">
        <v>2.6141746000000001</v>
      </c>
      <c r="G490" s="23">
        <v>0.61060312999999999</v>
      </c>
      <c r="H490" s="23">
        <v>8.0362567000000009</v>
      </c>
      <c r="I490" s="23">
        <v>3.1758123899999999</v>
      </c>
      <c r="J490" s="23">
        <v>0.97753900000000005</v>
      </c>
      <c r="K490" s="23">
        <v>3.6120851600000004</v>
      </c>
      <c r="L490" s="23">
        <v>0.27082015000000004</v>
      </c>
      <c r="M490" s="23">
        <v>74.080766489999988</v>
      </c>
      <c r="N490" s="23">
        <v>73.461200000000005</v>
      </c>
      <c r="O490" s="23">
        <v>0.61956648999999997</v>
      </c>
      <c r="P490" s="23">
        <v>0</v>
      </c>
      <c r="Q490" s="23">
        <v>0</v>
      </c>
      <c r="R490" s="23">
        <v>88.190678169999984</v>
      </c>
      <c r="S490" s="23">
        <v>41.351571159999999</v>
      </c>
      <c r="T490" s="23">
        <v>0.47162494999999999</v>
      </c>
      <c r="U490" s="23">
        <v>6.6585155599999997</v>
      </c>
      <c r="V490" s="23">
        <v>0</v>
      </c>
      <c r="W490" s="23">
        <v>0</v>
      </c>
      <c r="X490" s="23">
        <v>4.5234142100000003</v>
      </c>
      <c r="Y490" s="23">
        <v>8.3978841899999992</v>
      </c>
      <c r="Z490" s="23">
        <v>0</v>
      </c>
      <c r="AA490" s="23">
        <v>61.403010070000001</v>
      </c>
      <c r="AB490" s="23">
        <v>26.787668100000001</v>
      </c>
      <c r="AC490" s="23">
        <v>0</v>
      </c>
      <c r="AD490" s="23">
        <v>0</v>
      </c>
      <c r="AE490" s="23">
        <v>0</v>
      </c>
      <c r="AF490" s="23">
        <v>0</v>
      </c>
      <c r="AG490" s="23">
        <v>0</v>
      </c>
      <c r="AH490" s="23">
        <v>0</v>
      </c>
      <c r="AI490" s="23">
        <v>0</v>
      </c>
      <c r="AJ490" s="23">
        <v>0</v>
      </c>
      <c r="AK490" s="23">
        <v>0</v>
      </c>
      <c r="AL490" s="23">
        <v>20.09708419</v>
      </c>
      <c r="AM490" s="23">
        <v>20.09708419</v>
      </c>
      <c r="AN490" s="23">
        <v>0</v>
      </c>
      <c r="AO490" s="23">
        <v>0</v>
      </c>
      <c r="AP490" s="23">
        <v>0</v>
      </c>
      <c r="AQ490" s="23">
        <v>0</v>
      </c>
      <c r="AR490" s="23">
        <v>0</v>
      </c>
      <c r="AS490" s="23">
        <v>0</v>
      </c>
      <c r="AT490" s="23">
        <v>20.09708419</v>
      </c>
      <c r="AU490" s="23">
        <v>6.69058391</v>
      </c>
      <c r="AV490" s="23">
        <v>66.102627240000004</v>
      </c>
      <c r="AW490" s="23">
        <v>72.793211150000005</v>
      </c>
      <c r="AX490" s="23">
        <v>0.61529406000000009</v>
      </c>
      <c r="AY490" s="23">
        <v>0</v>
      </c>
      <c r="AZ490" s="23">
        <v>72.177917090000008</v>
      </c>
    </row>
    <row r="491" spans="2:52" x14ac:dyDescent="0.25">
      <c r="B491" s="10" t="s">
        <v>379</v>
      </c>
      <c r="C491" s="23">
        <v>26.02205768</v>
      </c>
      <c r="D491" s="23">
        <v>12.99268195</v>
      </c>
      <c r="E491" s="23">
        <v>3.6463445999999999</v>
      </c>
      <c r="F491" s="23">
        <v>7.6706583200000003</v>
      </c>
      <c r="G491" s="23">
        <v>1.67567903</v>
      </c>
      <c r="H491" s="23">
        <v>13.02937573</v>
      </c>
      <c r="I491" s="23">
        <v>4.9930873199999999</v>
      </c>
      <c r="J491" s="23">
        <v>1.0534494999999999</v>
      </c>
      <c r="K491" s="23">
        <v>6.7080229100000004</v>
      </c>
      <c r="L491" s="23">
        <v>0.274816</v>
      </c>
      <c r="M491" s="23">
        <v>98.422778129999998</v>
      </c>
      <c r="N491" s="23">
        <v>97.497156000000004</v>
      </c>
      <c r="O491" s="23">
        <v>0.92562213000000004</v>
      </c>
      <c r="P491" s="23">
        <v>0</v>
      </c>
      <c r="Q491" s="23">
        <v>0</v>
      </c>
      <c r="R491" s="23">
        <v>124.44483581</v>
      </c>
      <c r="S491" s="23">
        <v>79.236579980000002</v>
      </c>
      <c r="T491" s="23">
        <v>1.3887612499999999</v>
      </c>
      <c r="U491" s="23">
        <v>8.2469896200000008</v>
      </c>
      <c r="V491" s="23">
        <v>0</v>
      </c>
      <c r="W491" s="23">
        <v>2.6845355400000002</v>
      </c>
      <c r="X491" s="23">
        <v>13.182510710000001</v>
      </c>
      <c r="Y491" s="23">
        <v>10.43469651</v>
      </c>
      <c r="Z491" s="23">
        <v>0</v>
      </c>
      <c r="AA491" s="23">
        <v>115.17407361000004</v>
      </c>
      <c r="AB491" s="23">
        <v>9.2707622000000001</v>
      </c>
      <c r="AC491" s="23">
        <v>0</v>
      </c>
      <c r="AD491" s="23">
        <v>0</v>
      </c>
      <c r="AE491" s="23">
        <v>0</v>
      </c>
      <c r="AF491" s="23">
        <v>0</v>
      </c>
      <c r="AG491" s="23">
        <v>0</v>
      </c>
      <c r="AH491" s="23">
        <v>0</v>
      </c>
      <c r="AI491" s="23">
        <v>0</v>
      </c>
      <c r="AJ491" s="23">
        <v>0</v>
      </c>
      <c r="AK491" s="23">
        <v>0</v>
      </c>
      <c r="AL491" s="23">
        <v>0.98163999999999996</v>
      </c>
      <c r="AM491" s="23">
        <v>0.98163999999999996</v>
      </c>
      <c r="AN491" s="23">
        <v>0</v>
      </c>
      <c r="AO491" s="23">
        <v>0</v>
      </c>
      <c r="AP491" s="23">
        <v>0</v>
      </c>
      <c r="AQ491" s="23">
        <v>0</v>
      </c>
      <c r="AR491" s="23">
        <v>0</v>
      </c>
      <c r="AS491" s="23">
        <v>0</v>
      </c>
      <c r="AT491" s="23">
        <v>0.98163999999999996</v>
      </c>
      <c r="AU491" s="23">
        <v>8.2891221999999996</v>
      </c>
      <c r="AV491" s="23">
        <v>24.090735279999997</v>
      </c>
      <c r="AW491" s="23">
        <v>32.379857479999998</v>
      </c>
      <c r="AX491" s="23">
        <v>0</v>
      </c>
      <c r="AY491" s="23">
        <v>6.0712576699999996</v>
      </c>
      <c r="AZ491" s="23">
        <v>26.308599809999997</v>
      </c>
    </row>
    <row r="492" spans="2:52" x14ac:dyDescent="0.25">
      <c r="B492" s="10" t="s">
        <v>380</v>
      </c>
      <c r="C492" s="23">
        <v>25.693192499999999</v>
      </c>
      <c r="D492" s="23">
        <v>15.708116240000001</v>
      </c>
      <c r="E492" s="23">
        <v>10.314011300000001</v>
      </c>
      <c r="F492" s="23">
        <v>4.8168172900000004</v>
      </c>
      <c r="G492" s="23">
        <v>0.57728765000000004</v>
      </c>
      <c r="H492" s="23">
        <v>9.9850762599999996</v>
      </c>
      <c r="I492" s="23">
        <v>5.1549492099999998</v>
      </c>
      <c r="J492" s="23">
        <v>1.9485112099999999</v>
      </c>
      <c r="K492" s="23">
        <v>2.7127789999999998</v>
      </c>
      <c r="L492" s="23">
        <v>0.16883683999999999</v>
      </c>
      <c r="M492" s="23">
        <v>81.031576400000006</v>
      </c>
      <c r="N492" s="23">
        <v>80.568539999999999</v>
      </c>
      <c r="O492" s="23">
        <v>0.46303640000000001</v>
      </c>
      <c r="P492" s="23">
        <v>0</v>
      </c>
      <c r="Q492" s="23">
        <v>0</v>
      </c>
      <c r="R492" s="23">
        <v>106.7247689</v>
      </c>
      <c r="S492" s="23">
        <v>47.255626599999999</v>
      </c>
      <c r="T492" s="23">
        <v>2.2525833399999997</v>
      </c>
      <c r="U492" s="23">
        <v>5.4984264100000004</v>
      </c>
      <c r="V492" s="23">
        <v>0</v>
      </c>
      <c r="W492" s="23">
        <v>0</v>
      </c>
      <c r="X492" s="23">
        <v>16.32953569</v>
      </c>
      <c r="Y492" s="23">
        <v>7.0531513600000002</v>
      </c>
      <c r="Z492" s="23">
        <v>0</v>
      </c>
      <c r="AA492" s="23">
        <v>78.389323399999995</v>
      </c>
      <c r="AB492" s="23">
        <v>28.335445499999999</v>
      </c>
      <c r="AC492" s="23">
        <v>0</v>
      </c>
      <c r="AD492" s="23">
        <v>0</v>
      </c>
      <c r="AE492" s="23">
        <v>0</v>
      </c>
      <c r="AF492" s="23">
        <v>0</v>
      </c>
      <c r="AG492" s="23">
        <v>0</v>
      </c>
      <c r="AH492" s="23">
        <v>0</v>
      </c>
      <c r="AI492" s="23">
        <v>0</v>
      </c>
      <c r="AJ492" s="23">
        <v>0</v>
      </c>
      <c r="AK492" s="23">
        <v>0</v>
      </c>
      <c r="AL492" s="23">
        <v>30.667467470000002</v>
      </c>
      <c r="AM492" s="23">
        <v>30.667467470000002</v>
      </c>
      <c r="AN492" s="23">
        <v>0</v>
      </c>
      <c r="AO492" s="23">
        <v>0</v>
      </c>
      <c r="AP492" s="23">
        <v>0</v>
      </c>
      <c r="AQ492" s="23">
        <v>0</v>
      </c>
      <c r="AR492" s="23">
        <v>0</v>
      </c>
      <c r="AS492" s="23">
        <v>0</v>
      </c>
      <c r="AT492" s="23">
        <v>30.667467470000002</v>
      </c>
      <c r="AU492" s="23">
        <v>-2.33202197</v>
      </c>
      <c r="AV492" s="23">
        <v>56.632220609999997</v>
      </c>
      <c r="AW492" s="23">
        <v>54.300198639999998</v>
      </c>
      <c r="AX492" s="23">
        <v>5.6920144400000003</v>
      </c>
      <c r="AY492" s="23">
        <v>0</v>
      </c>
      <c r="AZ492" s="23">
        <v>48.608184200000004</v>
      </c>
    </row>
    <row r="493" spans="2:52" x14ac:dyDescent="0.25">
      <c r="B493" s="10" t="s">
        <v>381</v>
      </c>
      <c r="C493" s="23">
        <v>64.730441900000002</v>
      </c>
      <c r="D493" s="23">
        <v>41.609063999999996</v>
      </c>
      <c r="E493" s="23">
        <v>16.575959109999999</v>
      </c>
      <c r="F493" s="23">
        <v>22.74965817</v>
      </c>
      <c r="G493" s="23">
        <v>2.2834467200000002</v>
      </c>
      <c r="H493" s="23">
        <v>23.121377899999999</v>
      </c>
      <c r="I493" s="23">
        <v>9.0530038200000007</v>
      </c>
      <c r="J493" s="23">
        <v>4.0051028899999999</v>
      </c>
      <c r="K493" s="23">
        <v>9.7671731999999984</v>
      </c>
      <c r="L493" s="23">
        <v>0.29609798999999998</v>
      </c>
      <c r="M493" s="23">
        <v>147.64051107</v>
      </c>
      <c r="N493" s="23">
        <v>146.62829500000001</v>
      </c>
      <c r="O493" s="23">
        <v>0.98971606999999995</v>
      </c>
      <c r="P493" s="23">
        <v>0</v>
      </c>
      <c r="Q493" s="23">
        <v>2.2499999999999999E-2</v>
      </c>
      <c r="R493" s="23">
        <v>212.37095296999999</v>
      </c>
      <c r="S493" s="23">
        <v>81.289623090000006</v>
      </c>
      <c r="T493" s="23">
        <v>12.5749458</v>
      </c>
      <c r="U493" s="23">
        <v>12.14292766</v>
      </c>
      <c r="V493" s="23">
        <v>0.19505955</v>
      </c>
      <c r="W493" s="23">
        <v>0</v>
      </c>
      <c r="X493" s="23">
        <v>15.249897070000001</v>
      </c>
      <c r="Y493" s="23">
        <v>26.305908590000001</v>
      </c>
      <c r="Z493" s="23">
        <v>4.1273509999999999E-2</v>
      </c>
      <c r="AA493" s="23">
        <v>147.79963526999998</v>
      </c>
      <c r="AB493" s="23">
        <v>64.571317699999994</v>
      </c>
      <c r="AC493" s="23">
        <v>0</v>
      </c>
      <c r="AD493" s="23">
        <v>0</v>
      </c>
      <c r="AE493" s="23">
        <v>0</v>
      </c>
      <c r="AF493" s="23">
        <v>0</v>
      </c>
      <c r="AG493" s="23">
        <v>0</v>
      </c>
      <c r="AH493" s="23">
        <v>0</v>
      </c>
      <c r="AI493" s="23">
        <v>0</v>
      </c>
      <c r="AJ493" s="23">
        <v>0</v>
      </c>
      <c r="AK493" s="23">
        <v>0</v>
      </c>
      <c r="AL493" s="23">
        <v>37.400677339999994</v>
      </c>
      <c r="AM493" s="23">
        <v>37.400677339999994</v>
      </c>
      <c r="AN493" s="23">
        <v>0</v>
      </c>
      <c r="AO493" s="23">
        <v>0</v>
      </c>
      <c r="AP493" s="23">
        <v>12.2074356</v>
      </c>
      <c r="AQ493" s="23">
        <v>12.2074356</v>
      </c>
      <c r="AR493" s="23">
        <v>0</v>
      </c>
      <c r="AS493" s="23">
        <v>0</v>
      </c>
      <c r="AT493" s="23">
        <v>49.608112939999998</v>
      </c>
      <c r="AU493" s="23">
        <v>14.96320476</v>
      </c>
      <c r="AV493" s="23">
        <v>50.353375659999998</v>
      </c>
      <c r="AW493" s="23">
        <v>65.316580420000008</v>
      </c>
      <c r="AX493" s="23">
        <v>3.6863608999999999</v>
      </c>
      <c r="AY493" s="23">
        <v>1.9803789999999999</v>
      </c>
      <c r="AZ493" s="23">
        <v>59.649840520000005</v>
      </c>
    </row>
    <row r="494" spans="2:52" x14ac:dyDescent="0.25">
      <c r="B494" s="10" t="s">
        <v>382</v>
      </c>
      <c r="C494" s="23">
        <v>29.40537385</v>
      </c>
      <c r="D494" s="23">
        <v>21.787500060000003</v>
      </c>
      <c r="E494" s="23">
        <v>11.148562800000001</v>
      </c>
      <c r="F494" s="23">
        <v>9.9398313399999996</v>
      </c>
      <c r="G494" s="23">
        <v>0.69910592000000005</v>
      </c>
      <c r="H494" s="23">
        <v>7.6178737900000009</v>
      </c>
      <c r="I494" s="23">
        <v>2.1825154800000002</v>
      </c>
      <c r="J494" s="23">
        <v>1.21136226</v>
      </c>
      <c r="K494" s="23">
        <v>4.1820503200000001</v>
      </c>
      <c r="L494" s="23">
        <v>4.1945730000000001E-2</v>
      </c>
      <c r="M494" s="23">
        <v>95.815984839999999</v>
      </c>
      <c r="N494" s="23">
        <v>94.799816000000007</v>
      </c>
      <c r="O494" s="23">
        <v>1.01616884</v>
      </c>
      <c r="P494" s="23">
        <v>0</v>
      </c>
      <c r="Q494" s="23">
        <v>0</v>
      </c>
      <c r="R494" s="23">
        <v>125.22135869</v>
      </c>
      <c r="S494" s="23">
        <v>44.202325619999996</v>
      </c>
      <c r="T494" s="23">
        <v>3.1242601800000003</v>
      </c>
      <c r="U494" s="23">
        <v>6.4854901700000003</v>
      </c>
      <c r="V494" s="23">
        <v>0</v>
      </c>
      <c r="W494" s="23">
        <v>0</v>
      </c>
      <c r="X494" s="23">
        <v>6.1289699600000001</v>
      </c>
      <c r="Y494" s="23">
        <v>19.717055139999999</v>
      </c>
      <c r="Z494" s="23">
        <v>1.79079799</v>
      </c>
      <c r="AA494" s="23">
        <v>81.448899059999988</v>
      </c>
      <c r="AB494" s="23">
        <v>43.77245963</v>
      </c>
      <c r="AC494" s="23">
        <v>0</v>
      </c>
      <c r="AD494" s="23">
        <v>0</v>
      </c>
      <c r="AE494" s="23">
        <v>0</v>
      </c>
      <c r="AF494" s="23">
        <v>0</v>
      </c>
      <c r="AG494" s="23">
        <v>32.194608620000004</v>
      </c>
      <c r="AH494" s="23">
        <v>32.194608620000004</v>
      </c>
      <c r="AI494" s="23">
        <v>0</v>
      </c>
      <c r="AJ494" s="23">
        <v>0</v>
      </c>
      <c r="AK494" s="23">
        <v>32.194608620000004</v>
      </c>
      <c r="AL494" s="23">
        <v>51.419249520000001</v>
      </c>
      <c r="AM494" s="23">
        <v>51.419249520000001</v>
      </c>
      <c r="AN494" s="23">
        <v>0</v>
      </c>
      <c r="AO494" s="23">
        <v>0</v>
      </c>
      <c r="AP494" s="23">
        <v>4.5568000800000004</v>
      </c>
      <c r="AQ494" s="23">
        <v>4.5568000800000004</v>
      </c>
      <c r="AR494" s="23">
        <v>0</v>
      </c>
      <c r="AS494" s="23">
        <v>0</v>
      </c>
      <c r="AT494" s="23">
        <v>55.976049600000003</v>
      </c>
      <c r="AU494" s="23">
        <v>19.991018649999997</v>
      </c>
      <c r="AV494" s="23">
        <v>28.342419370000002</v>
      </c>
      <c r="AW494" s="23">
        <v>48.333438020000003</v>
      </c>
      <c r="AX494" s="23">
        <v>4.6806721299999996</v>
      </c>
      <c r="AY494" s="23">
        <v>0.78239880000000006</v>
      </c>
      <c r="AZ494" s="23">
        <v>42.870367090000002</v>
      </c>
    </row>
    <row r="495" spans="2:52" x14ac:dyDescent="0.25">
      <c r="B495" s="10" t="s">
        <v>383</v>
      </c>
      <c r="C495" s="23">
        <v>14.500655980000001</v>
      </c>
      <c r="D495" s="23">
        <v>5.8838607600000001</v>
      </c>
      <c r="E495" s="23">
        <v>2.3457417600000001</v>
      </c>
      <c r="F495" s="23">
        <v>3.0880869999999998</v>
      </c>
      <c r="G495" s="23">
        <v>0.45003199999999999</v>
      </c>
      <c r="H495" s="23">
        <v>8.6167952200000002</v>
      </c>
      <c r="I495" s="23">
        <v>2.220761</v>
      </c>
      <c r="J495" s="23">
        <v>1.515925</v>
      </c>
      <c r="K495" s="23">
        <v>1.7719529999999999</v>
      </c>
      <c r="L495" s="23">
        <v>3.1081562200000001</v>
      </c>
      <c r="M495" s="23">
        <v>95.165278999999998</v>
      </c>
      <c r="N495" s="23">
        <v>95.061082999999996</v>
      </c>
      <c r="O495" s="23">
        <v>0.104196</v>
      </c>
      <c r="P495" s="23">
        <v>0</v>
      </c>
      <c r="Q495" s="23">
        <v>0</v>
      </c>
      <c r="R495" s="23">
        <v>109.66593498</v>
      </c>
      <c r="S495" s="23">
        <v>47.386824650000001</v>
      </c>
      <c r="T495" s="23">
        <v>0.57979499999999995</v>
      </c>
      <c r="U495" s="23">
        <v>4.5256438499999998</v>
      </c>
      <c r="V495" s="23">
        <v>0</v>
      </c>
      <c r="W495" s="23">
        <v>2.8302897699999998</v>
      </c>
      <c r="X495" s="23">
        <v>4.40740614</v>
      </c>
      <c r="Y495" s="23">
        <v>11.556559759999999</v>
      </c>
      <c r="Z495" s="23">
        <v>0</v>
      </c>
      <c r="AA495" s="23">
        <v>71.286519170000005</v>
      </c>
      <c r="AB495" s="23">
        <v>38.379415810000005</v>
      </c>
      <c r="AC495" s="23">
        <v>0</v>
      </c>
      <c r="AD495" s="23">
        <v>0</v>
      </c>
      <c r="AE495" s="23">
        <v>0</v>
      </c>
      <c r="AF495" s="23">
        <v>0</v>
      </c>
      <c r="AG495" s="23">
        <v>0</v>
      </c>
      <c r="AH495" s="23">
        <v>0</v>
      </c>
      <c r="AI495" s="23">
        <v>0</v>
      </c>
      <c r="AJ495" s="23">
        <v>0</v>
      </c>
      <c r="AK495" s="23">
        <v>0</v>
      </c>
      <c r="AL495" s="23">
        <v>26.443010720000004</v>
      </c>
      <c r="AM495" s="23">
        <v>26.443010720000004</v>
      </c>
      <c r="AN495" s="23">
        <v>0</v>
      </c>
      <c r="AO495" s="23">
        <v>0</v>
      </c>
      <c r="AP495" s="23">
        <v>0</v>
      </c>
      <c r="AQ495" s="23">
        <v>0</v>
      </c>
      <c r="AR495" s="23">
        <v>0</v>
      </c>
      <c r="AS495" s="23">
        <v>0</v>
      </c>
      <c r="AT495" s="23">
        <v>26.443010720000004</v>
      </c>
      <c r="AU495" s="23">
        <v>11.936405089999999</v>
      </c>
      <c r="AV495" s="23">
        <v>45.075829679999998</v>
      </c>
      <c r="AW495" s="23">
        <v>57.012234770000006</v>
      </c>
      <c r="AX495" s="23">
        <v>0</v>
      </c>
      <c r="AY495" s="23">
        <v>0</v>
      </c>
      <c r="AZ495" s="23">
        <v>57.012234770000006</v>
      </c>
    </row>
    <row r="496" spans="2:52" x14ac:dyDescent="0.25">
      <c r="B496" s="10" t="s">
        <v>116</v>
      </c>
      <c r="C496" s="23">
        <v>87.032579739999989</v>
      </c>
      <c r="D496" s="23">
        <v>70.678610079999999</v>
      </c>
      <c r="E496" s="23">
        <v>41.645726010000004</v>
      </c>
      <c r="F496" s="23">
        <v>25.715932129999999</v>
      </c>
      <c r="G496" s="23">
        <v>3.31695194</v>
      </c>
      <c r="H496" s="23">
        <v>16.353969660000001</v>
      </c>
      <c r="I496" s="23">
        <v>9.1799469899999995</v>
      </c>
      <c r="J496" s="23">
        <v>2.4603577999999997</v>
      </c>
      <c r="K496" s="23">
        <v>1.96917656</v>
      </c>
      <c r="L496" s="23">
        <v>2.7444883099999999</v>
      </c>
      <c r="M496" s="23">
        <v>89.920155140000006</v>
      </c>
      <c r="N496" s="23">
        <v>89.089324000000005</v>
      </c>
      <c r="O496" s="23">
        <v>0.83083114000000002</v>
      </c>
      <c r="P496" s="23">
        <v>0</v>
      </c>
      <c r="Q496" s="23">
        <v>0</v>
      </c>
      <c r="R496" s="23">
        <v>176.95273488000001</v>
      </c>
      <c r="S496" s="23">
        <v>76.615092069999989</v>
      </c>
      <c r="T496" s="23">
        <v>4.9402900399999998</v>
      </c>
      <c r="U496" s="23">
        <v>7.7419860999999992</v>
      </c>
      <c r="V496" s="23">
        <v>0</v>
      </c>
      <c r="W496" s="23">
        <v>0</v>
      </c>
      <c r="X496" s="23">
        <v>13.47927812</v>
      </c>
      <c r="Y496" s="23">
        <v>10.538032150000001</v>
      </c>
      <c r="Z496" s="23">
        <v>9.2363300000000009E-2</v>
      </c>
      <c r="AA496" s="23">
        <v>113.40704178</v>
      </c>
      <c r="AB496" s="23">
        <v>63.545693100000001</v>
      </c>
      <c r="AC496" s="23">
        <v>0</v>
      </c>
      <c r="AD496" s="23">
        <v>0</v>
      </c>
      <c r="AE496" s="23">
        <v>0</v>
      </c>
      <c r="AF496" s="23">
        <v>0</v>
      </c>
      <c r="AG496" s="23">
        <v>0</v>
      </c>
      <c r="AH496" s="23">
        <v>0</v>
      </c>
      <c r="AI496" s="23">
        <v>0</v>
      </c>
      <c r="AJ496" s="23">
        <v>0</v>
      </c>
      <c r="AK496" s="23">
        <v>0</v>
      </c>
      <c r="AL496" s="23">
        <v>32.075374150000002</v>
      </c>
      <c r="AM496" s="23">
        <v>32.075374150000002</v>
      </c>
      <c r="AN496" s="23">
        <v>0</v>
      </c>
      <c r="AO496" s="23">
        <v>0</v>
      </c>
      <c r="AP496" s="23">
        <v>1.9879108600000002</v>
      </c>
      <c r="AQ496" s="23">
        <v>1.9879108600000002</v>
      </c>
      <c r="AR496" s="23">
        <v>0</v>
      </c>
      <c r="AS496" s="23">
        <v>0</v>
      </c>
      <c r="AT496" s="23">
        <v>34.063285010000001</v>
      </c>
      <c r="AU496" s="23">
        <v>29.482408090000003</v>
      </c>
      <c r="AV496" s="23">
        <v>60.619452870000003</v>
      </c>
      <c r="AW496" s="23">
        <v>90.10186096000001</v>
      </c>
      <c r="AX496" s="23">
        <v>0</v>
      </c>
      <c r="AY496" s="23">
        <v>0</v>
      </c>
      <c r="AZ496" s="23">
        <v>90.10186096000001</v>
      </c>
    </row>
    <row r="497" spans="2:52" x14ac:dyDescent="0.25">
      <c r="B497" s="10" t="s">
        <v>384</v>
      </c>
      <c r="C497" s="23">
        <v>69.21873085</v>
      </c>
      <c r="D497" s="23">
        <v>57.147464829999997</v>
      </c>
      <c r="E497" s="23">
        <v>36.921897680000001</v>
      </c>
      <c r="F497" s="23">
        <v>18.257786460000002</v>
      </c>
      <c r="G497" s="23">
        <v>1.9677806899999999</v>
      </c>
      <c r="H497" s="23">
        <v>12.071266019999999</v>
      </c>
      <c r="I497" s="23">
        <v>5.4625620700000006</v>
      </c>
      <c r="J497" s="23">
        <v>1.6169547</v>
      </c>
      <c r="K497" s="23">
        <v>2.2600312000000002</v>
      </c>
      <c r="L497" s="23">
        <v>2.73171805</v>
      </c>
      <c r="M497" s="23">
        <v>133.46528494999998</v>
      </c>
      <c r="N497" s="23">
        <v>89.732929999999996</v>
      </c>
      <c r="O497" s="23">
        <v>41.275030979999997</v>
      </c>
      <c r="P497" s="23">
        <v>2.45732397</v>
      </c>
      <c r="Q497" s="23">
        <v>0</v>
      </c>
      <c r="R497" s="23">
        <v>202.68401579999997</v>
      </c>
      <c r="S497" s="23">
        <v>75.881324590000006</v>
      </c>
      <c r="T497" s="23">
        <v>4.9250972000000006</v>
      </c>
      <c r="U497" s="23">
        <v>10.413406689999999</v>
      </c>
      <c r="V497" s="23">
        <v>0</v>
      </c>
      <c r="W497" s="23">
        <v>0</v>
      </c>
      <c r="X497" s="23">
        <v>13.151679339999999</v>
      </c>
      <c r="Y497" s="23">
        <v>11.052807210000001</v>
      </c>
      <c r="Z497" s="23">
        <v>0</v>
      </c>
      <c r="AA497" s="23">
        <v>115.42431503</v>
      </c>
      <c r="AB497" s="23">
        <v>87.259700769999995</v>
      </c>
      <c r="AC497" s="23">
        <v>0</v>
      </c>
      <c r="AD497" s="23">
        <v>0</v>
      </c>
      <c r="AE497" s="23">
        <v>0</v>
      </c>
      <c r="AF497" s="23">
        <v>0</v>
      </c>
      <c r="AG497" s="23">
        <v>0</v>
      </c>
      <c r="AH497" s="23">
        <v>0</v>
      </c>
      <c r="AI497" s="23">
        <v>0</v>
      </c>
      <c r="AJ497" s="23">
        <v>0</v>
      </c>
      <c r="AK497" s="23">
        <v>0</v>
      </c>
      <c r="AL497" s="23">
        <v>30.705834399999997</v>
      </c>
      <c r="AM497" s="23">
        <v>30.705834399999997</v>
      </c>
      <c r="AN497" s="23">
        <v>0</v>
      </c>
      <c r="AO497" s="23">
        <v>0</v>
      </c>
      <c r="AP497" s="23">
        <v>0</v>
      </c>
      <c r="AQ497" s="23">
        <v>0</v>
      </c>
      <c r="AR497" s="23">
        <v>0</v>
      </c>
      <c r="AS497" s="23">
        <v>0</v>
      </c>
      <c r="AT497" s="23">
        <v>30.705834399999997</v>
      </c>
      <c r="AU497" s="23">
        <v>56.553866369999994</v>
      </c>
      <c r="AV497" s="23">
        <v>79.98753705</v>
      </c>
      <c r="AW497" s="23">
        <v>136.54140342000002</v>
      </c>
      <c r="AX497" s="23">
        <v>2.3603384599999999</v>
      </c>
      <c r="AY497" s="23">
        <v>12.34407145</v>
      </c>
      <c r="AZ497" s="23">
        <v>121.83699351</v>
      </c>
    </row>
    <row r="498" spans="2:52" x14ac:dyDescent="0.25">
      <c r="B498" s="10" t="s">
        <v>385</v>
      </c>
      <c r="C498" s="23">
        <v>13.973275750000001</v>
      </c>
      <c r="D498" s="23">
        <v>9.0930572499999993</v>
      </c>
      <c r="E498" s="23">
        <v>3.6220957500000002</v>
      </c>
      <c r="F498" s="23">
        <v>5.0467357499999999</v>
      </c>
      <c r="G498" s="23">
        <v>0.42422575000000001</v>
      </c>
      <c r="H498" s="23">
        <v>4.8802184999999998</v>
      </c>
      <c r="I498" s="23">
        <v>2.9864612999999998</v>
      </c>
      <c r="J498" s="23">
        <v>1.267231</v>
      </c>
      <c r="K498" s="23">
        <v>0.249225</v>
      </c>
      <c r="L498" s="23">
        <v>0.3773012</v>
      </c>
      <c r="M498" s="23">
        <v>64.503351440000003</v>
      </c>
      <c r="N498" s="23">
        <v>63.591065999999998</v>
      </c>
      <c r="O498" s="23">
        <v>0.91228543999999989</v>
      </c>
      <c r="P498" s="23">
        <v>0</v>
      </c>
      <c r="Q498" s="23">
        <v>0</v>
      </c>
      <c r="R498" s="23">
        <v>78.476627190000002</v>
      </c>
      <c r="S498" s="23">
        <v>34.79094139</v>
      </c>
      <c r="T498" s="23">
        <v>0.31094584999999997</v>
      </c>
      <c r="U498" s="23">
        <v>4.4452197</v>
      </c>
      <c r="V498" s="23">
        <v>0</v>
      </c>
      <c r="W498" s="23">
        <v>0</v>
      </c>
      <c r="X498" s="23">
        <v>3.4645889900000002</v>
      </c>
      <c r="Y498" s="23">
        <v>4.3513111500000008</v>
      </c>
      <c r="Z498" s="23">
        <v>0</v>
      </c>
      <c r="AA498" s="23">
        <v>47.363007080000003</v>
      </c>
      <c r="AB498" s="23">
        <v>31.113620109999999</v>
      </c>
      <c r="AC498" s="23">
        <v>0</v>
      </c>
      <c r="AD498" s="23">
        <v>0</v>
      </c>
      <c r="AE498" s="23">
        <v>0</v>
      </c>
      <c r="AF498" s="23">
        <v>0</v>
      </c>
      <c r="AG498" s="23">
        <v>0</v>
      </c>
      <c r="AH498" s="23">
        <v>0</v>
      </c>
      <c r="AI498" s="23">
        <v>0</v>
      </c>
      <c r="AJ498" s="23">
        <v>10.70766834</v>
      </c>
      <c r="AK498" s="23">
        <v>10.70766834</v>
      </c>
      <c r="AL498" s="23">
        <v>0.90830999999999995</v>
      </c>
      <c r="AM498" s="23">
        <v>0.90830999999999995</v>
      </c>
      <c r="AN498" s="23">
        <v>0</v>
      </c>
      <c r="AO498" s="23">
        <v>0</v>
      </c>
      <c r="AP498" s="23">
        <v>0</v>
      </c>
      <c r="AQ498" s="23">
        <v>0</v>
      </c>
      <c r="AR498" s="23">
        <v>0</v>
      </c>
      <c r="AS498" s="23">
        <v>17.966185070000002</v>
      </c>
      <c r="AT498" s="23">
        <v>18.874495070000002</v>
      </c>
      <c r="AU498" s="23">
        <v>22.946793380000003</v>
      </c>
      <c r="AV498" s="23">
        <v>38.018832359999998</v>
      </c>
      <c r="AW498" s="23">
        <v>60.96562574</v>
      </c>
      <c r="AX498" s="23">
        <v>0.61917709999999992</v>
      </c>
      <c r="AY498" s="23">
        <v>0</v>
      </c>
      <c r="AZ498" s="23">
        <v>60.346448639999998</v>
      </c>
    </row>
    <row r="499" spans="2:52" x14ac:dyDescent="0.25">
      <c r="B499" s="10" t="s">
        <v>386</v>
      </c>
      <c r="C499" s="23">
        <v>144.98826218000002</v>
      </c>
      <c r="D499" s="23">
        <v>107.34685025</v>
      </c>
      <c r="E499" s="23">
        <v>79.709632150000004</v>
      </c>
      <c r="F499" s="23">
        <v>25.99512841</v>
      </c>
      <c r="G499" s="23">
        <v>1.6420896899999999</v>
      </c>
      <c r="H499" s="23">
        <v>37.641411929999997</v>
      </c>
      <c r="I499" s="23">
        <v>8.678945220000001</v>
      </c>
      <c r="J499" s="23">
        <v>16.174542779999999</v>
      </c>
      <c r="K499" s="23">
        <v>12.50286182</v>
      </c>
      <c r="L499" s="23">
        <v>0.28506210999999998</v>
      </c>
      <c r="M499" s="23">
        <v>225.12415806999999</v>
      </c>
      <c r="N499" s="23">
        <v>223.53801200000001</v>
      </c>
      <c r="O499" s="23">
        <v>1.5861460700000001</v>
      </c>
      <c r="P499" s="23">
        <v>0</v>
      </c>
      <c r="Q499" s="23">
        <v>0</v>
      </c>
      <c r="R499" s="23">
        <v>370.11242025000001</v>
      </c>
      <c r="S499" s="23">
        <v>133.66083293</v>
      </c>
      <c r="T499" s="23">
        <v>8.8520983399999995</v>
      </c>
      <c r="U499" s="23">
        <v>30.642437040000001</v>
      </c>
      <c r="V499" s="23">
        <v>0</v>
      </c>
      <c r="W499" s="23">
        <v>0</v>
      </c>
      <c r="X499" s="23">
        <v>9.4755818299999994</v>
      </c>
      <c r="Y499" s="23">
        <v>51.021314600000004</v>
      </c>
      <c r="Z499" s="23">
        <v>5.7436533600000006</v>
      </c>
      <c r="AA499" s="23">
        <v>239.39591810000002</v>
      </c>
      <c r="AB499" s="23">
        <v>130.71650215</v>
      </c>
      <c r="AC499" s="23">
        <v>0</v>
      </c>
      <c r="AD499" s="23">
        <v>0</v>
      </c>
      <c r="AE499" s="23">
        <v>0</v>
      </c>
      <c r="AF499" s="23">
        <v>0</v>
      </c>
      <c r="AG499" s="23">
        <v>0</v>
      </c>
      <c r="AH499" s="23">
        <v>0</v>
      </c>
      <c r="AI499" s="23">
        <v>0</v>
      </c>
      <c r="AJ499" s="23">
        <v>0</v>
      </c>
      <c r="AK499" s="23">
        <v>0</v>
      </c>
      <c r="AL499" s="23">
        <v>102.93568782999999</v>
      </c>
      <c r="AM499" s="23">
        <v>102.93568782999999</v>
      </c>
      <c r="AN499" s="23">
        <v>0</v>
      </c>
      <c r="AO499" s="23">
        <v>0</v>
      </c>
      <c r="AP499" s="23">
        <v>14.66806712</v>
      </c>
      <c r="AQ499" s="23">
        <v>14.66806712</v>
      </c>
      <c r="AR499" s="23">
        <v>0</v>
      </c>
      <c r="AS499" s="23">
        <v>0</v>
      </c>
      <c r="AT499" s="23">
        <v>117.60375495000001</v>
      </c>
      <c r="AU499" s="23">
        <v>13.112747200000001</v>
      </c>
      <c r="AV499" s="23">
        <v>85.52118234000001</v>
      </c>
      <c r="AW499" s="23">
        <v>98.633929539999997</v>
      </c>
      <c r="AX499" s="23">
        <v>6.1399264800000006</v>
      </c>
      <c r="AY499" s="23">
        <v>4.6086805700000006</v>
      </c>
      <c r="AZ499" s="23">
        <v>87.885322489999993</v>
      </c>
    </row>
    <row r="500" spans="2:52" x14ac:dyDescent="0.25">
      <c r="B500" s="10" t="s">
        <v>387</v>
      </c>
      <c r="C500" s="23">
        <v>56.241771610000008</v>
      </c>
      <c r="D500" s="23">
        <v>15.296969350000001</v>
      </c>
      <c r="E500" s="23">
        <v>5.507384720000001</v>
      </c>
      <c r="F500" s="23">
        <v>7.0776287400000006</v>
      </c>
      <c r="G500" s="23">
        <v>2.71195589</v>
      </c>
      <c r="H500" s="23">
        <v>40.944802260000003</v>
      </c>
      <c r="I500" s="23">
        <v>4.9564876199999999</v>
      </c>
      <c r="J500" s="23">
        <v>3.5621885</v>
      </c>
      <c r="K500" s="23">
        <v>30.508514219999999</v>
      </c>
      <c r="L500" s="23">
        <v>1.9176119199999999</v>
      </c>
      <c r="M500" s="23">
        <v>90.10729323000001</v>
      </c>
      <c r="N500" s="23">
        <v>89.518692000000001</v>
      </c>
      <c r="O500" s="23">
        <v>0.58860122999999998</v>
      </c>
      <c r="P500" s="23">
        <v>0</v>
      </c>
      <c r="Q500" s="23">
        <v>0</v>
      </c>
      <c r="R500" s="23">
        <v>146.34906484000001</v>
      </c>
      <c r="S500" s="23">
        <v>47.284277609999997</v>
      </c>
      <c r="T500" s="23">
        <v>2.4642072400000004</v>
      </c>
      <c r="U500" s="23">
        <v>9.5833787299999997</v>
      </c>
      <c r="V500" s="23">
        <v>0</v>
      </c>
      <c r="W500" s="23">
        <v>0</v>
      </c>
      <c r="X500" s="23">
        <v>13.329707340000001</v>
      </c>
      <c r="Y500" s="23">
        <v>26.468069239999998</v>
      </c>
      <c r="Z500" s="23">
        <v>1.63102573</v>
      </c>
      <c r="AA500" s="23">
        <v>100.76066589</v>
      </c>
      <c r="AB500" s="23">
        <v>45.588398949999998</v>
      </c>
      <c r="AC500" s="23">
        <v>0</v>
      </c>
      <c r="AD500" s="23">
        <v>0</v>
      </c>
      <c r="AE500" s="23">
        <v>0</v>
      </c>
      <c r="AF500" s="23">
        <v>0</v>
      </c>
      <c r="AG500" s="23">
        <v>0</v>
      </c>
      <c r="AH500" s="23">
        <v>0</v>
      </c>
      <c r="AI500" s="23">
        <v>0</v>
      </c>
      <c r="AJ500" s="23">
        <v>0</v>
      </c>
      <c r="AK500" s="23">
        <v>0</v>
      </c>
      <c r="AL500" s="23">
        <v>2.2778485499999999</v>
      </c>
      <c r="AM500" s="23">
        <v>2.2778485499999999</v>
      </c>
      <c r="AN500" s="23">
        <v>0</v>
      </c>
      <c r="AO500" s="23">
        <v>0</v>
      </c>
      <c r="AP500" s="23">
        <v>18.410464609999998</v>
      </c>
      <c r="AQ500" s="23">
        <v>18.410464609999998</v>
      </c>
      <c r="AR500" s="23">
        <v>0</v>
      </c>
      <c r="AS500" s="23">
        <v>0</v>
      </c>
      <c r="AT500" s="23">
        <v>20.68831316</v>
      </c>
      <c r="AU500" s="23">
        <v>24.900085789999999</v>
      </c>
      <c r="AV500" s="23">
        <v>3.1766356200000003</v>
      </c>
      <c r="AW500" s="23">
        <v>28.076721410000001</v>
      </c>
      <c r="AX500" s="23">
        <v>0</v>
      </c>
      <c r="AY500" s="23">
        <v>0</v>
      </c>
      <c r="AZ500" s="23">
        <v>28.076721410000001</v>
      </c>
    </row>
    <row r="501" spans="2:52" x14ac:dyDescent="0.25">
      <c r="B501" s="10" t="s">
        <v>90</v>
      </c>
      <c r="C501" s="23">
        <v>71.781537909999997</v>
      </c>
      <c r="D501" s="23">
        <v>48.221354310000002</v>
      </c>
      <c r="E501" s="23">
        <v>22.324463129999998</v>
      </c>
      <c r="F501" s="23">
        <v>23.79608932</v>
      </c>
      <c r="G501" s="23">
        <v>2.1008018599999998</v>
      </c>
      <c r="H501" s="23">
        <v>23.560183599999998</v>
      </c>
      <c r="I501" s="23">
        <v>10.97916468</v>
      </c>
      <c r="J501" s="23">
        <v>2.3770034</v>
      </c>
      <c r="K501" s="23">
        <v>9.0256860299999992</v>
      </c>
      <c r="L501" s="23">
        <v>1.1783294900000001</v>
      </c>
      <c r="M501" s="23">
        <v>193.53118991999997</v>
      </c>
      <c r="N501" s="23">
        <v>191.75264899999999</v>
      </c>
      <c r="O501" s="23">
        <v>1.7647409199999999</v>
      </c>
      <c r="P501" s="23">
        <v>0</v>
      </c>
      <c r="Q501" s="23">
        <v>1.38E-2</v>
      </c>
      <c r="R501" s="23">
        <v>265.31272782999997</v>
      </c>
      <c r="S501" s="23">
        <v>97.79745466</v>
      </c>
      <c r="T501" s="23">
        <v>8.7626344100000004</v>
      </c>
      <c r="U501" s="23">
        <v>16.074035110000001</v>
      </c>
      <c r="V501" s="23">
        <v>1.0473192900000001</v>
      </c>
      <c r="W501" s="23">
        <v>10.662690789999999</v>
      </c>
      <c r="X501" s="23">
        <v>18.468747609999998</v>
      </c>
      <c r="Y501" s="23">
        <v>29.814218090000001</v>
      </c>
      <c r="Z501" s="23">
        <v>0</v>
      </c>
      <c r="AA501" s="23">
        <v>182.62709996000001</v>
      </c>
      <c r="AB501" s="23">
        <v>82.685627870000005</v>
      </c>
      <c r="AC501" s="23">
        <v>0</v>
      </c>
      <c r="AD501" s="23">
        <v>0</v>
      </c>
      <c r="AE501" s="23">
        <v>0</v>
      </c>
      <c r="AF501" s="23">
        <v>0</v>
      </c>
      <c r="AG501" s="23">
        <v>0</v>
      </c>
      <c r="AH501" s="23">
        <v>0</v>
      </c>
      <c r="AI501" s="23">
        <v>0</v>
      </c>
      <c r="AJ501" s="23">
        <v>0</v>
      </c>
      <c r="AK501" s="23">
        <v>0</v>
      </c>
      <c r="AL501" s="23">
        <v>59.237165270000006</v>
      </c>
      <c r="AM501" s="23">
        <v>59.237165270000006</v>
      </c>
      <c r="AN501" s="23">
        <v>0</v>
      </c>
      <c r="AO501" s="23">
        <v>0</v>
      </c>
      <c r="AP501" s="23">
        <v>0</v>
      </c>
      <c r="AQ501" s="23">
        <v>0</v>
      </c>
      <c r="AR501" s="23">
        <v>0</v>
      </c>
      <c r="AS501" s="23">
        <v>0</v>
      </c>
      <c r="AT501" s="23">
        <v>59.237165270000006</v>
      </c>
      <c r="AU501" s="23">
        <v>23.448462600000003</v>
      </c>
      <c r="AV501" s="23">
        <v>94.95739205000001</v>
      </c>
      <c r="AW501" s="23">
        <v>118.40585464999999</v>
      </c>
      <c r="AX501" s="23">
        <v>0</v>
      </c>
      <c r="AY501" s="23">
        <v>5.0566906300000003</v>
      </c>
      <c r="AZ501" s="23">
        <v>113.34916401999999</v>
      </c>
    </row>
    <row r="502" spans="2:52" x14ac:dyDescent="0.25">
      <c r="B502" s="10" t="s">
        <v>330</v>
      </c>
      <c r="C502" s="23">
        <v>61.54211664999999</v>
      </c>
      <c r="D502" s="23">
        <v>38.538039019999999</v>
      </c>
      <c r="E502" s="23">
        <v>13.673548030000001</v>
      </c>
      <c r="F502" s="23">
        <v>23.530054829999997</v>
      </c>
      <c r="G502" s="23">
        <v>1.3344361599999999</v>
      </c>
      <c r="H502" s="23">
        <v>23.004077629999998</v>
      </c>
      <c r="I502" s="23">
        <v>11.047403490000001</v>
      </c>
      <c r="J502" s="23">
        <v>1.6900211000000001</v>
      </c>
      <c r="K502" s="23">
        <v>7.6347433499999999</v>
      </c>
      <c r="L502" s="23">
        <v>2.6319096900000001</v>
      </c>
      <c r="M502" s="23">
        <v>122.91358817</v>
      </c>
      <c r="N502" s="23">
        <v>121.993933</v>
      </c>
      <c r="O502" s="23">
        <v>0.91965517000000008</v>
      </c>
      <c r="P502" s="23">
        <v>0</v>
      </c>
      <c r="Q502" s="23">
        <v>0</v>
      </c>
      <c r="R502" s="23">
        <v>184.45570481999999</v>
      </c>
      <c r="S502" s="23">
        <v>60.113362610000003</v>
      </c>
      <c r="T502" s="23">
        <v>2.5689240799999999</v>
      </c>
      <c r="U502" s="23">
        <v>15.018090490000001</v>
      </c>
      <c r="V502" s="23">
        <v>0</v>
      </c>
      <c r="W502" s="23">
        <v>1.0296551899999999</v>
      </c>
      <c r="X502" s="23">
        <v>14.704816050000002</v>
      </c>
      <c r="Y502" s="23">
        <v>13.119441689999999</v>
      </c>
      <c r="Z502" s="23">
        <v>0</v>
      </c>
      <c r="AA502" s="23">
        <v>106.55429010999998</v>
      </c>
      <c r="AB502" s="23">
        <v>77.901414710000012</v>
      </c>
      <c r="AC502" s="23">
        <v>0</v>
      </c>
      <c r="AD502" s="23">
        <v>0</v>
      </c>
      <c r="AE502" s="23">
        <v>0</v>
      </c>
      <c r="AF502" s="23">
        <v>0</v>
      </c>
      <c r="AG502" s="23">
        <v>0</v>
      </c>
      <c r="AH502" s="23">
        <v>0</v>
      </c>
      <c r="AI502" s="23">
        <v>0</v>
      </c>
      <c r="AJ502" s="23">
        <v>0</v>
      </c>
      <c r="AK502" s="23">
        <v>0</v>
      </c>
      <c r="AL502" s="23">
        <v>28.000785669999999</v>
      </c>
      <c r="AM502" s="23">
        <v>28.000785669999999</v>
      </c>
      <c r="AN502" s="23">
        <v>0</v>
      </c>
      <c r="AO502" s="23">
        <v>0</v>
      </c>
      <c r="AP502" s="23">
        <v>0</v>
      </c>
      <c r="AQ502" s="23">
        <v>0</v>
      </c>
      <c r="AR502" s="23">
        <v>0</v>
      </c>
      <c r="AS502" s="23">
        <v>0</v>
      </c>
      <c r="AT502" s="23">
        <v>28.000785669999999</v>
      </c>
      <c r="AU502" s="23">
        <v>49.900629039999998</v>
      </c>
      <c r="AV502" s="23">
        <v>215.03549015999999</v>
      </c>
      <c r="AW502" s="23">
        <v>264.93611920000001</v>
      </c>
      <c r="AX502" s="23">
        <v>18.585581569999999</v>
      </c>
      <c r="AY502" s="23">
        <v>16.896421829999998</v>
      </c>
      <c r="AZ502" s="23">
        <v>229.45411579999998</v>
      </c>
    </row>
    <row r="503" spans="2:52" x14ac:dyDescent="0.25">
      <c r="B503" s="10" t="s">
        <v>92</v>
      </c>
      <c r="C503" s="23">
        <v>75.270655039999994</v>
      </c>
      <c r="D503" s="23">
        <v>35.135342399999999</v>
      </c>
      <c r="E503" s="23">
        <v>12.122399060000001</v>
      </c>
      <c r="F503" s="23">
        <v>21.013467739999999</v>
      </c>
      <c r="G503" s="23">
        <v>1.9994756</v>
      </c>
      <c r="H503" s="23">
        <v>40.135312640000002</v>
      </c>
      <c r="I503" s="23">
        <v>12.80966574</v>
      </c>
      <c r="J503" s="23">
        <v>15.44359341</v>
      </c>
      <c r="K503" s="23">
        <v>11.17106107</v>
      </c>
      <c r="L503" s="23">
        <v>0.71099241999999996</v>
      </c>
      <c r="M503" s="23">
        <v>183.04427460999997</v>
      </c>
      <c r="N503" s="23">
        <v>182.56165999999999</v>
      </c>
      <c r="O503" s="23">
        <v>0.46585144000000001</v>
      </c>
      <c r="P503" s="23">
        <v>0</v>
      </c>
      <c r="Q503" s="23">
        <v>1.6763169999999997E-2</v>
      </c>
      <c r="R503" s="23">
        <v>258.31492964999995</v>
      </c>
      <c r="S503" s="23">
        <v>87.723163229999997</v>
      </c>
      <c r="T503" s="23">
        <v>1.3522184900000001</v>
      </c>
      <c r="U503" s="23">
        <v>18.772973879999999</v>
      </c>
      <c r="V503" s="23">
        <v>0</v>
      </c>
      <c r="W503" s="23">
        <v>0</v>
      </c>
      <c r="X503" s="23">
        <v>29.555574499999999</v>
      </c>
      <c r="Y503" s="23">
        <v>33.8804242</v>
      </c>
      <c r="Z503" s="23">
        <v>0</v>
      </c>
      <c r="AA503" s="23">
        <v>171.28435430000002</v>
      </c>
      <c r="AB503" s="23">
        <v>87.030575349999992</v>
      </c>
      <c r="AC503" s="23">
        <v>0</v>
      </c>
      <c r="AD503" s="23">
        <v>0</v>
      </c>
      <c r="AE503" s="23">
        <v>0</v>
      </c>
      <c r="AF503" s="23">
        <v>0</v>
      </c>
      <c r="AG503" s="23">
        <v>0</v>
      </c>
      <c r="AH503" s="23">
        <v>0</v>
      </c>
      <c r="AI503" s="23">
        <v>0</v>
      </c>
      <c r="AJ503" s="23">
        <v>8.9097332300000005</v>
      </c>
      <c r="AK503" s="23">
        <v>8.9097332300000005</v>
      </c>
      <c r="AL503" s="23">
        <v>32.709739720000002</v>
      </c>
      <c r="AM503" s="23">
        <v>32.709739720000002</v>
      </c>
      <c r="AN503" s="23">
        <v>0</v>
      </c>
      <c r="AO503" s="23">
        <v>0</v>
      </c>
      <c r="AP503" s="23">
        <v>0</v>
      </c>
      <c r="AQ503" s="23">
        <v>0</v>
      </c>
      <c r="AR503" s="23">
        <v>0</v>
      </c>
      <c r="AS503" s="23">
        <v>8.2304929500000004</v>
      </c>
      <c r="AT503" s="23">
        <v>40.94023267</v>
      </c>
      <c r="AU503" s="23">
        <v>55.00007591</v>
      </c>
      <c r="AV503" s="23">
        <v>89.136019959999999</v>
      </c>
      <c r="AW503" s="23">
        <v>144.13609586999996</v>
      </c>
      <c r="AX503" s="23">
        <v>12.288984690000001</v>
      </c>
      <c r="AY503" s="23">
        <v>19.869911819999999</v>
      </c>
      <c r="AZ503" s="23">
        <v>111.97719936</v>
      </c>
    </row>
    <row r="504" spans="2:52" x14ac:dyDescent="0.25">
      <c r="B504" s="10" t="s">
        <v>311</v>
      </c>
      <c r="C504" s="23">
        <v>8.6346396400000014</v>
      </c>
      <c r="D504" s="23">
        <v>4.9623844899999998</v>
      </c>
      <c r="E504" s="23">
        <v>2.2324280399999998</v>
      </c>
      <c r="F504" s="23">
        <v>1.9326753000000001</v>
      </c>
      <c r="G504" s="23">
        <v>0.79728114999999999</v>
      </c>
      <c r="H504" s="23">
        <v>3.6722551500000002</v>
      </c>
      <c r="I504" s="23">
        <v>1.3206476</v>
      </c>
      <c r="J504" s="23">
        <v>0.96538618000000009</v>
      </c>
      <c r="K504" s="23">
        <v>1.2911748700000001</v>
      </c>
      <c r="L504" s="23">
        <v>9.5046500000000006E-2</v>
      </c>
      <c r="M504" s="23">
        <v>71.358424530000008</v>
      </c>
      <c r="N504" s="23">
        <v>71.117472000000006</v>
      </c>
      <c r="O504" s="23">
        <v>0.24095253</v>
      </c>
      <c r="P504" s="23">
        <v>0</v>
      </c>
      <c r="Q504" s="23">
        <v>0</v>
      </c>
      <c r="R504" s="23">
        <v>79.993064169999997</v>
      </c>
      <c r="S504" s="23">
        <v>41.176483130000001</v>
      </c>
      <c r="T504" s="23">
        <v>1.013873</v>
      </c>
      <c r="U504" s="23">
        <v>5.4907645800000004</v>
      </c>
      <c r="V504" s="23">
        <v>0</v>
      </c>
      <c r="W504" s="23">
        <v>0</v>
      </c>
      <c r="X504" s="23">
        <v>2.6606728799999999</v>
      </c>
      <c r="Y504" s="23">
        <v>2.4766276400000002</v>
      </c>
      <c r="Z504" s="23">
        <v>0</v>
      </c>
      <c r="AA504" s="23">
        <v>52.818421230000006</v>
      </c>
      <c r="AB504" s="23">
        <v>27.174642939999998</v>
      </c>
      <c r="AC504" s="23">
        <v>0</v>
      </c>
      <c r="AD504" s="23">
        <v>0</v>
      </c>
      <c r="AE504" s="23">
        <v>0</v>
      </c>
      <c r="AF504" s="23">
        <v>0</v>
      </c>
      <c r="AG504" s="23">
        <v>0</v>
      </c>
      <c r="AH504" s="23">
        <v>0</v>
      </c>
      <c r="AI504" s="23">
        <v>0</v>
      </c>
      <c r="AJ504" s="23">
        <v>6.8148999999999996E-3</v>
      </c>
      <c r="AK504" s="23">
        <v>6.8148999999999996E-3</v>
      </c>
      <c r="AL504" s="23">
        <v>3.5899767699999998</v>
      </c>
      <c r="AM504" s="23">
        <v>3.5899767699999998</v>
      </c>
      <c r="AN504" s="23">
        <v>0</v>
      </c>
      <c r="AO504" s="23">
        <v>0</v>
      </c>
      <c r="AP504" s="23">
        <v>0</v>
      </c>
      <c r="AQ504" s="23">
        <v>0</v>
      </c>
      <c r="AR504" s="23">
        <v>0</v>
      </c>
      <c r="AS504" s="23">
        <v>1.10485378</v>
      </c>
      <c r="AT504" s="23">
        <v>4.6948305499999998</v>
      </c>
      <c r="AU504" s="23">
        <v>22.486627289999998</v>
      </c>
      <c r="AV504" s="23">
        <v>49.398735539999997</v>
      </c>
      <c r="AW504" s="23">
        <v>71.885362829999991</v>
      </c>
      <c r="AX504" s="23">
        <v>0</v>
      </c>
      <c r="AY504" s="23">
        <v>0</v>
      </c>
      <c r="AZ504" s="23">
        <v>71.885362829999991</v>
      </c>
    </row>
    <row r="505" spans="2:52" x14ac:dyDescent="0.25">
      <c r="B505" s="10" t="s">
        <v>44</v>
      </c>
      <c r="C505" s="23">
        <v>10.694917519999999</v>
      </c>
      <c r="D505" s="23">
        <v>5.9418670799999997</v>
      </c>
      <c r="E505" s="23">
        <v>0.70865747000000001</v>
      </c>
      <c r="F505" s="23">
        <v>4.8321959900000007</v>
      </c>
      <c r="G505" s="23">
        <v>0.40101362000000002</v>
      </c>
      <c r="H505" s="23">
        <v>4.75305044</v>
      </c>
      <c r="I505" s="23">
        <v>1.5795701899999999</v>
      </c>
      <c r="J505" s="23">
        <v>0.87815318000000009</v>
      </c>
      <c r="K505" s="23">
        <v>1.6999467800000001</v>
      </c>
      <c r="L505" s="23">
        <v>0.59538029000000003</v>
      </c>
      <c r="M505" s="23">
        <v>54.598367479999993</v>
      </c>
      <c r="N505" s="23">
        <v>54.119577</v>
      </c>
      <c r="O505" s="23">
        <v>0.47879047999999996</v>
      </c>
      <c r="P505" s="23">
        <v>0</v>
      </c>
      <c r="Q505" s="23">
        <v>0</v>
      </c>
      <c r="R505" s="23">
        <v>65.293284999999997</v>
      </c>
      <c r="S505" s="23">
        <v>36.397642990000001</v>
      </c>
      <c r="T505" s="23">
        <v>0.71845921000000001</v>
      </c>
      <c r="U505" s="23">
        <v>5.5927339600000003</v>
      </c>
      <c r="V505" s="23">
        <v>0</v>
      </c>
      <c r="W505" s="23">
        <v>0</v>
      </c>
      <c r="X505" s="23">
        <v>6.6820714299999997</v>
      </c>
      <c r="Y505" s="23">
        <v>3.8911654200000001</v>
      </c>
      <c r="Z505" s="23">
        <v>0</v>
      </c>
      <c r="AA505" s="23">
        <v>53.282073010000005</v>
      </c>
      <c r="AB505" s="23">
        <v>12.01121199</v>
      </c>
      <c r="AC505" s="23">
        <v>0</v>
      </c>
      <c r="AD505" s="23">
        <v>0</v>
      </c>
      <c r="AE505" s="23">
        <v>0</v>
      </c>
      <c r="AF505" s="23">
        <v>0</v>
      </c>
      <c r="AG505" s="23">
        <v>0</v>
      </c>
      <c r="AH505" s="23">
        <v>0</v>
      </c>
      <c r="AI505" s="23">
        <v>0</v>
      </c>
      <c r="AJ505" s="23">
        <v>0.12095668</v>
      </c>
      <c r="AK505" s="23">
        <v>0.12095668</v>
      </c>
      <c r="AL505" s="23">
        <v>2.7124353999999999</v>
      </c>
      <c r="AM505" s="23">
        <v>2.7124353999999999</v>
      </c>
      <c r="AN505" s="23">
        <v>0</v>
      </c>
      <c r="AO505" s="23">
        <v>0</v>
      </c>
      <c r="AP505" s="23">
        <v>0</v>
      </c>
      <c r="AQ505" s="23">
        <v>0</v>
      </c>
      <c r="AR505" s="23">
        <v>0</v>
      </c>
      <c r="AS505" s="23">
        <v>0</v>
      </c>
      <c r="AT505" s="23">
        <v>2.7124353999999999</v>
      </c>
      <c r="AU505" s="23">
        <v>9.41973327</v>
      </c>
      <c r="AV505" s="23">
        <v>13.658973030000002</v>
      </c>
      <c r="AW505" s="23">
        <v>23.0787063</v>
      </c>
      <c r="AX505" s="23">
        <v>0</v>
      </c>
      <c r="AY505" s="23">
        <v>5.6129374800000003</v>
      </c>
      <c r="AZ505" s="23">
        <v>17.465768820000001</v>
      </c>
    </row>
    <row r="506" spans="2:52" x14ac:dyDescent="0.25">
      <c r="B506" s="10" t="s">
        <v>388</v>
      </c>
      <c r="C506" s="23">
        <v>84.287268769999997</v>
      </c>
      <c r="D506" s="23">
        <v>50.698812680000003</v>
      </c>
      <c r="E506" s="23">
        <v>32.977988590000002</v>
      </c>
      <c r="F506" s="23">
        <v>16.233837900000001</v>
      </c>
      <c r="G506" s="23">
        <v>1.4869861899999999</v>
      </c>
      <c r="H506" s="23">
        <v>33.588456089999994</v>
      </c>
      <c r="I506" s="23">
        <v>11.539102380000001</v>
      </c>
      <c r="J506" s="23">
        <v>2.5995375299999997</v>
      </c>
      <c r="K506" s="23">
        <v>19.147547899999999</v>
      </c>
      <c r="L506" s="23">
        <v>0.30226828</v>
      </c>
      <c r="M506" s="23">
        <v>131.41325115999999</v>
      </c>
      <c r="N506" s="23">
        <v>109.411974</v>
      </c>
      <c r="O506" s="23">
        <v>22.001277160000001</v>
      </c>
      <c r="P506" s="23">
        <v>0</v>
      </c>
      <c r="Q506" s="23">
        <v>0</v>
      </c>
      <c r="R506" s="23">
        <v>215.70051993000001</v>
      </c>
      <c r="S506" s="23">
        <v>79.358553079999993</v>
      </c>
      <c r="T506" s="23">
        <v>2.2631670000000002</v>
      </c>
      <c r="U506" s="23">
        <v>8.3152200500000006</v>
      </c>
      <c r="V506" s="23">
        <v>0</v>
      </c>
      <c r="W506" s="23">
        <v>0</v>
      </c>
      <c r="X506" s="23">
        <v>7.7689060599999999</v>
      </c>
      <c r="Y506" s="23">
        <v>22.775330539999999</v>
      </c>
      <c r="Z506" s="23">
        <v>2.1342742100000001</v>
      </c>
      <c r="AA506" s="23">
        <v>122.61545093999999</v>
      </c>
      <c r="AB506" s="23">
        <v>93.085068989999996</v>
      </c>
      <c r="AC506" s="23">
        <v>0</v>
      </c>
      <c r="AD506" s="23">
        <v>0</v>
      </c>
      <c r="AE506" s="23">
        <v>0</v>
      </c>
      <c r="AF506" s="23">
        <v>0</v>
      </c>
      <c r="AG506" s="23">
        <v>15.731799000000001</v>
      </c>
      <c r="AH506" s="23">
        <v>15.731799000000001</v>
      </c>
      <c r="AI506" s="23">
        <v>0</v>
      </c>
      <c r="AJ506" s="23">
        <v>0</v>
      </c>
      <c r="AK506" s="23">
        <v>15.731799000000001</v>
      </c>
      <c r="AL506" s="23">
        <v>32.916440160000001</v>
      </c>
      <c r="AM506" s="23">
        <v>32.916440160000001</v>
      </c>
      <c r="AN506" s="23">
        <v>0</v>
      </c>
      <c r="AO506" s="23">
        <v>0</v>
      </c>
      <c r="AP506" s="23">
        <v>8.7479028299999992</v>
      </c>
      <c r="AQ506" s="23">
        <v>8.7479028299999992</v>
      </c>
      <c r="AR506" s="23">
        <v>0</v>
      </c>
      <c r="AS506" s="23">
        <v>0</v>
      </c>
      <c r="AT506" s="23">
        <v>41.664342990000002</v>
      </c>
      <c r="AU506" s="23">
        <v>67.152524999999997</v>
      </c>
      <c r="AV506" s="23">
        <v>72.825704670000007</v>
      </c>
      <c r="AW506" s="23">
        <v>139.97822967000002</v>
      </c>
      <c r="AX506" s="23">
        <v>5.3148637599999997</v>
      </c>
      <c r="AY506" s="23">
        <v>0</v>
      </c>
      <c r="AZ506" s="23">
        <v>134.66336591000001</v>
      </c>
    </row>
    <row r="507" spans="2:52" x14ac:dyDescent="0.25">
      <c r="B507" s="10" t="s">
        <v>175</v>
      </c>
      <c r="C507" s="23">
        <v>15.989372749999999</v>
      </c>
      <c r="D507" s="23">
        <v>2.9987889499999998</v>
      </c>
      <c r="E507" s="23">
        <v>1.2852960499999999</v>
      </c>
      <c r="F507" s="23">
        <v>1.4197869999999999</v>
      </c>
      <c r="G507" s="23">
        <v>0.29370590000000002</v>
      </c>
      <c r="H507" s="23">
        <v>12.990583800000001</v>
      </c>
      <c r="I507" s="23">
        <v>4.5479409299999993</v>
      </c>
      <c r="J507" s="23">
        <v>6.2304009900000006</v>
      </c>
      <c r="K507" s="23">
        <v>2.0411822499999999</v>
      </c>
      <c r="L507" s="23">
        <v>0.17105963000000002</v>
      </c>
      <c r="M507" s="23">
        <v>51.885819130000002</v>
      </c>
      <c r="N507" s="23">
        <v>50.238219999999998</v>
      </c>
      <c r="O507" s="23">
        <v>0.84753693000000008</v>
      </c>
      <c r="P507" s="23">
        <v>0.80006219999999995</v>
      </c>
      <c r="Q507" s="23">
        <v>0</v>
      </c>
      <c r="R507" s="23">
        <v>67.875191879999988</v>
      </c>
      <c r="S507" s="23">
        <v>38.800987040000003</v>
      </c>
      <c r="T507" s="23">
        <v>0.87333654000000005</v>
      </c>
      <c r="U507" s="23">
        <v>3.5489628199999999</v>
      </c>
      <c r="V507" s="23">
        <v>0</v>
      </c>
      <c r="W507" s="23">
        <v>0</v>
      </c>
      <c r="X507" s="23">
        <v>2.9133742099999997</v>
      </c>
      <c r="Y507" s="23">
        <v>2.3947467200000001</v>
      </c>
      <c r="Z507" s="23">
        <v>0</v>
      </c>
      <c r="AA507" s="23">
        <v>48.53140733</v>
      </c>
      <c r="AB507" s="23">
        <v>19.343784550000002</v>
      </c>
      <c r="AC507" s="23">
        <v>0</v>
      </c>
      <c r="AD507" s="23">
        <v>0</v>
      </c>
      <c r="AE507" s="23">
        <v>0</v>
      </c>
      <c r="AF507" s="23">
        <v>0</v>
      </c>
      <c r="AG507" s="23">
        <v>0</v>
      </c>
      <c r="AH507" s="23">
        <v>0</v>
      </c>
      <c r="AI507" s="23">
        <v>0</v>
      </c>
      <c r="AJ507" s="23">
        <v>9.6583189999999999E-2</v>
      </c>
      <c r="AK507" s="23">
        <v>9.6583189999999999E-2</v>
      </c>
      <c r="AL507" s="23">
        <v>4.6957426</v>
      </c>
      <c r="AM507" s="23">
        <v>4.6957426</v>
      </c>
      <c r="AN507" s="23">
        <v>0</v>
      </c>
      <c r="AO507" s="23">
        <v>0</v>
      </c>
      <c r="AP507" s="23">
        <v>0</v>
      </c>
      <c r="AQ507" s="23">
        <v>0</v>
      </c>
      <c r="AR507" s="23">
        <v>0</v>
      </c>
      <c r="AS507" s="23">
        <v>0</v>
      </c>
      <c r="AT507" s="23">
        <v>4.6957426</v>
      </c>
      <c r="AU507" s="23">
        <v>14.74462514</v>
      </c>
      <c r="AV507" s="23">
        <v>45.561471679999997</v>
      </c>
      <c r="AW507" s="23">
        <v>60.30609682</v>
      </c>
      <c r="AX507" s="23">
        <v>0</v>
      </c>
      <c r="AY507" s="23">
        <v>0</v>
      </c>
      <c r="AZ507" s="23">
        <v>60.30609682</v>
      </c>
    </row>
    <row r="508" spans="2:52" x14ac:dyDescent="0.25">
      <c r="B508" s="10" t="s">
        <v>93</v>
      </c>
      <c r="C508" s="23">
        <v>315.73033066000005</v>
      </c>
      <c r="D508" s="23">
        <v>198.18704942000002</v>
      </c>
      <c r="E508" s="23">
        <v>101.43967219</v>
      </c>
      <c r="F508" s="23">
        <v>91.647482230000008</v>
      </c>
      <c r="G508" s="23">
        <v>5.0998950000000001</v>
      </c>
      <c r="H508" s="23">
        <v>117.54328124</v>
      </c>
      <c r="I508" s="23">
        <v>18.282548850000001</v>
      </c>
      <c r="J508" s="23">
        <v>10.583700720000001</v>
      </c>
      <c r="K508" s="23">
        <v>82.781918750000003</v>
      </c>
      <c r="L508" s="23">
        <v>5.8951129199999999</v>
      </c>
      <c r="M508" s="23">
        <v>297.86125974999999</v>
      </c>
      <c r="N508" s="23">
        <v>200.52882099999999</v>
      </c>
      <c r="O508" s="23">
        <v>81.467539119999998</v>
      </c>
      <c r="P508" s="23">
        <v>15.79489963</v>
      </c>
      <c r="Q508" s="23">
        <v>7.0000000000000007E-2</v>
      </c>
      <c r="R508" s="23">
        <v>613.59159041000009</v>
      </c>
      <c r="S508" s="23">
        <v>226.60652461000001</v>
      </c>
      <c r="T508" s="23">
        <v>3.1381464399999999</v>
      </c>
      <c r="U508" s="23">
        <v>50.949544000000003</v>
      </c>
      <c r="V508" s="23">
        <v>0</v>
      </c>
      <c r="W508" s="23">
        <v>0</v>
      </c>
      <c r="X508" s="23">
        <v>27.50405306</v>
      </c>
      <c r="Y508" s="23">
        <v>89.708285019999991</v>
      </c>
      <c r="Z508" s="23">
        <v>0</v>
      </c>
      <c r="AA508" s="23">
        <v>397.90655313000002</v>
      </c>
      <c r="AB508" s="23">
        <v>215.68503727999999</v>
      </c>
      <c r="AC508" s="23">
        <v>0</v>
      </c>
      <c r="AD508" s="23">
        <v>0</v>
      </c>
      <c r="AE508" s="23">
        <v>0</v>
      </c>
      <c r="AF508" s="23">
        <v>0</v>
      </c>
      <c r="AG508" s="23">
        <v>0</v>
      </c>
      <c r="AH508" s="23">
        <v>0</v>
      </c>
      <c r="AI508" s="23">
        <v>0</v>
      </c>
      <c r="AJ508" s="23">
        <v>0</v>
      </c>
      <c r="AK508" s="23">
        <v>0</v>
      </c>
      <c r="AL508" s="23">
        <v>222.72942939999999</v>
      </c>
      <c r="AM508" s="23">
        <v>222.72942939999999</v>
      </c>
      <c r="AN508" s="23">
        <v>0</v>
      </c>
      <c r="AO508" s="23">
        <v>0</v>
      </c>
      <c r="AP508" s="23">
        <v>0</v>
      </c>
      <c r="AQ508" s="23">
        <v>0</v>
      </c>
      <c r="AR508" s="23">
        <v>0</v>
      </c>
      <c r="AS508" s="23">
        <v>0</v>
      </c>
      <c r="AT508" s="23">
        <v>222.72942939999999</v>
      </c>
      <c r="AU508" s="23">
        <v>-7.0443921200000048</v>
      </c>
      <c r="AV508" s="23">
        <v>433.20743012000003</v>
      </c>
      <c r="AW508" s="23">
        <v>426.16303799999997</v>
      </c>
      <c r="AX508" s="23">
        <v>0</v>
      </c>
      <c r="AY508" s="23">
        <v>0</v>
      </c>
      <c r="AZ508" s="23">
        <v>426.16303799999997</v>
      </c>
    </row>
    <row r="509" spans="2:52" x14ac:dyDescent="0.25">
      <c r="B509" s="10" t="s">
        <v>389</v>
      </c>
      <c r="C509" s="23">
        <v>32.453766530000003</v>
      </c>
      <c r="D509" s="23">
        <v>10.003160289999999</v>
      </c>
      <c r="E509" s="23">
        <v>5.1325071799999993</v>
      </c>
      <c r="F509" s="23">
        <v>4.0916600000000001</v>
      </c>
      <c r="G509" s="23">
        <v>0.77899310999999993</v>
      </c>
      <c r="H509" s="23">
        <v>22.450606240000003</v>
      </c>
      <c r="I509" s="23">
        <v>4.9732617800000005</v>
      </c>
      <c r="J509" s="23">
        <v>3.2617801600000003</v>
      </c>
      <c r="K509" s="23">
        <v>13.41811</v>
      </c>
      <c r="L509" s="23">
        <v>0.79745430000000006</v>
      </c>
      <c r="M509" s="23">
        <v>97.678293840000009</v>
      </c>
      <c r="N509" s="23">
        <v>96.906480000000002</v>
      </c>
      <c r="O509" s="23">
        <v>0.77181383999999997</v>
      </c>
      <c r="P509" s="23">
        <v>0</v>
      </c>
      <c r="Q509" s="23">
        <v>0</v>
      </c>
      <c r="R509" s="23">
        <v>130.13206037</v>
      </c>
      <c r="S509" s="23">
        <v>64.362135739999999</v>
      </c>
      <c r="T509" s="23">
        <v>2.1367060000000002</v>
      </c>
      <c r="U509" s="23">
        <v>12.366967000000001</v>
      </c>
      <c r="V509" s="23">
        <v>0</v>
      </c>
      <c r="W509" s="23">
        <v>0</v>
      </c>
      <c r="X509" s="23">
        <v>5.5417620099999993</v>
      </c>
      <c r="Y509" s="23">
        <v>6.5719645599999996</v>
      </c>
      <c r="Z509" s="23">
        <v>2.2053156600000001</v>
      </c>
      <c r="AA509" s="23">
        <v>93.184850970000014</v>
      </c>
      <c r="AB509" s="23">
        <v>36.947209399999998</v>
      </c>
      <c r="AC509" s="23">
        <v>0</v>
      </c>
      <c r="AD509" s="23">
        <v>0</v>
      </c>
      <c r="AE509" s="23">
        <v>0</v>
      </c>
      <c r="AF509" s="23">
        <v>0</v>
      </c>
      <c r="AG509" s="23">
        <v>0</v>
      </c>
      <c r="AH509" s="23">
        <v>0</v>
      </c>
      <c r="AI509" s="23">
        <v>0</v>
      </c>
      <c r="AJ509" s="23">
        <v>0</v>
      </c>
      <c r="AK509" s="23">
        <v>0</v>
      </c>
      <c r="AL509" s="23">
        <v>24.427564889999996</v>
      </c>
      <c r="AM509" s="23">
        <v>24.427564889999996</v>
      </c>
      <c r="AN509" s="23">
        <v>0</v>
      </c>
      <c r="AO509" s="23">
        <v>0</v>
      </c>
      <c r="AP509" s="23">
        <v>4.4271783300000003</v>
      </c>
      <c r="AQ509" s="23">
        <v>4.4271783300000003</v>
      </c>
      <c r="AR509" s="23">
        <v>0</v>
      </c>
      <c r="AS509" s="23">
        <v>0</v>
      </c>
      <c r="AT509" s="23">
        <v>28.85474322</v>
      </c>
      <c r="AU509" s="23">
        <v>8.0924661799999988</v>
      </c>
      <c r="AV509" s="23">
        <v>21.035093620000001</v>
      </c>
      <c r="AW509" s="23">
        <v>29.1275598</v>
      </c>
      <c r="AX509" s="23">
        <v>2.7282729199999998</v>
      </c>
      <c r="AY509" s="23">
        <v>5.2795144699999996</v>
      </c>
      <c r="AZ509" s="23">
        <v>21.119772409999999</v>
      </c>
    </row>
    <row r="510" spans="2:52" x14ac:dyDescent="0.25">
      <c r="B510" s="10" t="s">
        <v>390</v>
      </c>
      <c r="C510" s="23">
        <v>69.006230370000011</v>
      </c>
      <c r="D510" s="23">
        <v>27.37448904</v>
      </c>
      <c r="E510" s="23">
        <v>13.948669730000001</v>
      </c>
      <c r="F510" s="23">
        <v>12.53686635</v>
      </c>
      <c r="G510" s="23">
        <v>0.88895296000000001</v>
      </c>
      <c r="H510" s="23">
        <v>41.631741330000004</v>
      </c>
      <c r="I510" s="23">
        <v>7.6144998200000007</v>
      </c>
      <c r="J510" s="23">
        <v>9.4812358000000003</v>
      </c>
      <c r="K510" s="23">
        <v>18.248305250000001</v>
      </c>
      <c r="L510" s="23">
        <v>6.2877004599999999</v>
      </c>
      <c r="M510" s="23">
        <v>81.753263260000011</v>
      </c>
      <c r="N510" s="23">
        <v>80.749110000000002</v>
      </c>
      <c r="O510" s="23">
        <v>1.00415326</v>
      </c>
      <c r="P510" s="23">
        <v>0</v>
      </c>
      <c r="Q510" s="23">
        <v>0</v>
      </c>
      <c r="R510" s="23">
        <v>150.75949363000001</v>
      </c>
      <c r="S510" s="23">
        <v>65.02718333</v>
      </c>
      <c r="T510" s="23">
        <v>2.6753705000000001</v>
      </c>
      <c r="U510" s="23">
        <v>11.32463531</v>
      </c>
      <c r="V510" s="23">
        <v>0</v>
      </c>
      <c r="W510" s="23">
        <v>0</v>
      </c>
      <c r="X510" s="23">
        <v>10.78865075</v>
      </c>
      <c r="Y510" s="23">
        <v>23.122234729999999</v>
      </c>
      <c r="Z510" s="23">
        <v>0</v>
      </c>
      <c r="AA510" s="23">
        <v>112.93807462000001</v>
      </c>
      <c r="AB510" s="23">
        <v>37.82141901</v>
      </c>
      <c r="AC510" s="23">
        <v>0</v>
      </c>
      <c r="AD510" s="23">
        <v>0</v>
      </c>
      <c r="AE510" s="23">
        <v>0</v>
      </c>
      <c r="AF510" s="23">
        <v>0</v>
      </c>
      <c r="AG510" s="23">
        <v>43.141351759999999</v>
      </c>
      <c r="AH510" s="23">
        <v>43.141351759999999</v>
      </c>
      <c r="AI510" s="23">
        <v>0</v>
      </c>
      <c r="AJ510" s="23">
        <v>0</v>
      </c>
      <c r="AK510" s="23">
        <v>43.141351759999999</v>
      </c>
      <c r="AL510" s="23">
        <v>92.48516309</v>
      </c>
      <c r="AM510" s="23">
        <v>92.48516309</v>
      </c>
      <c r="AN510" s="23">
        <v>0</v>
      </c>
      <c r="AO510" s="23">
        <v>0</v>
      </c>
      <c r="AP510" s="23">
        <v>0</v>
      </c>
      <c r="AQ510" s="23">
        <v>0</v>
      </c>
      <c r="AR510" s="23">
        <v>0</v>
      </c>
      <c r="AS510" s="23">
        <v>0</v>
      </c>
      <c r="AT510" s="23">
        <v>92.48516309</v>
      </c>
      <c r="AU510" s="23">
        <v>-11.52239232</v>
      </c>
      <c r="AV510" s="23">
        <v>35.59391171</v>
      </c>
      <c r="AW510" s="23">
        <v>24.071519389999999</v>
      </c>
      <c r="AX510" s="23">
        <v>0</v>
      </c>
      <c r="AY510" s="23">
        <v>0</v>
      </c>
      <c r="AZ510" s="23">
        <v>24.071519389999999</v>
      </c>
    </row>
    <row r="511" spans="2:52" x14ac:dyDescent="0.25">
      <c r="B511" s="10" t="s">
        <v>391</v>
      </c>
      <c r="C511" s="23">
        <v>44.67134918</v>
      </c>
      <c r="D511" s="23">
        <v>35.210679849999998</v>
      </c>
      <c r="E511" s="23">
        <v>21.356641929999999</v>
      </c>
      <c r="F511" s="23">
        <v>13.17368918</v>
      </c>
      <c r="G511" s="23">
        <v>0.68034874000000001</v>
      </c>
      <c r="H511" s="23">
        <v>9.46066933</v>
      </c>
      <c r="I511" s="23">
        <v>1.5611326699999999</v>
      </c>
      <c r="J511" s="23">
        <v>1.3944559999999999</v>
      </c>
      <c r="K511" s="23">
        <v>1.6898858999999999</v>
      </c>
      <c r="L511" s="23">
        <v>4.8151947599999998</v>
      </c>
      <c r="M511" s="23">
        <v>83.746178799999996</v>
      </c>
      <c r="N511" s="23">
        <v>83.163756000000006</v>
      </c>
      <c r="O511" s="23">
        <v>0.58242280000000002</v>
      </c>
      <c r="P511" s="23">
        <v>0</v>
      </c>
      <c r="Q511" s="23">
        <v>0</v>
      </c>
      <c r="R511" s="23">
        <v>128.41752797999999</v>
      </c>
      <c r="S511" s="23">
        <v>44.765254490000004</v>
      </c>
      <c r="T511" s="23">
        <v>5.01258683</v>
      </c>
      <c r="U511" s="23">
        <v>11.16960214</v>
      </c>
      <c r="V511" s="23">
        <v>0</v>
      </c>
      <c r="W511" s="23">
        <v>0</v>
      </c>
      <c r="X511" s="23">
        <v>4.9200807599999994</v>
      </c>
      <c r="Y511" s="23">
        <v>14.04738959</v>
      </c>
      <c r="Z511" s="23">
        <v>7.0896092499999996</v>
      </c>
      <c r="AA511" s="23">
        <v>87.004523059999997</v>
      </c>
      <c r="AB511" s="23">
        <v>41.413004919999999</v>
      </c>
      <c r="AC511" s="23">
        <v>0</v>
      </c>
      <c r="AD511" s="23">
        <v>0</v>
      </c>
      <c r="AE511" s="23">
        <v>0</v>
      </c>
      <c r="AF511" s="23">
        <v>0</v>
      </c>
      <c r="AG511" s="23">
        <v>0</v>
      </c>
      <c r="AH511" s="23">
        <v>0</v>
      </c>
      <c r="AI511" s="23">
        <v>0</v>
      </c>
      <c r="AJ511" s="23">
        <v>0</v>
      </c>
      <c r="AK511" s="23">
        <v>0</v>
      </c>
      <c r="AL511" s="23">
        <v>43.207964590000003</v>
      </c>
      <c r="AM511" s="23">
        <v>43.207964590000003</v>
      </c>
      <c r="AN511" s="23">
        <v>0</v>
      </c>
      <c r="AO511" s="23">
        <v>0</v>
      </c>
      <c r="AP511" s="23">
        <v>4.8358500700000002</v>
      </c>
      <c r="AQ511" s="23">
        <v>4.8358500700000002</v>
      </c>
      <c r="AR511" s="23">
        <v>0</v>
      </c>
      <c r="AS511" s="23">
        <v>0</v>
      </c>
      <c r="AT511" s="23">
        <v>48.043814660000002</v>
      </c>
      <c r="AU511" s="23">
        <v>-6.6308097400000001</v>
      </c>
      <c r="AV511" s="23">
        <v>49.220176500000001</v>
      </c>
      <c r="AW511" s="23">
        <v>42.589366760000004</v>
      </c>
      <c r="AX511" s="23">
        <v>0.2322215</v>
      </c>
      <c r="AY511" s="23">
        <v>0</v>
      </c>
      <c r="AZ511" s="23">
        <v>42.357145260000003</v>
      </c>
    </row>
    <row r="512" spans="2:52" x14ac:dyDescent="0.25">
      <c r="B512" s="10" t="s">
        <v>392</v>
      </c>
      <c r="C512" s="23">
        <v>1.36871706</v>
      </c>
      <c r="D512" s="23">
        <v>0.88829577000000004</v>
      </c>
      <c r="E512" s="23">
        <v>0.36063325000000002</v>
      </c>
      <c r="F512" s="23">
        <v>0.33858477000000003</v>
      </c>
      <c r="G512" s="23">
        <v>0.18907774999999999</v>
      </c>
      <c r="H512" s="23">
        <v>0.48042129</v>
      </c>
      <c r="I512" s="23">
        <v>0.31285869999999999</v>
      </c>
      <c r="J512" s="23">
        <v>0.13691904999999999</v>
      </c>
      <c r="K512" s="23">
        <v>0</v>
      </c>
      <c r="L512" s="23">
        <v>3.064354E-2</v>
      </c>
      <c r="M512" s="23">
        <v>51.486477000000001</v>
      </c>
      <c r="N512" s="23">
        <v>51.486477000000001</v>
      </c>
      <c r="O512" s="23">
        <v>0</v>
      </c>
      <c r="P512" s="23">
        <v>0</v>
      </c>
      <c r="Q512" s="23">
        <v>0</v>
      </c>
      <c r="R512" s="23">
        <v>52.855194060000002</v>
      </c>
      <c r="S512" s="23">
        <v>26.544236340000001</v>
      </c>
      <c r="T512" s="23">
        <v>0.14136710999999999</v>
      </c>
      <c r="U512" s="23">
        <v>4.67098032</v>
      </c>
      <c r="V512" s="23">
        <v>0</v>
      </c>
      <c r="W512" s="23">
        <v>0</v>
      </c>
      <c r="X512" s="23">
        <v>3.87132918</v>
      </c>
      <c r="Y512" s="23">
        <v>1.59270321</v>
      </c>
      <c r="Z512" s="23">
        <v>1.8181818000000001</v>
      </c>
      <c r="AA512" s="23">
        <v>38.638797959999998</v>
      </c>
      <c r="AB512" s="23">
        <v>14.216396099999999</v>
      </c>
      <c r="AC512" s="23">
        <v>0</v>
      </c>
      <c r="AD512" s="23">
        <v>0</v>
      </c>
      <c r="AE512" s="23">
        <v>0</v>
      </c>
      <c r="AF512" s="23">
        <v>0</v>
      </c>
      <c r="AG512" s="23">
        <v>0</v>
      </c>
      <c r="AH512" s="23">
        <v>0</v>
      </c>
      <c r="AI512" s="23">
        <v>0</v>
      </c>
      <c r="AJ512" s="23">
        <v>0</v>
      </c>
      <c r="AK512" s="23">
        <v>0</v>
      </c>
      <c r="AL512" s="23">
        <v>9.0351579300000004</v>
      </c>
      <c r="AM512" s="23">
        <v>9.0351579300000004</v>
      </c>
      <c r="AN512" s="23">
        <v>0</v>
      </c>
      <c r="AO512" s="23">
        <v>0</v>
      </c>
      <c r="AP512" s="23">
        <v>0</v>
      </c>
      <c r="AQ512" s="23">
        <v>0</v>
      </c>
      <c r="AR512" s="23">
        <v>0</v>
      </c>
      <c r="AS512" s="23">
        <v>0</v>
      </c>
      <c r="AT512" s="23">
        <v>9.0351579300000004</v>
      </c>
      <c r="AU512" s="23">
        <v>5.1812381700000003</v>
      </c>
      <c r="AV512" s="23">
        <v>6.4517552300000007</v>
      </c>
      <c r="AW512" s="23">
        <v>11.6329934</v>
      </c>
      <c r="AX512" s="23">
        <v>0.04</v>
      </c>
      <c r="AY512" s="23">
        <v>0</v>
      </c>
      <c r="AZ512" s="23">
        <v>11.592993400000001</v>
      </c>
    </row>
    <row r="513" spans="2:52" x14ac:dyDescent="0.25">
      <c r="B513" s="10" t="s">
        <v>393</v>
      </c>
      <c r="C513" s="23">
        <v>14.85079208</v>
      </c>
      <c r="D513" s="23">
        <v>7.17984899</v>
      </c>
      <c r="E513" s="23">
        <v>5.3813779899999998</v>
      </c>
      <c r="F513" s="23">
        <v>1.3152264199999999</v>
      </c>
      <c r="G513" s="23">
        <v>0.48324458000000003</v>
      </c>
      <c r="H513" s="23">
        <v>7.6709430899999997</v>
      </c>
      <c r="I513" s="23">
        <v>2.99044518</v>
      </c>
      <c r="J513" s="23">
        <v>0.47434219</v>
      </c>
      <c r="K513" s="23">
        <v>3.3598353300000001</v>
      </c>
      <c r="L513" s="23">
        <v>0.84632039000000003</v>
      </c>
      <c r="M513" s="23">
        <v>90.683012579999996</v>
      </c>
      <c r="N513" s="23">
        <v>90.157308</v>
      </c>
      <c r="O513" s="23">
        <v>0.52570457999999998</v>
      </c>
      <c r="P513" s="23">
        <v>0</v>
      </c>
      <c r="Q513" s="23">
        <v>0</v>
      </c>
      <c r="R513" s="23">
        <v>105.53380466</v>
      </c>
      <c r="S513" s="23">
        <v>40.669271080000001</v>
      </c>
      <c r="T513" s="23">
        <v>2.4906455899999997</v>
      </c>
      <c r="U513" s="23">
        <v>8.7130444199999992</v>
      </c>
      <c r="V513" s="23">
        <v>0</v>
      </c>
      <c r="W513" s="23">
        <v>0</v>
      </c>
      <c r="X513" s="23">
        <v>8.4584101500000006</v>
      </c>
      <c r="Y513" s="23">
        <v>19.62623129</v>
      </c>
      <c r="Z513" s="23">
        <v>0</v>
      </c>
      <c r="AA513" s="23">
        <v>79.957602530000003</v>
      </c>
      <c r="AB513" s="23">
        <v>25.576202129999999</v>
      </c>
      <c r="AC513" s="23">
        <v>0</v>
      </c>
      <c r="AD513" s="23">
        <v>0</v>
      </c>
      <c r="AE513" s="23">
        <v>0</v>
      </c>
      <c r="AF513" s="23">
        <v>0</v>
      </c>
      <c r="AG513" s="23">
        <v>0</v>
      </c>
      <c r="AH513" s="23">
        <v>0</v>
      </c>
      <c r="AI513" s="23">
        <v>0</v>
      </c>
      <c r="AJ513" s="23">
        <v>0</v>
      </c>
      <c r="AK513" s="23">
        <v>0</v>
      </c>
      <c r="AL513" s="23">
        <v>21.48148273</v>
      </c>
      <c r="AM513" s="23">
        <v>21.48148273</v>
      </c>
      <c r="AN513" s="23">
        <v>0</v>
      </c>
      <c r="AO513" s="23">
        <v>0</v>
      </c>
      <c r="AP513" s="23">
        <v>0</v>
      </c>
      <c r="AQ513" s="23">
        <v>0</v>
      </c>
      <c r="AR513" s="23">
        <v>0</v>
      </c>
      <c r="AS513" s="23">
        <v>0</v>
      </c>
      <c r="AT513" s="23">
        <v>21.48148273</v>
      </c>
      <c r="AU513" s="23">
        <v>4.0947193999999998</v>
      </c>
      <c r="AV513" s="23">
        <v>5.65521517</v>
      </c>
      <c r="AW513" s="23">
        <v>9.7499345699999989</v>
      </c>
      <c r="AX513" s="23">
        <v>0</v>
      </c>
      <c r="AY513" s="23">
        <v>0</v>
      </c>
      <c r="AZ513" s="23">
        <v>9.7499345699999989</v>
      </c>
    </row>
    <row r="514" spans="2:52" x14ac:dyDescent="0.25">
      <c r="B514" s="20" t="s">
        <v>1582</v>
      </c>
      <c r="C514" s="21">
        <f t="shared" ref="C514:AZ514" si="33">SUM(C483:C513)</f>
        <v>1937.4377787300004</v>
      </c>
      <c r="D514" s="21">
        <f t="shared" si="33"/>
        <v>1253.0320954400001</v>
      </c>
      <c r="E514" s="21">
        <f t="shared" si="33"/>
        <v>662.85839118000013</v>
      </c>
      <c r="F514" s="21">
        <f t="shared" si="33"/>
        <v>541.17708843000014</v>
      </c>
      <c r="G514" s="21">
        <f t="shared" si="33"/>
        <v>48.99661583000001</v>
      </c>
      <c r="H514" s="21">
        <f t="shared" si="33"/>
        <v>684.40568328999996</v>
      </c>
      <c r="I514" s="21">
        <f t="shared" si="33"/>
        <v>198.70410823000006</v>
      </c>
      <c r="J514" s="21">
        <f t="shared" si="33"/>
        <v>129.02155997999998</v>
      </c>
      <c r="K514" s="21">
        <f t="shared" si="33"/>
        <v>313.01371847000001</v>
      </c>
      <c r="L514" s="21">
        <f t="shared" si="33"/>
        <v>43.666296609999989</v>
      </c>
      <c r="M514" s="21">
        <f t="shared" si="33"/>
        <v>3459.9870298800001</v>
      </c>
      <c r="N514" s="21">
        <f t="shared" si="33"/>
        <v>3245.044562</v>
      </c>
      <c r="O514" s="21">
        <f t="shared" si="33"/>
        <v>193.99661304999995</v>
      </c>
      <c r="P514" s="21">
        <f t="shared" si="33"/>
        <v>20.82279166</v>
      </c>
      <c r="Q514" s="21">
        <f t="shared" si="33"/>
        <v>0.12306317</v>
      </c>
      <c r="R514" s="21">
        <f t="shared" si="33"/>
        <v>5397.4248086100006</v>
      </c>
      <c r="S514" s="21">
        <f t="shared" si="33"/>
        <v>2072.6767868899997</v>
      </c>
      <c r="T514" s="21">
        <f t="shared" si="33"/>
        <v>109.62510470000001</v>
      </c>
      <c r="U514" s="21">
        <f t="shared" si="33"/>
        <v>383.80600033999997</v>
      </c>
      <c r="V514" s="21">
        <f t="shared" si="33"/>
        <v>1.2845938400000001</v>
      </c>
      <c r="W514" s="21">
        <f t="shared" si="33"/>
        <v>49.440687939999997</v>
      </c>
      <c r="X514" s="21">
        <f t="shared" si="33"/>
        <v>297.43903240000009</v>
      </c>
      <c r="Y514" s="21">
        <f t="shared" si="33"/>
        <v>564.55240730999981</v>
      </c>
      <c r="Z514" s="21">
        <f t="shared" si="33"/>
        <v>72.758198059999998</v>
      </c>
      <c r="AA514" s="21">
        <f t="shared" si="33"/>
        <v>3551.5828114799997</v>
      </c>
      <c r="AB514" s="21">
        <f t="shared" si="33"/>
        <v>1845.84199713</v>
      </c>
      <c r="AC514" s="21">
        <f t="shared" si="33"/>
        <v>0</v>
      </c>
      <c r="AD514" s="21">
        <f t="shared" si="33"/>
        <v>0</v>
      </c>
      <c r="AE514" s="21">
        <f t="shared" si="33"/>
        <v>0</v>
      </c>
      <c r="AF514" s="21">
        <f t="shared" si="33"/>
        <v>0</v>
      </c>
      <c r="AG514" s="21">
        <f t="shared" si="33"/>
        <v>171.41085937999998</v>
      </c>
      <c r="AH514" s="21">
        <f t="shared" si="33"/>
        <v>171.41085937999998</v>
      </c>
      <c r="AI514" s="21">
        <f t="shared" si="33"/>
        <v>0</v>
      </c>
      <c r="AJ514" s="21">
        <f t="shared" si="33"/>
        <v>27.286439249999997</v>
      </c>
      <c r="AK514" s="21">
        <f t="shared" si="33"/>
        <v>198.69729862999998</v>
      </c>
      <c r="AL514" s="21">
        <f t="shared" si="33"/>
        <v>1134.0783831599999</v>
      </c>
      <c r="AM514" s="21">
        <f t="shared" si="33"/>
        <v>1134.0783831599999</v>
      </c>
      <c r="AN514" s="21">
        <f t="shared" si="33"/>
        <v>0</v>
      </c>
      <c r="AO514" s="21">
        <f t="shared" si="33"/>
        <v>0</v>
      </c>
      <c r="AP514" s="21">
        <f t="shared" si="33"/>
        <v>107.55443027000001</v>
      </c>
      <c r="AQ514" s="21">
        <f t="shared" si="33"/>
        <v>107.55443027000001</v>
      </c>
      <c r="AR514" s="21">
        <f t="shared" si="33"/>
        <v>0</v>
      </c>
      <c r="AS514" s="21">
        <f t="shared" si="33"/>
        <v>38.232039640000004</v>
      </c>
      <c r="AT514" s="21">
        <f t="shared" si="33"/>
        <v>1279.8648530700002</v>
      </c>
      <c r="AU514" s="21">
        <f t="shared" si="33"/>
        <v>764.67444268999998</v>
      </c>
      <c r="AV514" s="21">
        <f t="shared" si="33"/>
        <v>2150.4954995399999</v>
      </c>
      <c r="AW514" s="21">
        <f t="shared" si="33"/>
        <v>2915.1699422300003</v>
      </c>
      <c r="AX514" s="21">
        <f t="shared" si="33"/>
        <v>193.87657850000005</v>
      </c>
      <c r="AY514" s="21">
        <f t="shared" si="33"/>
        <v>186.46106854999996</v>
      </c>
      <c r="AZ514" s="21">
        <f t="shared" si="33"/>
        <v>2534.8322951800001</v>
      </c>
    </row>
    <row r="515" spans="2:52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</row>
    <row r="516" spans="2:52" x14ac:dyDescent="0.25">
      <c r="B516" s="9" t="s">
        <v>350</v>
      </c>
    </row>
    <row r="517" spans="2:52" x14ac:dyDescent="0.25">
      <c r="B517" s="10" t="s">
        <v>394</v>
      </c>
      <c r="C517" s="23">
        <v>60.967510689999997</v>
      </c>
      <c r="D517" s="23">
        <v>36.814599980000004</v>
      </c>
      <c r="E517" s="23">
        <v>21.788354609999999</v>
      </c>
      <c r="F517" s="23">
        <v>13.26530034</v>
      </c>
      <c r="G517" s="23">
        <v>1.76094503</v>
      </c>
      <c r="H517" s="23">
        <v>24.152910709999997</v>
      </c>
      <c r="I517" s="23">
        <v>4.65382506</v>
      </c>
      <c r="J517" s="23">
        <v>19.054637579999998</v>
      </c>
      <c r="K517" s="23">
        <v>0</v>
      </c>
      <c r="L517" s="23">
        <v>0.44444806999999997</v>
      </c>
      <c r="M517" s="23">
        <v>97.609368000000003</v>
      </c>
      <c r="N517" s="23">
        <v>97.609368000000003</v>
      </c>
      <c r="O517" s="23">
        <v>0</v>
      </c>
      <c r="P517" s="23">
        <v>0</v>
      </c>
      <c r="Q517" s="23">
        <v>0</v>
      </c>
      <c r="R517" s="23">
        <v>158.57687869</v>
      </c>
      <c r="S517" s="23">
        <v>84.340983449999996</v>
      </c>
      <c r="T517" s="23">
        <v>4.3608167800000004</v>
      </c>
      <c r="U517" s="23">
        <v>6.8042885999999996</v>
      </c>
      <c r="V517" s="23">
        <v>0</v>
      </c>
      <c r="W517" s="23">
        <v>0</v>
      </c>
      <c r="X517" s="23">
        <v>3.5978552700000002</v>
      </c>
      <c r="Y517" s="23">
        <v>14.78010381</v>
      </c>
      <c r="Z517" s="23">
        <v>1.95528177</v>
      </c>
      <c r="AA517" s="23">
        <v>115.83932967999999</v>
      </c>
      <c r="AB517" s="23">
        <v>42.737549010000002</v>
      </c>
      <c r="AC517" s="23">
        <v>0</v>
      </c>
      <c r="AD517" s="23">
        <v>0</v>
      </c>
      <c r="AE517" s="23">
        <v>0</v>
      </c>
      <c r="AF517" s="23">
        <v>0</v>
      </c>
      <c r="AG517" s="23">
        <v>0</v>
      </c>
      <c r="AH517" s="23">
        <v>0</v>
      </c>
      <c r="AI517" s="23">
        <v>0</v>
      </c>
      <c r="AJ517" s="23">
        <v>0</v>
      </c>
      <c r="AK517" s="23">
        <v>0</v>
      </c>
      <c r="AL517" s="23">
        <v>11.092615289999999</v>
      </c>
      <c r="AM517" s="23">
        <v>11.092615289999999</v>
      </c>
      <c r="AN517" s="23">
        <v>0</v>
      </c>
      <c r="AO517" s="23">
        <v>0</v>
      </c>
      <c r="AP517" s="23">
        <v>1.88292328</v>
      </c>
      <c r="AQ517" s="23">
        <v>1.88292328</v>
      </c>
      <c r="AR517" s="23">
        <v>0</v>
      </c>
      <c r="AS517" s="23">
        <v>8.9752825399999985</v>
      </c>
      <c r="AT517" s="23">
        <v>21.95082111</v>
      </c>
      <c r="AU517" s="23">
        <v>20.786727899999999</v>
      </c>
      <c r="AV517" s="23">
        <v>53.998329069999997</v>
      </c>
      <c r="AW517" s="23">
        <v>74.785056969999999</v>
      </c>
      <c r="AX517" s="23">
        <v>0</v>
      </c>
      <c r="AY517" s="23">
        <v>0</v>
      </c>
      <c r="AZ517" s="23">
        <v>74.785056969999999</v>
      </c>
    </row>
    <row r="518" spans="2:52" x14ac:dyDescent="0.25">
      <c r="B518" s="10" t="s">
        <v>395</v>
      </c>
      <c r="C518" s="23">
        <v>15.024276349999999</v>
      </c>
      <c r="D518" s="23">
        <v>9.1831521999999985</v>
      </c>
      <c r="E518" s="23">
        <v>6.7180169200000002</v>
      </c>
      <c r="F518" s="23">
        <v>2.0056126599999997</v>
      </c>
      <c r="G518" s="23">
        <v>0.45952261999999999</v>
      </c>
      <c r="H518" s="23">
        <v>5.8411241500000006</v>
      </c>
      <c r="I518" s="23">
        <v>3.46708617</v>
      </c>
      <c r="J518" s="23">
        <v>0.25324999999999998</v>
      </c>
      <c r="K518" s="23">
        <v>1.0020100000000001</v>
      </c>
      <c r="L518" s="23">
        <v>1.1187779799999999</v>
      </c>
      <c r="M518" s="23">
        <v>74.173956000000004</v>
      </c>
      <c r="N518" s="23">
        <v>74.173956000000004</v>
      </c>
      <c r="O518" s="23">
        <v>0</v>
      </c>
      <c r="P518" s="23">
        <v>0</v>
      </c>
      <c r="Q518" s="23">
        <v>0</v>
      </c>
      <c r="R518" s="23">
        <v>89.198232349999998</v>
      </c>
      <c r="S518" s="23">
        <v>44.685683229999995</v>
      </c>
      <c r="T518" s="23">
        <v>0.5</v>
      </c>
      <c r="U518" s="23">
        <v>5.4586543799999996</v>
      </c>
      <c r="V518" s="23">
        <v>0</v>
      </c>
      <c r="W518" s="23">
        <v>0</v>
      </c>
      <c r="X518" s="23">
        <v>4.5889103499999999</v>
      </c>
      <c r="Y518" s="23">
        <v>15.164132609999999</v>
      </c>
      <c r="Z518" s="23">
        <v>0</v>
      </c>
      <c r="AA518" s="23">
        <v>70.397380569999996</v>
      </c>
      <c r="AB518" s="23">
        <v>18.800851780000002</v>
      </c>
      <c r="AC518" s="23">
        <v>0</v>
      </c>
      <c r="AD518" s="23">
        <v>0</v>
      </c>
      <c r="AE518" s="23">
        <v>0</v>
      </c>
      <c r="AF518" s="23">
        <v>0</v>
      </c>
      <c r="AG518" s="23">
        <v>0</v>
      </c>
      <c r="AH518" s="23">
        <v>0</v>
      </c>
      <c r="AI518" s="23">
        <v>0</v>
      </c>
      <c r="AJ518" s="23">
        <v>0</v>
      </c>
      <c r="AK518" s="23">
        <v>0</v>
      </c>
      <c r="AL518" s="23">
        <v>2.15</v>
      </c>
      <c r="AM518" s="23">
        <v>2.15</v>
      </c>
      <c r="AN518" s="23">
        <v>0</v>
      </c>
      <c r="AO518" s="23">
        <v>0</v>
      </c>
      <c r="AP518" s="23">
        <v>0</v>
      </c>
      <c r="AQ518" s="23">
        <v>0</v>
      </c>
      <c r="AR518" s="23">
        <v>0</v>
      </c>
      <c r="AS518" s="23">
        <v>0</v>
      </c>
      <c r="AT518" s="23">
        <v>2.15</v>
      </c>
      <c r="AU518" s="23">
        <v>16.65085178</v>
      </c>
      <c r="AV518" s="23">
        <v>9.4192782600000005</v>
      </c>
      <c r="AW518" s="23">
        <v>26.070130039999999</v>
      </c>
      <c r="AX518" s="23">
        <v>0</v>
      </c>
      <c r="AY518" s="23">
        <v>0</v>
      </c>
      <c r="AZ518" s="23">
        <v>26.070130039999999</v>
      </c>
    </row>
    <row r="519" spans="2:52" x14ac:dyDescent="0.25">
      <c r="B519" s="10" t="s">
        <v>396</v>
      </c>
      <c r="C519" s="23">
        <v>445.67590053999999</v>
      </c>
      <c r="D519" s="23">
        <v>354.08690758</v>
      </c>
      <c r="E519" s="23">
        <v>91.201961499999996</v>
      </c>
      <c r="F519" s="23">
        <v>258.92301502000004</v>
      </c>
      <c r="G519" s="23">
        <v>3.9619310599999999</v>
      </c>
      <c r="H519" s="23">
        <v>91.588992960000013</v>
      </c>
      <c r="I519" s="23">
        <v>28.342657460000002</v>
      </c>
      <c r="J519" s="23">
        <v>22.266181579999998</v>
      </c>
      <c r="K519" s="23">
        <v>27.182000769999998</v>
      </c>
      <c r="L519" s="23">
        <v>13.798153150000001</v>
      </c>
      <c r="M519" s="23">
        <v>131.65638999999999</v>
      </c>
      <c r="N519" s="23">
        <v>128.64625799999999</v>
      </c>
      <c r="O519" s="23">
        <v>3.010132</v>
      </c>
      <c r="P519" s="23">
        <v>0</v>
      </c>
      <c r="Q519" s="23">
        <v>0</v>
      </c>
      <c r="R519" s="23">
        <v>577.33229053999992</v>
      </c>
      <c r="S519" s="23">
        <v>281.29736874000002</v>
      </c>
      <c r="T519" s="23">
        <v>13.583904609999999</v>
      </c>
      <c r="U519" s="23">
        <v>50.153541479999994</v>
      </c>
      <c r="V519" s="23">
        <v>0</v>
      </c>
      <c r="W519" s="23">
        <v>0</v>
      </c>
      <c r="X519" s="23">
        <v>30.756799149999999</v>
      </c>
      <c r="Y519" s="23">
        <v>14.831340789999999</v>
      </c>
      <c r="Z519" s="23">
        <v>1.02771247</v>
      </c>
      <c r="AA519" s="23">
        <v>391.65066724000008</v>
      </c>
      <c r="AB519" s="23">
        <v>185.68162330000001</v>
      </c>
      <c r="AC519" s="23">
        <v>0</v>
      </c>
      <c r="AD519" s="23">
        <v>0</v>
      </c>
      <c r="AE519" s="23">
        <v>0</v>
      </c>
      <c r="AF519" s="23">
        <v>0</v>
      </c>
      <c r="AG519" s="23">
        <v>0</v>
      </c>
      <c r="AH519" s="23">
        <v>0</v>
      </c>
      <c r="AI519" s="23">
        <v>0</v>
      </c>
      <c r="AJ519" s="23">
        <v>0</v>
      </c>
      <c r="AK519" s="23">
        <v>0</v>
      </c>
      <c r="AL519" s="23">
        <v>55.060757430000002</v>
      </c>
      <c r="AM519" s="23">
        <v>55.060757430000002</v>
      </c>
      <c r="AN519" s="23">
        <v>0</v>
      </c>
      <c r="AO519" s="23">
        <v>0</v>
      </c>
      <c r="AP519" s="23">
        <v>5.9821755599999999</v>
      </c>
      <c r="AQ519" s="23">
        <v>5.9821755599999999</v>
      </c>
      <c r="AR519" s="23">
        <v>0</v>
      </c>
      <c r="AS519" s="23">
        <v>0</v>
      </c>
      <c r="AT519" s="23">
        <v>61.042932990000004</v>
      </c>
      <c r="AU519" s="23">
        <v>124.63869031</v>
      </c>
      <c r="AV519" s="23">
        <v>278.82996319</v>
      </c>
      <c r="AW519" s="23">
        <v>403.46865350000002</v>
      </c>
      <c r="AX519" s="23">
        <v>65.383217549999998</v>
      </c>
      <c r="AY519" s="23">
        <v>0</v>
      </c>
      <c r="AZ519" s="23">
        <v>338.08543594999998</v>
      </c>
    </row>
    <row r="520" spans="2:52" x14ac:dyDescent="0.25">
      <c r="B520" s="10" t="s">
        <v>408</v>
      </c>
      <c r="C520" s="23">
        <v>88.05101784</v>
      </c>
      <c r="D520" s="23">
        <v>55.073002469999999</v>
      </c>
      <c r="E520" s="23">
        <v>13.448849809999999</v>
      </c>
      <c r="F520" s="23">
        <v>39.989126659999997</v>
      </c>
      <c r="G520" s="23">
        <v>1.6350260000000001</v>
      </c>
      <c r="H520" s="23">
        <v>32.978015369999994</v>
      </c>
      <c r="I520" s="23">
        <v>6.5960594199999996</v>
      </c>
      <c r="J520" s="23">
        <v>11.386481980000001</v>
      </c>
      <c r="K520" s="23">
        <v>13.71217225</v>
      </c>
      <c r="L520" s="23">
        <v>1.2833017199999999</v>
      </c>
      <c r="M520" s="23">
        <v>210.16534612000001</v>
      </c>
      <c r="N520" s="23">
        <v>208.82870399999999</v>
      </c>
      <c r="O520" s="23">
        <v>0</v>
      </c>
      <c r="P520" s="23">
        <v>1.33664212</v>
      </c>
      <c r="Q520" s="23">
        <v>0</v>
      </c>
      <c r="R520" s="23">
        <v>298.21636396000002</v>
      </c>
      <c r="S520" s="23">
        <v>172.84745434999999</v>
      </c>
      <c r="T520" s="23">
        <v>7.09831375</v>
      </c>
      <c r="U520" s="23">
        <v>17.568737719999998</v>
      </c>
      <c r="V520" s="23">
        <v>0</v>
      </c>
      <c r="W520" s="23">
        <v>0</v>
      </c>
      <c r="X520" s="23">
        <v>3.9065156299999999</v>
      </c>
      <c r="Y520" s="23">
        <v>14.2881591</v>
      </c>
      <c r="Z520" s="23">
        <v>4.8874260300000003</v>
      </c>
      <c r="AA520" s="23">
        <v>220.59660657999999</v>
      </c>
      <c r="AB520" s="23">
        <v>77.619757379999996</v>
      </c>
      <c r="AC520" s="23">
        <v>0</v>
      </c>
      <c r="AD520" s="23">
        <v>0</v>
      </c>
      <c r="AE520" s="23">
        <v>0</v>
      </c>
      <c r="AF520" s="23">
        <v>0</v>
      </c>
      <c r="AG520" s="23">
        <v>39.298360979999998</v>
      </c>
      <c r="AH520" s="23">
        <v>39.298360979999998</v>
      </c>
      <c r="AI520" s="23">
        <v>0</v>
      </c>
      <c r="AJ520" s="23">
        <v>0</v>
      </c>
      <c r="AK520" s="23">
        <v>39.298360979999998</v>
      </c>
      <c r="AL520" s="23">
        <v>71.938934369999998</v>
      </c>
      <c r="AM520" s="23">
        <v>71.938934369999998</v>
      </c>
      <c r="AN520" s="23">
        <v>0</v>
      </c>
      <c r="AO520" s="23">
        <v>0</v>
      </c>
      <c r="AP520" s="23">
        <v>11.36890861</v>
      </c>
      <c r="AQ520" s="23">
        <v>11.36890861</v>
      </c>
      <c r="AR520" s="23">
        <v>0</v>
      </c>
      <c r="AS520" s="23">
        <v>0</v>
      </c>
      <c r="AT520" s="23">
        <v>83.307842980000004</v>
      </c>
      <c r="AU520" s="23">
        <v>33.610275380000004</v>
      </c>
      <c r="AV520" s="23">
        <v>25.833931</v>
      </c>
      <c r="AW520" s="23">
        <v>59.444206380000004</v>
      </c>
      <c r="AX520" s="23">
        <v>11.804977189999999</v>
      </c>
      <c r="AY520" s="23">
        <v>0</v>
      </c>
      <c r="AZ520" s="23">
        <v>47.639229190000002</v>
      </c>
    </row>
    <row r="521" spans="2:52" x14ac:dyDescent="0.25">
      <c r="B521" s="10" t="s">
        <v>397</v>
      </c>
      <c r="C521" s="23">
        <v>7.05792777</v>
      </c>
      <c r="D521" s="23">
        <v>5.2306299900000006</v>
      </c>
      <c r="E521" s="23">
        <v>2.7288087000000001</v>
      </c>
      <c r="F521" s="23">
        <v>1.9341079099999998</v>
      </c>
      <c r="G521" s="23">
        <v>0.56771338000000005</v>
      </c>
      <c r="H521" s="23">
        <v>1.8272977800000001</v>
      </c>
      <c r="I521" s="23">
        <v>0.85206506000000004</v>
      </c>
      <c r="J521" s="23">
        <v>0.30118118999999999</v>
      </c>
      <c r="K521" s="23">
        <v>0.63321499999999997</v>
      </c>
      <c r="L521" s="23">
        <v>4.0836529999999996E-2</v>
      </c>
      <c r="M521" s="23">
        <v>53.638762999999997</v>
      </c>
      <c r="N521" s="23">
        <v>53.638762999999997</v>
      </c>
      <c r="O521" s="23">
        <v>0</v>
      </c>
      <c r="P521" s="23">
        <v>0</v>
      </c>
      <c r="Q521" s="23">
        <v>0</v>
      </c>
      <c r="R521" s="23">
        <v>60.696690770000004</v>
      </c>
      <c r="S521" s="23">
        <v>30.341531870000001</v>
      </c>
      <c r="T521" s="23">
        <v>0</v>
      </c>
      <c r="U521" s="23">
        <v>4.8886605199999993</v>
      </c>
      <c r="V521" s="23">
        <v>0</v>
      </c>
      <c r="W521" s="23">
        <v>0</v>
      </c>
      <c r="X521" s="23">
        <v>4.6767628600000002</v>
      </c>
      <c r="Y521" s="23">
        <v>2.6108331800000002</v>
      </c>
      <c r="Z521" s="23">
        <v>0</v>
      </c>
      <c r="AA521" s="23">
        <v>42.517788430000003</v>
      </c>
      <c r="AB521" s="23">
        <v>18.17890234</v>
      </c>
      <c r="AC521" s="23">
        <v>0</v>
      </c>
      <c r="AD521" s="23">
        <v>0</v>
      </c>
      <c r="AE521" s="23">
        <v>0</v>
      </c>
      <c r="AF521" s="23">
        <v>0</v>
      </c>
      <c r="AG521" s="23">
        <v>0</v>
      </c>
      <c r="AH521" s="23">
        <v>0</v>
      </c>
      <c r="AI521" s="23">
        <v>0</v>
      </c>
      <c r="AJ521" s="23">
        <v>0</v>
      </c>
      <c r="AK521" s="23">
        <v>0</v>
      </c>
      <c r="AL521" s="23">
        <v>0.96026100000000003</v>
      </c>
      <c r="AM521" s="23">
        <v>0.96026100000000003</v>
      </c>
      <c r="AN521" s="23">
        <v>0</v>
      </c>
      <c r="AO521" s="23">
        <v>0</v>
      </c>
      <c r="AP521" s="23">
        <v>0</v>
      </c>
      <c r="AQ521" s="23">
        <v>0</v>
      </c>
      <c r="AR521" s="23">
        <v>0</v>
      </c>
      <c r="AS521" s="23">
        <v>1.5185456000000002</v>
      </c>
      <c r="AT521" s="23">
        <v>2.4788066</v>
      </c>
      <c r="AU521" s="23">
        <v>15.70009574</v>
      </c>
      <c r="AV521" s="23">
        <v>8.9449719000000005</v>
      </c>
      <c r="AW521" s="23">
        <v>24.645067640000001</v>
      </c>
      <c r="AX521" s="23">
        <v>0</v>
      </c>
      <c r="AY521" s="23">
        <v>0</v>
      </c>
      <c r="AZ521" s="23">
        <v>24.645067640000001</v>
      </c>
    </row>
    <row r="522" spans="2:52" x14ac:dyDescent="0.25">
      <c r="B522" s="10" t="s">
        <v>398</v>
      </c>
      <c r="C522" s="23">
        <v>44.594858700000003</v>
      </c>
      <c r="D522" s="23">
        <v>24.13572753</v>
      </c>
      <c r="E522" s="23">
        <v>9.1104503999999995</v>
      </c>
      <c r="F522" s="23">
        <v>14.188346409999999</v>
      </c>
      <c r="G522" s="23">
        <v>0.83693072000000002</v>
      </c>
      <c r="H522" s="23">
        <v>20.459131170000003</v>
      </c>
      <c r="I522" s="23">
        <v>5.6737283099999996</v>
      </c>
      <c r="J522" s="23">
        <v>14.15650467</v>
      </c>
      <c r="K522" s="23">
        <v>0</v>
      </c>
      <c r="L522" s="23">
        <v>0.62889819000000002</v>
      </c>
      <c r="M522" s="23">
        <v>116.78066699999999</v>
      </c>
      <c r="N522" s="23">
        <v>116.78066699999999</v>
      </c>
      <c r="O522" s="23">
        <v>0</v>
      </c>
      <c r="P522" s="23">
        <v>0</v>
      </c>
      <c r="Q522" s="23">
        <v>0</v>
      </c>
      <c r="R522" s="23">
        <v>161.3755257</v>
      </c>
      <c r="S522" s="23">
        <v>88.235070019999995</v>
      </c>
      <c r="T522" s="23">
        <v>3.3246297299999998</v>
      </c>
      <c r="U522" s="23">
        <v>6.3518969600000004</v>
      </c>
      <c r="V522" s="23">
        <v>0</v>
      </c>
      <c r="W522" s="23">
        <v>0</v>
      </c>
      <c r="X522" s="23">
        <v>8.4479330299999997</v>
      </c>
      <c r="Y522" s="23">
        <v>7.0551239199999998</v>
      </c>
      <c r="Z522" s="23">
        <v>0</v>
      </c>
      <c r="AA522" s="23">
        <v>113.41465366</v>
      </c>
      <c r="AB522" s="23">
        <v>47.960872039999998</v>
      </c>
      <c r="AC522" s="23">
        <v>0</v>
      </c>
      <c r="AD522" s="23">
        <v>0</v>
      </c>
      <c r="AE522" s="23">
        <v>0</v>
      </c>
      <c r="AF522" s="23">
        <v>0</v>
      </c>
      <c r="AG522" s="23">
        <v>0</v>
      </c>
      <c r="AH522" s="23">
        <v>0</v>
      </c>
      <c r="AI522" s="23">
        <v>0</v>
      </c>
      <c r="AJ522" s="23">
        <v>0.63130617</v>
      </c>
      <c r="AK522" s="23">
        <v>0.63130617</v>
      </c>
      <c r="AL522" s="23">
        <v>9.9264857100000015</v>
      </c>
      <c r="AM522" s="23">
        <v>9.9264857100000015</v>
      </c>
      <c r="AN522" s="23">
        <v>0</v>
      </c>
      <c r="AO522" s="23">
        <v>0</v>
      </c>
      <c r="AP522" s="23">
        <v>0</v>
      </c>
      <c r="AQ522" s="23">
        <v>0</v>
      </c>
      <c r="AR522" s="23">
        <v>0</v>
      </c>
      <c r="AS522" s="23">
        <v>0.44746880999999999</v>
      </c>
      <c r="AT522" s="23">
        <v>10.373954520000002</v>
      </c>
      <c r="AU522" s="23">
        <v>38.218223689999995</v>
      </c>
      <c r="AV522" s="23">
        <v>56.161095209999999</v>
      </c>
      <c r="AW522" s="23">
        <v>94.379318900000001</v>
      </c>
      <c r="AX522" s="23">
        <v>9.8038570500000013</v>
      </c>
      <c r="AY522" s="23">
        <v>6.3679494800000001</v>
      </c>
      <c r="AZ522" s="23">
        <v>78.207512370000003</v>
      </c>
    </row>
    <row r="523" spans="2:52" x14ac:dyDescent="0.25">
      <c r="B523" s="10" t="s">
        <v>399</v>
      </c>
      <c r="C523" s="23">
        <v>58.928826319999999</v>
      </c>
      <c r="D523" s="23">
        <v>37.338544810000002</v>
      </c>
      <c r="E523" s="23">
        <v>14.645865100000002</v>
      </c>
      <c r="F523" s="23">
        <v>21.650115260000003</v>
      </c>
      <c r="G523" s="23">
        <v>1.04256445</v>
      </c>
      <c r="H523" s="23">
        <v>21.590281509999997</v>
      </c>
      <c r="I523" s="23">
        <v>7.6427818800000002</v>
      </c>
      <c r="J523" s="23">
        <v>4.0429476500000003</v>
      </c>
      <c r="K523" s="23">
        <v>9.9036699800000001</v>
      </c>
      <c r="L523" s="23">
        <v>8.8199999999999997E-4</v>
      </c>
      <c r="M523" s="23">
        <v>131.91499611</v>
      </c>
      <c r="N523" s="23">
        <v>131.31876</v>
      </c>
      <c r="O523" s="23">
        <v>0.59623610999999999</v>
      </c>
      <c r="P523" s="23">
        <v>0</v>
      </c>
      <c r="Q523" s="23">
        <v>0</v>
      </c>
      <c r="R523" s="23">
        <v>190.84382243000002</v>
      </c>
      <c r="S523" s="23">
        <v>144.98745266</v>
      </c>
      <c r="T523" s="23">
        <v>5.8474536399999995</v>
      </c>
      <c r="U523" s="23">
        <v>10.6854715</v>
      </c>
      <c r="V523" s="23">
        <v>0</v>
      </c>
      <c r="W523" s="23">
        <v>0</v>
      </c>
      <c r="X523" s="23">
        <v>3.6913453700000001</v>
      </c>
      <c r="Y523" s="23">
        <v>14.10426217</v>
      </c>
      <c r="Z523" s="23">
        <v>2.1754026400000002</v>
      </c>
      <c r="AA523" s="23">
        <v>181.49138797999996</v>
      </c>
      <c r="AB523" s="23">
        <v>9.3524344499999987</v>
      </c>
      <c r="AC523" s="23">
        <v>0</v>
      </c>
      <c r="AD523" s="23">
        <v>0</v>
      </c>
      <c r="AE523" s="23">
        <v>0</v>
      </c>
      <c r="AF523" s="23">
        <v>0</v>
      </c>
      <c r="AG523" s="23">
        <v>0</v>
      </c>
      <c r="AH523" s="23">
        <v>0</v>
      </c>
      <c r="AI523" s="23">
        <v>0</v>
      </c>
      <c r="AJ523" s="23">
        <v>0</v>
      </c>
      <c r="AK523" s="23">
        <v>0</v>
      </c>
      <c r="AL523" s="23">
        <v>1.2412403699999999</v>
      </c>
      <c r="AM523" s="23">
        <v>1.2412403699999999</v>
      </c>
      <c r="AN523" s="23">
        <v>0</v>
      </c>
      <c r="AO523" s="23">
        <v>0</v>
      </c>
      <c r="AP523" s="23">
        <v>0</v>
      </c>
      <c r="AQ523" s="23">
        <v>0</v>
      </c>
      <c r="AR523" s="23">
        <v>0</v>
      </c>
      <c r="AS523" s="23">
        <v>10.5721018</v>
      </c>
      <c r="AT523" s="23">
        <v>11.81334217</v>
      </c>
      <c r="AU523" s="23">
        <v>-2.4609077200000002</v>
      </c>
      <c r="AV523" s="23">
        <v>58.771639030000003</v>
      </c>
      <c r="AW523" s="23">
        <v>56.310731310000001</v>
      </c>
      <c r="AX523" s="23">
        <v>4.5879465899999996</v>
      </c>
      <c r="AY523" s="23">
        <v>0</v>
      </c>
      <c r="AZ523" s="23">
        <v>51.72278472</v>
      </c>
    </row>
    <row r="524" spans="2:52" x14ac:dyDescent="0.25">
      <c r="B524" s="10" t="s">
        <v>400</v>
      </c>
      <c r="C524" s="23">
        <v>28.687059950000002</v>
      </c>
      <c r="D524" s="23">
        <v>5.0209262099999989</v>
      </c>
      <c r="E524" s="23">
        <v>4.0608818800000002</v>
      </c>
      <c r="F524" s="23">
        <v>0.81442797999999994</v>
      </c>
      <c r="G524" s="23">
        <v>0.14561635000000001</v>
      </c>
      <c r="H524" s="23">
        <v>23.666133740000003</v>
      </c>
      <c r="I524" s="23">
        <v>1.9953076699999999</v>
      </c>
      <c r="J524" s="23">
        <v>13.0416425</v>
      </c>
      <c r="K524" s="23">
        <v>0</v>
      </c>
      <c r="L524" s="23">
        <v>8.6291835700000004</v>
      </c>
      <c r="M524" s="23">
        <v>62.130043999999998</v>
      </c>
      <c r="N524" s="23">
        <v>62.130043999999998</v>
      </c>
      <c r="O524" s="23">
        <v>0</v>
      </c>
      <c r="P524" s="23">
        <v>0</v>
      </c>
      <c r="Q524" s="23">
        <v>0</v>
      </c>
      <c r="R524" s="23">
        <v>90.817103950000003</v>
      </c>
      <c r="S524" s="23">
        <v>47.79692842</v>
      </c>
      <c r="T524" s="23">
        <v>1.11470968</v>
      </c>
      <c r="U524" s="23">
        <v>4.1075938000000001</v>
      </c>
      <c r="V524" s="23">
        <v>0</v>
      </c>
      <c r="W524" s="23">
        <v>0</v>
      </c>
      <c r="X524" s="23">
        <v>2.00403164</v>
      </c>
      <c r="Y524" s="23">
        <v>16.888593589999999</v>
      </c>
      <c r="Z524" s="23">
        <v>0</v>
      </c>
      <c r="AA524" s="23">
        <v>71.911857130000001</v>
      </c>
      <c r="AB524" s="23">
        <v>18.905246819999999</v>
      </c>
      <c r="AC524" s="23">
        <v>0</v>
      </c>
      <c r="AD524" s="23">
        <v>0</v>
      </c>
      <c r="AE524" s="23">
        <v>0</v>
      </c>
      <c r="AF524" s="23">
        <v>0</v>
      </c>
      <c r="AG524" s="23">
        <v>0</v>
      </c>
      <c r="AH524" s="23">
        <v>0</v>
      </c>
      <c r="AI524" s="23">
        <v>0</v>
      </c>
      <c r="AJ524" s="23">
        <v>0</v>
      </c>
      <c r="AK524" s="23">
        <v>0</v>
      </c>
      <c r="AL524" s="23">
        <v>6.9370597500000004</v>
      </c>
      <c r="AM524" s="23">
        <v>6.9370597500000004</v>
      </c>
      <c r="AN524" s="23">
        <v>0</v>
      </c>
      <c r="AO524" s="23">
        <v>0</v>
      </c>
      <c r="AP524" s="23">
        <v>0</v>
      </c>
      <c r="AQ524" s="23">
        <v>0</v>
      </c>
      <c r="AR524" s="23">
        <v>0</v>
      </c>
      <c r="AS524" s="23">
        <v>0</v>
      </c>
      <c r="AT524" s="23">
        <v>6.9370597500000004</v>
      </c>
      <c r="AU524" s="23">
        <v>11.968187070000001</v>
      </c>
      <c r="AV524" s="23">
        <v>22.844372759999999</v>
      </c>
      <c r="AW524" s="23">
        <v>34.812559829999998</v>
      </c>
      <c r="AX524" s="23">
        <v>0</v>
      </c>
      <c r="AY524" s="23">
        <v>0</v>
      </c>
      <c r="AZ524" s="23">
        <v>34.812559829999998</v>
      </c>
    </row>
    <row r="525" spans="2:52" x14ac:dyDescent="0.25">
      <c r="B525" s="10" t="s">
        <v>401</v>
      </c>
      <c r="C525" s="23">
        <v>22.035402259999998</v>
      </c>
      <c r="D525" s="23">
        <v>12.33503543</v>
      </c>
      <c r="E525" s="23">
        <v>8.1380335099999996</v>
      </c>
      <c r="F525" s="23">
        <v>3.6052974600000001</v>
      </c>
      <c r="G525" s="23">
        <v>0.59170445999999999</v>
      </c>
      <c r="H525" s="23">
        <v>9.7003668300000001</v>
      </c>
      <c r="I525" s="23">
        <v>1.9898141599999999</v>
      </c>
      <c r="J525" s="23">
        <v>4.2291086799999995</v>
      </c>
      <c r="K525" s="23">
        <v>0</v>
      </c>
      <c r="L525" s="23">
        <v>3.4814439899999998</v>
      </c>
      <c r="M525" s="23">
        <v>98.747455000000002</v>
      </c>
      <c r="N525" s="23">
        <v>87.240904999999998</v>
      </c>
      <c r="O525" s="23">
        <v>0</v>
      </c>
      <c r="P525" s="23">
        <v>0</v>
      </c>
      <c r="Q525" s="23">
        <v>11.506550000000001</v>
      </c>
      <c r="R525" s="23">
        <v>120.78285725999999</v>
      </c>
      <c r="S525" s="23">
        <v>66.078697880000007</v>
      </c>
      <c r="T525" s="23">
        <v>1.270872</v>
      </c>
      <c r="U525" s="23">
        <v>3.7440808399999996</v>
      </c>
      <c r="V525" s="23">
        <v>0</v>
      </c>
      <c r="W525" s="23">
        <v>0</v>
      </c>
      <c r="X525" s="23">
        <v>3.7202925499999999</v>
      </c>
      <c r="Y525" s="23">
        <v>5.4839805999999998</v>
      </c>
      <c r="Z525" s="23">
        <v>0</v>
      </c>
      <c r="AA525" s="23">
        <v>80.297923869999991</v>
      </c>
      <c r="AB525" s="23">
        <v>40.484933390000002</v>
      </c>
      <c r="AC525" s="23">
        <v>0</v>
      </c>
      <c r="AD525" s="23">
        <v>0</v>
      </c>
      <c r="AE525" s="23">
        <v>0</v>
      </c>
      <c r="AF525" s="23">
        <v>0</v>
      </c>
      <c r="AG525" s="23">
        <v>0</v>
      </c>
      <c r="AH525" s="23">
        <v>0</v>
      </c>
      <c r="AI525" s="23">
        <v>0</v>
      </c>
      <c r="AJ525" s="23">
        <v>0</v>
      </c>
      <c r="AK525" s="23">
        <v>0</v>
      </c>
      <c r="AL525" s="23">
        <v>2.1084727199999995</v>
      </c>
      <c r="AM525" s="23">
        <v>2.1084727199999995</v>
      </c>
      <c r="AN525" s="23">
        <v>0</v>
      </c>
      <c r="AO525" s="23">
        <v>0</v>
      </c>
      <c r="AP525" s="23">
        <v>0</v>
      </c>
      <c r="AQ525" s="23">
        <v>0</v>
      </c>
      <c r="AR525" s="23">
        <v>0</v>
      </c>
      <c r="AS525" s="23">
        <v>7.4434719100000004</v>
      </c>
      <c r="AT525" s="23">
        <v>9.5519446299999995</v>
      </c>
      <c r="AU525" s="23">
        <v>30.932988759999997</v>
      </c>
      <c r="AV525" s="23">
        <v>21.5802023</v>
      </c>
      <c r="AW525" s="23">
        <v>52.513191060000004</v>
      </c>
      <c r="AX525" s="23">
        <v>9.7130431999999995</v>
      </c>
      <c r="AY525" s="23">
        <v>0</v>
      </c>
      <c r="AZ525" s="23">
        <v>42.800147860000003</v>
      </c>
    </row>
    <row r="526" spans="2:52" x14ac:dyDescent="0.25">
      <c r="B526" s="10" t="s">
        <v>402</v>
      </c>
      <c r="C526" s="23">
        <v>22.324926000000001</v>
      </c>
      <c r="D526" s="23">
        <v>9.7072056300000007</v>
      </c>
      <c r="E526" s="23">
        <v>4.8914938299999999</v>
      </c>
      <c r="F526" s="23">
        <v>4.2945603399999994</v>
      </c>
      <c r="G526" s="23">
        <v>0.52115146000000001</v>
      </c>
      <c r="H526" s="23">
        <v>12.617720369999999</v>
      </c>
      <c r="I526" s="23">
        <v>6.0226640099999997</v>
      </c>
      <c r="J526" s="23">
        <v>0.92517000000000005</v>
      </c>
      <c r="K526" s="23">
        <v>4.0338770000000004</v>
      </c>
      <c r="L526" s="23">
        <v>1.6360093600000001</v>
      </c>
      <c r="M526" s="23">
        <v>68.417100000000005</v>
      </c>
      <c r="N526" s="23">
        <v>68.417100000000005</v>
      </c>
      <c r="O526" s="23">
        <v>0</v>
      </c>
      <c r="P526" s="23">
        <v>0</v>
      </c>
      <c r="Q526" s="23">
        <v>0</v>
      </c>
      <c r="R526" s="23">
        <v>90.742025999999996</v>
      </c>
      <c r="S526" s="23">
        <v>58.680229869999998</v>
      </c>
      <c r="T526" s="23">
        <v>0.95698059999999996</v>
      </c>
      <c r="U526" s="23">
        <v>4.5788534900000002</v>
      </c>
      <c r="V526" s="23">
        <v>0</v>
      </c>
      <c r="W526" s="23">
        <v>0</v>
      </c>
      <c r="X526" s="23">
        <v>1.84431952</v>
      </c>
      <c r="Y526" s="23">
        <v>2.5499033999999998</v>
      </c>
      <c r="Z526" s="23">
        <v>0</v>
      </c>
      <c r="AA526" s="23">
        <v>68.610286880000004</v>
      </c>
      <c r="AB526" s="23">
        <v>22.131739119999999</v>
      </c>
      <c r="AC526" s="23">
        <v>0</v>
      </c>
      <c r="AD526" s="23">
        <v>0</v>
      </c>
      <c r="AE526" s="23">
        <v>0</v>
      </c>
      <c r="AF526" s="23">
        <v>0</v>
      </c>
      <c r="AG526" s="23">
        <v>0</v>
      </c>
      <c r="AH526" s="23">
        <v>0</v>
      </c>
      <c r="AI526" s="23">
        <v>0</v>
      </c>
      <c r="AJ526" s="23">
        <v>0</v>
      </c>
      <c r="AK526" s="23">
        <v>0</v>
      </c>
      <c r="AL526" s="23">
        <v>4.1035424999999996</v>
      </c>
      <c r="AM526" s="23">
        <v>4.1035424999999996</v>
      </c>
      <c r="AN526" s="23">
        <v>0</v>
      </c>
      <c r="AO526" s="23">
        <v>0</v>
      </c>
      <c r="AP526" s="23">
        <v>0</v>
      </c>
      <c r="AQ526" s="23">
        <v>0</v>
      </c>
      <c r="AR526" s="23">
        <v>0</v>
      </c>
      <c r="AS526" s="23">
        <v>14.427404039999999</v>
      </c>
      <c r="AT526" s="23">
        <v>18.530946539999999</v>
      </c>
      <c r="AU526" s="23">
        <v>3.6007925800000002</v>
      </c>
      <c r="AV526" s="23">
        <v>7.2252878799999998</v>
      </c>
      <c r="AW526" s="23">
        <v>10.82608046</v>
      </c>
      <c r="AX526" s="23">
        <v>0</v>
      </c>
      <c r="AY526" s="23">
        <v>0</v>
      </c>
      <c r="AZ526" s="23">
        <v>10.82608046</v>
      </c>
    </row>
    <row r="527" spans="2:52" x14ac:dyDescent="0.25">
      <c r="B527" s="10" t="s">
        <v>403</v>
      </c>
      <c r="C527" s="23">
        <v>87.465172570000007</v>
      </c>
      <c r="D527" s="23">
        <v>60.904886220000009</v>
      </c>
      <c r="E527" s="23">
        <v>29.648607310000003</v>
      </c>
      <c r="F527" s="23">
        <v>30.216025819999999</v>
      </c>
      <c r="G527" s="23">
        <v>1.04025309</v>
      </c>
      <c r="H527" s="23">
        <v>26.560286350000002</v>
      </c>
      <c r="I527" s="23">
        <v>9.7442905299999989</v>
      </c>
      <c r="J527" s="23">
        <v>4.7005889500000002</v>
      </c>
      <c r="K527" s="23">
        <v>6.4069512199999998</v>
      </c>
      <c r="L527" s="23">
        <v>5.7084556500000003</v>
      </c>
      <c r="M527" s="23">
        <v>151.4269376</v>
      </c>
      <c r="N527" s="23">
        <v>150.9015</v>
      </c>
      <c r="O527" s="23">
        <v>0.52543759999999995</v>
      </c>
      <c r="P527" s="23">
        <v>0</v>
      </c>
      <c r="Q527" s="23">
        <v>0</v>
      </c>
      <c r="R527" s="23">
        <v>238.89211017000002</v>
      </c>
      <c r="S527" s="23">
        <v>91.192934390000005</v>
      </c>
      <c r="T527" s="23">
        <v>4.3071427800000004</v>
      </c>
      <c r="U527" s="23">
        <v>11.73295866</v>
      </c>
      <c r="V527" s="23">
        <v>0</v>
      </c>
      <c r="W527" s="23">
        <v>0</v>
      </c>
      <c r="X527" s="23">
        <v>8.8293102100000009</v>
      </c>
      <c r="Y527" s="23">
        <v>21.144069590000001</v>
      </c>
      <c r="Z527" s="23">
        <v>3.1008586899999999</v>
      </c>
      <c r="AA527" s="23">
        <v>140.30727432</v>
      </c>
      <c r="AB527" s="23">
        <v>98.58483584999999</v>
      </c>
      <c r="AC527" s="23">
        <v>0</v>
      </c>
      <c r="AD527" s="23">
        <v>0</v>
      </c>
      <c r="AE527" s="23">
        <v>0</v>
      </c>
      <c r="AF527" s="23">
        <v>0</v>
      </c>
      <c r="AG527" s="23">
        <v>0</v>
      </c>
      <c r="AH527" s="23">
        <v>0</v>
      </c>
      <c r="AI527" s="23">
        <v>0</v>
      </c>
      <c r="AJ527" s="23">
        <v>0</v>
      </c>
      <c r="AK527" s="23">
        <v>0</v>
      </c>
      <c r="AL527" s="23">
        <v>22.613195609999998</v>
      </c>
      <c r="AM527" s="23">
        <v>22.613195609999998</v>
      </c>
      <c r="AN527" s="23">
        <v>0</v>
      </c>
      <c r="AO527" s="23">
        <v>0</v>
      </c>
      <c r="AP527" s="23">
        <v>9.0858453599999986</v>
      </c>
      <c r="AQ527" s="23">
        <v>9.0858453599999986</v>
      </c>
      <c r="AR527" s="23">
        <v>0</v>
      </c>
      <c r="AS527" s="23">
        <v>0</v>
      </c>
      <c r="AT527" s="23">
        <v>31.699040969999999</v>
      </c>
      <c r="AU527" s="23">
        <v>66.885794879999992</v>
      </c>
      <c r="AV527" s="23">
        <v>124.93729369999998</v>
      </c>
      <c r="AW527" s="23">
        <v>191.82308857999999</v>
      </c>
      <c r="AX527" s="23">
        <v>5.3856472499999999</v>
      </c>
      <c r="AY527" s="23">
        <v>0</v>
      </c>
      <c r="AZ527" s="23">
        <v>186.43744133000001</v>
      </c>
    </row>
    <row r="528" spans="2:52" x14ac:dyDescent="0.25">
      <c r="B528" s="10" t="s">
        <v>404</v>
      </c>
      <c r="C528" s="23">
        <v>28.157036390000002</v>
      </c>
      <c r="D528" s="23">
        <v>20.846642809999999</v>
      </c>
      <c r="E528" s="23">
        <v>7.0308289200000003</v>
      </c>
      <c r="F528" s="23">
        <v>12.96844724</v>
      </c>
      <c r="G528" s="23">
        <v>0.84736665</v>
      </c>
      <c r="H528" s="23">
        <v>7.3103935800000004</v>
      </c>
      <c r="I528" s="23">
        <v>3.5988424500000002</v>
      </c>
      <c r="J528" s="23">
        <v>1.9112232499999999</v>
      </c>
      <c r="K528" s="23">
        <v>1.7967326499999998</v>
      </c>
      <c r="L528" s="23">
        <v>3.59523E-3</v>
      </c>
      <c r="M528" s="23">
        <v>82.293492000000001</v>
      </c>
      <c r="N528" s="23">
        <v>82.293492000000001</v>
      </c>
      <c r="O528" s="23">
        <v>0</v>
      </c>
      <c r="P528" s="23">
        <v>0</v>
      </c>
      <c r="Q528" s="23">
        <v>0</v>
      </c>
      <c r="R528" s="23">
        <v>110.45052839</v>
      </c>
      <c r="S528" s="23">
        <v>85.78237390999999</v>
      </c>
      <c r="T528" s="23">
        <v>2.7169504</v>
      </c>
      <c r="U528" s="23">
        <v>5.1302731500000007</v>
      </c>
      <c r="V528" s="23">
        <v>0</v>
      </c>
      <c r="W528" s="23">
        <v>0</v>
      </c>
      <c r="X528" s="23">
        <v>2.1792077500000002</v>
      </c>
      <c r="Y528" s="23">
        <v>7.1065196200000003</v>
      </c>
      <c r="Z528" s="23">
        <v>0</v>
      </c>
      <c r="AA528" s="23">
        <v>102.91532483000002</v>
      </c>
      <c r="AB528" s="23">
        <v>7.5352035599999994</v>
      </c>
      <c r="AC528" s="23">
        <v>0</v>
      </c>
      <c r="AD528" s="23">
        <v>0</v>
      </c>
      <c r="AE528" s="23">
        <v>0</v>
      </c>
      <c r="AF528" s="23">
        <v>0</v>
      </c>
      <c r="AG528" s="23">
        <v>0</v>
      </c>
      <c r="AH528" s="23">
        <v>0</v>
      </c>
      <c r="AI528" s="23">
        <v>0</v>
      </c>
      <c r="AJ528" s="23">
        <v>0</v>
      </c>
      <c r="AK528" s="23">
        <v>0</v>
      </c>
      <c r="AL528" s="23">
        <v>0.35706925</v>
      </c>
      <c r="AM528" s="23">
        <v>0.35706925</v>
      </c>
      <c r="AN528" s="23">
        <v>0</v>
      </c>
      <c r="AO528" s="23">
        <v>0</v>
      </c>
      <c r="AP528" s="23">
        <v>0</v>
      </c>
      <c r="AQ528" s="23">
        <v>0</v>
      </c>
      <c r="AR528" s="23">
        <v>0</v>
      </c>
      <c r="AS528" s="23">
        <v>0</v>
      </c>
      <c r="AT528" s="23">
        <v>0.35706925</v>
      </c>
      <c r="AU528" s="23">
        <v>7.1781343099999999</v>
      </c>
      <c r="AV528" s="23">
        <v>5.0556543600000001</v>
      </c>
      <c r="AW528" s="23">
        <v>12.233788670000001</v>
      </c>
      <c r="AX528" s="23">
        <v>0</v>
      </c>
      <c r="AY528" s="23">
        <v>0</v>
      </c>
      <c r="AZ528" s="23">
        <v>12.233788670000001</v>
      </c>
    </row>
    <row r="529" spans="2:52" x14ac:dyDescent="0.25">
      <c r="B529" s="10" t="s">
        <v>90</v>
      </c>
      <c r="C529" s="23">
        <v>138.62272088999998</v>
      </c>
      <c r="D529" s="23">
        <v>69.158501509999994</v>
      </c>
      <c r="E529" s="23">
        <v>17.779329520000001</v>
      </c>
      <c r="F529" s="23">
        <v>48.973881249999998</v>
      </c>
      <c r="G529" s="23">
        <v>2.4052907400000003</v>
      </c>
      <c r="H529" s="23">
        <v>69.464219379999989</v>
      </c>
      <c r="I529" s="23">
        <v>9.1693510199999988</v>
      </c>
      <c r="J529" s="23">
        <v>5.3069522999999998</v>
      </c>
      <c r="K529" s="23">
        <v>52.71614829</v>
      </c>
      <c r="L529" s="23">
        <v>2.2717677699999999</v>
      </c>
      <c r="M529" s="23">
        <v>430.71738842000002</v>
      </c>
      <c r="N529" s="23">
        <v>151.40661600000001</v>
      </c>
      <c r="O529" s="23">
        <v>279.31077242000003</v>
      </c>
      <c r="P529" s="23">
        <v>0</v>
      </c>
      <c r="Q529" s="23">
        <v>0</v>
      </c>
      <c r="R529" s="23">
        <v>569.34010930999989</v>
      </c>
      <c r="S529" s="23">
        <v>398.96324881999999</v>
      </c>
      <c r="T529" s="23">
        <v>8.2155450600000002</v>
      </c>
      <c r="U529" s="23">
        <v>26.047459570000001</v>
      </c>
      <c r="V529" s="23">
        <v>0</v>
      </c>
      <c r="W529" s="23">
        <v>0</v>
      </c>
      <c r="X529" s="23">
        <v>11.397659640000001</v>
      </c>
      <c r="Y529" s="23">
        <v>54.570530490000003</v>
      </c>
      <c r="Z529" s="23">
        <v>0</v>
      </c>
      <c r="AA529" s="23">
        <v>499.19444357999998</v>
      </c>
      <c r="AB529" s="23">
        <v>70.145665730000005</v>
      </c>
      <c r="AC529" s="23">
        <v>0</v>
      </c>
      <c r="AD529" s="23">
        <v>0</v>
      </c>
      <c r="AE529" s="23">
        <v>0</v>
      </c>
      <c r="AF529" s="23">
        <v>0</v>
      </c>
      <c r="AG529" s="23">
        <v>0</v>
      </c>
      <c r="AH529" s="23">
        <v>0</v>
      </c>
      <c r="AI529" s="23">
        <v>0</v>
      </c>
      <c r="AJ529" s="23">
        <v>0</v>
      </c>
      <c r="AK529" s="23">
        <v>0</v>
      </c>
      <c r="AL529" s="23">
        <v>54.932582959999998</v>
      </c>
      <c r="AM529" s="23">
        <v>54.932582959999998</v>
      </c>
      <c r="AN529" s="23">
        <v>0</v>
      </c>
      <c r="AO529" s="23">
        <v>0</v>
      </c>
      <c r="AP529" s="23">
        <v>0</v>
      </c>
      <c r="AQ529" s="23">
        <v>0</v>
      </c>
      <c r="AR529" s="23">
        <v>0</v>
      </c>
      <c r="AS529" s="23">
        <v>0</v>
      </c>
      <c r="AT529" s="23">
        <v>54.932582959999998</v>
      </c>
      <c r="AU529" s="23">
        <v>15.21308277</v>
      </c>
      <c r="AV529" s="23">
        <v>30.496326960000001</v>
      </c>
      <c r="AW529" s="23">
        <v>45.709409730000004</v>
      </c>
      <c r="AX529" s="23">
        <v>17.036585980000002</v>
      </c>
      <c r="AY529" s="23">
        <v>0</v>
      </c>
      <c r="AZ529" s="23">
        <v>28.672823749999999</v>
      </c>
    </row>
    <row r="530" spans="2:52" x14ac:dyDescent="0.25">
      <c r="B530" s="10" t="s">
        <v>405</v>
      </c>
      <c r="C530" s="23">
        <v>233.34307115000004</v>
      </c>
      <c r="D530" s="23">
        <v>172.57394498000002</v>
      </c>
      <c r="E530" s="23">
        <v>95.58277373</v>
      </c>
      <c r="F530" s="23">
        <v>72.829463450000006</v>
      </c>
      <c r="G530" s="23">
        <v>4.1617077999999994</v>
      </c>
      <c r="H530" s="23">
        <v>60.76912617</v>
      </c>
      <c r="I530" s="23">
        <v>34.035946070000001</v>
      </c>
      <c r="J530" s="23">
        <v>26.20706547</v>
      </c>
      <c r="K530" s="23">
        <v>0</v>
      </c>
      <c r="L530" s="23">
        <v>0.52611463000000003</v>
      </c>
      <c r="M530" s="23">
        <v>350.20539547000004</v>
      </c>
      <c r="N530" s="23">
        <v>331.65753799999999</v>
      </c>
      <c r="O530" s="23">
        <v>18.54785747</v>
      </c>
      <c r="P530" s="23">
        <v>0</v>
      </c>
      <c r="Q530" s="23">
        <v>0</v>
      </c>
      <c r="R530" s="23">
        <v>583.54846662000011</v>
      </c>
      <c r="S530" s="23">
        <v>213.22509411000001</v>
      </c>
      <c r="T530" s="23">
        <v>16.18031105</v>
      </c>
      <c r="U530" s="23">
        <v>24.824019359999998</v>
      </c>
      <c r="V530" s="23">
        <v>0</v>
      </c>
      <c r="W530" s="23">
        <v>0</v>
      </c>
      <c r="X530" s="23">
        <v>8.6573699499999996</v>
      </c>
      <c r="Y530" s="23">
        <v>46.794022829999996</v>
      </c>
      <c r="Z530" s="23">
        <v>0.61642960999999996</v>
      </c>
      <c r="AA530" s="23">
        <v>310.29724691000001</v>
      </c>
      <c r="AB530" s="23">
        <v>273.25121971000004</v>
      </c>
      <c r="AC530" s="23">
        <v>0.26211107</v>
      </c>
      <c r="AD530" s="23">
        <v>0</v>
      </c>
      <c r="AE530" s="23">
        <v>0</v>
      </c>
      <c r="AF530" s="23">
        <v>0.26211107</v>
      </c>
      <c r="AG530" s="23">
        <v>0</v>
      </c>
      <c r="AH530" s="23">
        <v>0</v>
      </c>
      <c r="AI530" s="23">
        <v>0</v>
      </c>
      <c r="AJ530" s="23">
        <v>1.1994998899999998</v>
      </c>
      <c r="AK530" s="23">
        <v>1.46161096</v>
      </c>
      <c r="AL530" s="23">
        <v>119.91500545000001</v>
      </c>
      <c r="AM530" s="23">
        <v>118.91500545000001</v>
      </c>
      <c r="AN530" s="23">
        <v>0</v>
      </c>
      <c r="AO530" s="23">
        <v>1</v>
      </c>
      <c r="AP530" s="23">
        <v>14.205574619999998</v>
      </c>
      <c r="AQ530" s="23">
        <v>14.205574619999998</v>
      </c>
      <c r="AR530" s="23">
        <v>0</v>
      </c>
      <c r="AS530" s="23">
        <v>34.028276909999995</v>
      </c>
      <c r="AT530" s="23">
        <v>168.14885698000001</v>
      </c>
      <c r="AU530" s="23">
        <v>106.56397369</v>
      </c>
      <c r="AV530" s="23">
        <v>330.63784713000001</v>
      </c>
      <c r="AW530" s="23">
        <v>437.20182082000008</v>
      </c>
      <c r="AX530" s="23">
        <v>35.11317614</v>
      </c>
      <c r="AY530" s="23">
        <v>0</v>
      </c>
      <c r="AZ530" s="23">
        <v>402.08864468000002</v>
      </c>
    </row>
    <row r="531" spans="2:52" x14ac:dyDescent="0.25">
      <c r="B531" s="10" t="s">
        <v>406</v>
      </c>
      <c r="C531" s="23">
        <v>160.36081994999998</v>
      </c>
      <c r="D531" s="23">
        <v>82.621417640000004</v>
      </c>
      <c r="E531" s="23">
        <v>40.562499070000001</v>
      </c>
      <c r="F531" s="23">
        <v>40.015175759999998</v>
      </c>
      <c r="G531" s="23">
        <v>2.0437428099999999</v>
      </c>
      <c r="H531" s="23">
        <v>77.739402310000003</v>
      </c>
      <c r="I531" s="23">
        <v>17.387102300000002</v>
      </c>
      <c r="J531" s="23">
        <v>24.98872982</v>
      </c>
      <c r="K531" s="23">
        <v>18.54897424</v>
      </c>
      <c r="L531" s="23">
        <v>16.814595949999998</v>
      </c>
      <c r="M531" s="23">
        <v>284.700492</v>
      </c>
      <c r="N531" s="23">
        <v>284.700492</v>
      </c>
      <c r="O531" s="23">
        <v>0</v>
      </c>
      <c r="P531" s="23">
        <v>0</v>
      </c>
      <c r="Q531" s="23">
        <v>0</v>
      </c>
      <c r="R531" s="23">
        <v>445.06131195</v>
      </c>
      <c r="S531" s="23">
        <v>208.0307645</v>
      </c>
      <c r="T531" s="23">
        <v>10.76311074</v>
      </c>
      <c r="U531" s="23">
        <v>24.973848670000002</v>
      </c>
      <c r="V531" s="23">
        <v>0</v>
      </c>
      <c r="W531" s="23">
        <v>0</v>
      </c>
      <c r="X531" s="23">
        <v>51.34859891</v>
      </c>
      <c r="Y531" s="23">
        <v>58.922687680000003</v>
      </c>
      <c r="Z531" s="23">
        <v>0</v>
      </c>
      <c r="AA531" s="23">
        <v>354.03901050000007</v>
      </c>
      <c r="AB531" s="23">
        <v>91.022301449999986</v>
      </c>
      <c r="AC531" s="23">
        <v>0</v>
      </c>
      <c r="AD531" s="23">
        <v>0</v>
      </c>
      <c r="AE531" s="23">
        <v>0</v>
      </c>
      <c r="AF531" s="23">
        <v>0</v>
      </c>
      <c r="AG531" s="23">
        <v>0</v>
      </c>
      <c r="AH531" s="23">
        <v>0</v>
      </c>
      <c r="AI531" s="23">
        <v>0</v>
      </c>
      <c r="AJ531" s="23">
        <v>0</v>
      </c>
      <c r="AK531" s="23">
        <v>0</v>
      </c>
      <c r="AL531" s="23">
        <v>62.125577189999994</v>
      </c>
      <c r="AM531" s="23">
        <v>62.125577189999994</v>
      </c>
      <c r="AN531" s="23">
        <v>0</v>
      </c>
      <c r="AO531" s="23">
        <v>0</v>
      </c>
      <c r="AP531" s="23">
        <v>0</v>
      </c>
      <c r="AQ531" s="23">
        <v>0</v>
      </c>
      <c r="AR531" s="23">
        <v>0</v>
      </c>
      <c r="AS531" s="23">
        <v>0</v>
      </c>
      <c r="AT531" s="23">
        <v>62.125577189999994</v>
      </c>
      <c r="AU531" s="23">
        <v>28.896724259999999</v>
      </c>
      <c r="AV531" s="23">
        <v>95.386516509999993</v>
      </c>
      <c r="AW531" s="23">
        <v>124.28324076999999</v>
      </c>
      <c r="AX531" s="23">
        <v>30.877774389999999</v>
      </c>
      <c r="AY531" s="23">
        <v>0</v>
      </c>
      <c r="AZ531" s="23">
        <v>93.405466379999993</v>
      </c>
    </row>
    <row r="532" spans="2:52" x14ac:dyDescent="0.25">
      <c r="B532" s="10" t="s">
        <v>407</v>
      </c>
      <c r="C532" s="23">
        <v>12.7498507</v>
      </c>
      <c r="D532" s="23">
        <v>10.17889259</v>
      </c>
      <c r="E532" s="23">
        <v>8.584303929999999</v>
      </c>
      <c r="F532" s="23">
        <v>1.2776148999999999</v>
      </c>
      <c r="G532" s="23">
        <v>0.31697375999999999</v>
      </c>
      <c r="H532" s="23">
        <v>2.5709581099999999</v>
      </c>
      <c r="I532" s="23">
        <v>0.81232198999999994</v>
      </c>
      <c r="J532" s="23">
        <v>1.48402882</v>
      </c>
      <c r="K532" s="23">
        <v>0</v>
      </c>
      <c r="L532" s="23">
        <v>0.2746073</v>
      </c>
      <c r="M532" s="23">
        <v>59.841697000000003</v>
      </c>
      <c r="N532" s="23">
        <v>57.841697000000003</v>
      </c>
      <c r="O532" s="23">
        <v>0</v>
      </c>
      <c r="P532" s="23">
        <v>0</v>
      </c>
      <c r="Q532" s="23">
        <v>2</v>
      </c>
      <c r="R532" s="23">
        <v>72.591547700000007</v>
      </c>
      <c r="S532" s="23">
        <v>42.821297700000002</v>
      </c>
      <c r="T532" s="23">
        <v>2.20135982</v>
      </c>
      <c r="U532" s="23">
        <v>4.7630234400000004</v>
      </c>
      <c r="V532" s="23">
        <v>0</v>
      </c>
      <c r="W532" s="23">
        <v>0</v>
      </c>
      <c r="X532" s="23">
        <v>6.0856955300000006</v>
      </c>
      <c r="Y532" s="23">
        <v>2.4083615800000002</v>
      </c>
      <c r="Z532" s="23">
        <v>0</v>
      </c>
      <c r="AA532" s="23">
        <v>58.279738070000001</v>
      </c>
      <c r="AB532" s="23">
        <v>14.311809630000001</v>
      </c>
      <c r="AC532" s="23">
        <v>0</v>
      </c>
      <c r="AD532" s="23">
        <v>0</v>
      </c>
      <c r="AE532" s="23">
        <v>0</v>
      </c>
      <c r="AF532" s="23">
        <v>0</v>
      </c>
      <c r="AG532" s="23">
        <v>0</v>
      </c>
      <c r="AH532" s="23">
        <v>0</v>
      </c>
      <c r="AI532" s="23">
        <v>0</v>
      </c>
      <c r="AJ532" s="23">
        <v>0</v>
      </c>
      <c r="AK532" s="23">
        <v>0</v>
      </c>
      <c r="AL532" s="23">
        <v>6.3453534000000005</v>
      </c>
      <c r="AM532" s="23">
        <v>6.3453534000000005</v>
      </c>
      <c r="AN532" s="23">
        <v>0</v>
      </c>
      <c r="AO532" s="23">
        <v>0</v>
      </c>
      <c r="AP532" s="23">
        <v>0</v>
      </c>
      <c r="AQ532" s="23">
        <v>0</v>
      </c>
      <c r="AR532" s="23">
        <v>0</v>
      </c>
      <c r="AS532" s="23">
        <v>0</v>
      </c>
      <c r="AT532" s="23">
        <v>6.3453534000000005</v>
      </c>
      <c r="AU532" s="23">
        <v>7.9664562300000004</v>
      </c>
      <c r="AV532" s="23">
        <v>15.455870239999998</v>
      </c>
      <c r="AW532" s="23">
        <v>23.422326469999998</v>
      </c>
      <c r="AX532" s="23">
        <v>0</v>
      </c>
      <c r="AY532" s="23">
        <v>0</v>
      </c>
      <c r="AZ532" s="23">
        <v>23.422326469999998</v>
      </c>
    </row>
    <row r="533" spans="2:52" x14ac:dyDescent="0.25">
      <c r="B533" s="20" t="s">
        <v>1582</v>
      </c>
      <c r="C533" s="21">
        <f t="shared" ref="C533:AZ533" si="34">SUM(C517:C532)</f>
        <v>1454.0463780700002</v>
      </c>
      <c r="D533" s="21">
        <f t="shared" si="34"/>
        <v>965.21001758</v>
      </c>
      <c r="E533" s="21">
        <f t="shared" si="34"/>
        <v>375.92105873999998</v>
      </c>
      <c r="F533" s="21">
        <f t="shared" si="34"/>
        <v>566.95051846000001</v>
      </c>
      <c r="G533" s="21">
        <f t="shared" si="34"/>
        <v>22.338440380000002</v>
      </c>
      <c r="H533" s="21">
        <f t="shared" si="34"/>
        <v>488.83636049</v>
      </c>
      <c r="I533" s="21">
        <f t="shared" si="34"/>
        <v>141.98384356</v>
      </c>
      <c r="J533" s="21">
        <f t="shared" si="34"/>
        <v>154.25569443999998</v>
      </c>
      <c r="K533" s="21">
        <f t="shared" si="34"/>
        <v>135.93575139999999</v>
      </c>
      <c r="L533" s="21">
        <f t="shared" si="34"/>
        <v>56.66107109</v>
      </c>
      <c r="M533" s="21">
        <f t="shared" si="34"/>
        <v>2404.4194877199998</v>
      </c>
      <c r="N533" s="21">
        <f t="shared" si="34"/>
        <v>2087.5858599999997</v>
      </c>
      <c r="O533" s="21">
        <f t="shared" si="34"/>
        <v>301.99043560000001</v>
      </c>
      <c r="P533" s="21">
        <f t="shared" si="34"/>
        <v>1.33664212</v>
      </c>
      <c r="Q533" s="21">
        <f t="shared" si="34"/>
        <v>13.506550000000001</v>
      </c>
      <c r="R533" s="21">
        <f t="shared" si="34"/>
        <v>3858.4658657899995</v>
      </c>
      <c r="S533" s="21">
        <f t="shared" si="34"/>
        <v>2059.3071139200001</v>
      </c>
      <c r="T533" s="21">
        <f t="shared" si="34"/>
        <v>82.442100639999992</v>
      </c>
      <c r="U533" s="21">
        <f t="shared" si="34"/>
        <v>211.81336214000001</v>
      </c>
      <c r="V533" s="21">
        <f t="shared" si="34"/>
        <v>0</v>
      </c>
      <c r="W533" s="21">
        <f t="shared" si="34"/>
        <v>0</v>
      </c>
      <c r="X533" s="21">
        <f t="shared" si="34"/>
        <v>155.73260736</v>
      </c>
      <c r="Y533" s="21">
        <f t="shared" si="34"/>
        <v>298.70262496000004</v>
      </c>
      <c r="Z533" s="21">
        <f t="shared" si="34"/>
        <v>13.763111210000002</v>
      </c>
      <c r="AA533" s="21">
        <f t="shared" si="34"/>
        <v>2821.76092023</v>
      </c>
      <c r="AB533" s="21">
        <f t="shared" si="34"/>
        <v>1036.7049455599999</v>
      </c>
      <c r="AC533" s="21">
        <f t="shared" si="34"/>
        <v>0.26211107</v>
      </c>
      <c r="AD533" s="21">
        <f t="shared" si="34"/>
        <v>0</v>
      </c>
      <c r="AE533" s="21">
        <f t="shared" si="34"/>
        <v>0</v>
      </c>
      <c r="AF533" s="21">
        <f t="shared" si="34"/>
        <v>0.26211107</v>
      </c>
      <c r="AG533" s="21">
        <f t="shared" si="34"/>
        <v>39.298360979999998</v>
      </c>
      <c r="AH533" s="21">
        <f t="shared" si="34"/>
        <v>39.298360979999998</v>
      </c>
      <c r="AI533" s="21">
        <f t="shared" si="34"/>
        <v>0</v>
      </c>
      <c r="AJ533" s="21">
        <f t="shared" si="34"/>
        <v>1.8308060599999998</v>
      </c>
      <c r="AK533" s="21">
        <f t="shared" si="34"/>
        <v>41.391278110000002</v>
      </c>
      <c r="AL533" s="21">
        <f t="shared" si="34"/>
        <v>431.80815300000006</v>
      </c>
      <c r="AM533" s="21">
        <f t="shared" si="34"/>
        <v>430.80815300000006</v>
      </c>
      <c r="AN533" s="21">
        <f t="shared" si="34"/>
        <v>0</v>
      </c>
      <c r="AO533" s="21">
        <f t="shared" si="34"/>
        <v>1</v>
      </c>
      <c r="AP533" s="21">
        <f t="shared" si="34"/>
        <v>42.525427430000001</v>
      </c>
      <c r="AQ533" s="21">
        <f t="shared" si="34"/>
        <v>42.525427430000001</v>
      </c>
      <c r="AR533" s="21">
        <f t="shared" si="34"/>
        <v>0</v>
      </c>
      <c r="AS533" s="21">
        <f t="shared" si="34"/>
        <v>77.412551609999994</v>
      </c>
      <c r="AT533" s="21">
        <f t="shared" si="34"/>
        <v>551.74613204000002</v>
      </c>
      <c r="AU533" s="21">
        <f t="shared" si="34"/>
        <v>526.35009163000007</v>
      </c>
      <c r="AV533" s="21">
        <f t="shared" si="34"/>
        <v>1145.5785794999999</v>
      </c>
      <c r="AW533" s="21">
        <f t="shared" si="34"/>
        <v>1671.9286711299999</v>
      </c>
      <c r="AX533" s="21">
        <f t="shared" si="34"/>
        <v>189.70622534</v>
      </c>
      <c r="AY533" s="21">
        <f t="shared" si="34"/>
        <v>6.3679494800000001</v>
      </c>
      <c r="AZ533" s="21">
        <f t="shared" si="34"/>
        <v>1475.8544963100001</v>
      </c>
    </row>
    <row r="534" spans="2:52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</row>
    <row r="535" spans="2:52" x14ac:dyDescent="0.25">
      <c r="B535" s="9" t="s">
        <v>351</v>
      </c>
    </row>
    <row r="536" spans="2:52" x14ac:dyDescent="0.25">
      <c r="B536" s="10" t="s">
        <v>409</v>
      </c>
      <c r="C536" s="23">
        <v>35.212393449999993</v>
      </c>
      <c r="D536" s="23">
        <v>26.761324259999999</v>
      </c>
      <c r="E536" s="23">
        <v>13.441929589999999</v>
      </c>
      <c r="F536" s="23">
        <v>12.414879839999999</v>
      </c>
      <c r="G536" s="23">
        <v>0.90451482999999999</v>
      </c>
      <c r="H536" s="23">
        <v>8.4510691900000001</v>
      </c>
      <c r="I536" s="23">
        <v>2.9593726899999999</v>
      </c>
      <c r="J536" s="23">
        <v>1.03352109</v>
      </c>
      <c r="K536" s="23">
        <v>2.58052335</v>
      </c>
      <c r="L536" s="23">
        <v>1.87765206</v>
      </c>
      <c r="M536" s="23">
        <v>91.020679020000003</v>
      </c>
      <c r="N536" s="23">
        <v>89.501119000000003</v>
      </c>
      <c r="O536" s="23">
        <v>1.0287893299999999</v>
      </c>
      <c r="P536" s="23">
        <v>0.49077069000000001</v>
      </c>
      <c r="Q536" s="23">
        <v>0</v>
      </c>
      <c r="R536" s="23">
        <v>126.23307247</v>
      </c>
      <c r="S536" s="23">
        <v>51.032023639999998</v>
      </c>
      <c r="T536" s="23">
        <v>5.1097916200000002</v>
      </c>
      <c r="U536" s="23">
        <v>6.2347972199999999</v>
      </c>
      <c r="V536" s="23">
        <v>0</v>
      </c>
      <c r="W536" s="23">
        <v>0</v>
      </c>
      <c r="X536" s="23">
        <v>10.18936291</v>
      </c>
      <c r="Y536" s="23">
        <v>5.0355983200000001</v>
      </c>
      <c r="Z536" s="23">
        <v>0</v>
      </c>
      <c r="AA536" s="23">
        <v>77.601573710000011</v>
      </c>
      <c r="AB536" s="23">
        <v>48.631498759999999</v>
      </c>
      <c r="AC536" s="23">
        <v>0</v>
      </c>
      <c r="AD536" s="23">
        <v>0</v>
      </c>
      <c r="AE536" s="23">
        <v>0</v>
      </c>
      <c r="AF536" s="23">
        <v>0</v>
      </c>
      <c r="AG536" s="23">
        <v>0</v>
      </c>
      <c r="AH536" s="23">
        <v>0</v>
      </c>
      <c r="AI536" s="23">
        <v>0</v>
      </c>
      <c r="AJ536" s="23">
        <v>0</v>
      </c>
      <c r="AK536" s="23">
        <v>0</v>
      </c>
      <c r="AL536" s="23">
        <v>8.2565577000000001</v>
      </c>
      <c r="AM536" s="23">
        <v>8.2565577000000001</v>
      </c>
      <c r="AN536" s="23">
        <v>0</v>
      </c>
      <c r="AO536" s="23">
        <v>0</v>
      </c>
      <c r="AP536" s="23">
        <v>0</v>
      </c>
      <c r="AQ536" s="23">
        <v>0</v>
      </c>
      <c r="AR536" s="23">
        <v>0</v>
      </c>
      <c r="AS536" s="23">
        <v>0</v>
      </c>
      <c r="AT536" s="23">
        <v>8.2565577000000001</v>
      </c>
      <c r="AU536" s="23">
        <v>40.374941060000005</v>
      </c>
      <c r="AV536" s="23">
        <v>92.53476938</v>
      </c>
      <c r="AW536" s="23">
        <v>132.90971044</v>
      </c>
      <c r="AX536" s="23">
        <v>4.7048205500000009</v>
      </c>
      <c r="AY536" s="23">
        <v>11.33959046</v>
      </c>
      <c r="AZ536" s="23">
        <v>116.86529942999999</v>
      </c>
    </row>
    <row r="537" spans="2:52" x14ac:dyDescent="0.25">
      <c r="B537" s="10" t="s">
        <v>410</v>
      </c>
      <c r="C537" s="23">
        <v>41.238023810000001</v>
      </c>
      <c r="D537" s="23">
        <v>24.99290706</v>
      </c>
      <c r="E537" s="23">
        <v>15.81612588</v>
      </c>
      <c r="F537" s="23">
        <v>8.37682152</v>
      </c>
      <c r="G537" s="23">
        <v>0.79995966000000007</v>
      </c>
      <c r="H537" s="23">
        <v>16.245116750000001</v>
      </c>
      <c r="I537" s="23">
        <v>6.3970035899999997</v>
      </c>
      <c r="J537" s="23">
        <v>2.6576822999999998</v>
      </c>
      <c r="K537" s="23">
        <v>6.9105549999999996</v>
      </c>
      <c r="L537" s="23">
        <v>0.27987585999999998</v>
      </c>
      <c r="M537" s="23">
        <v>105.63683443000001</v>
      </c>
      <c r="N537" s="23">
        <v>103.882302</v>
      </c>
      <c r="O537" s="23">
        <v>1.75453243</v>
      </c>
      <c r="P537" s="23">
        <v>0</v>
      </c>
      <c r="Q537" s="23">
        <v>0</v>
      </c>
      <c r="R537" s="23">
        <v>146.87485824000001</v>
      </c>
      <c r="S537" s="23">
        <v>69.992116680000009</v>
      </c>
      <c r="T537" s="23">
        <v>5.0331402399999998</v>
      </c>
      <c r="U537" s="23">
        <v>9.5067144100000007</v>
      </c>
      <c r="V537" s="23">
        <v>0</v>
      </c>
      <c r="W537" s="23">
        <v>0</v>
      </c>
      <c r="X537" s="23">
        <v>7.8169984000000001</v>
      </c>
      <c r="Y537" s="23">
        <v>6.8356843400000002</v>
      </c>
      <c r="Z537" s="23">
        <v>2.52777539</v>
      </c>
      <c r="AA537" s="23">
        <v>101.71242946000001</v>
      </c>
      <c r="AB537" s="23">
        <v>45.162428779999999</v>
      </c>
      <c r="AC537" s="23">
        <v>0</v>
      </c>
      <c r="AD537" s="23">
        <v>0</v>
      </c>
      <c r="AE537" s="23">
        <v>0</v>
      </c>
      <c r="AF537" s="23">
        <v>0</v>
      </c>
      <c r="AG537" s="23">
        <v>8.2255490800000004</v>
      </c>
      <c r="AH537" s="23">
        <v>8.2255490800000004</v>
      </c>
      <c r="AI537" s="23">
        <v>0</v>
      </c>
      <c r="AJ537" s="23">
        <v>0</v>
      </c>
      <c r="AK537" s="23">
        <v>8.2255490800000004</v>
      </c>
      <c r="AL537" s="23">
        <v>23.278512620000001</v>
      </c>
      <c r="AM537" s="23">
        <v>23.278512620000001</v>
      </c>
      <c r="AN537" s="23">
        <v>0</v>
      </c>
      <c r="AO537" s="23">
        <v>0</v>
      </c>
      <c r="AP537" s="23">
        <v>1.3333333200000002</v>
      </c>
      <c r="AQ537" s="23">
        <v>1.3333333200000002</v>
      </c>
      <c r="AR537" s="23">
        <v>0</v>
      </c>
      <c r="AS537" s="23">
        <v>0</v>
      </c>
      <c r="AT537" s="23">
        <v>24.611845940000002</v>
      </c>
      <c r="AU537" s="23">
        <v>28.776131919999997</v>
      </c>
      <c r="AV537" s="23">
        <v>39.926799379999999</v>
      </c>
      <c r="AW537" s="23">
        <v>68.702931300000003</v>
      </c>
      <c r="AX537" s="23">
        <v>0</v>
      </c>
      <c r="AY537" s="23">
        <v>0</v>
      </c>
      <c r="AZ537" s="23">
        <v>68.702931300000003</v>
      </c>
    </row>
    <row r="538" spans="2:52" x14ac:dyDescent="0.25">
      <c r="B538" s="10" t="s">
        <v>411</v>
      </c>
      <c r="C538" s="23">
        <v>35.486052090000001</v>
      </c>
      <c r="D538" s="23">
        <v>24.231398600000002</v>
      </c>
      <c r="E538" s="23">
        <v>15.28781652</v>
      </c>
      <c r="F538" s="23">
        <v>8.4971261499999997</v>
      </c>
      <c r="G538" s="23">
        <v>0.44645593</v>
      </c>
      <c r="H538" s="23">
        <v>11.254653490000001</v>
      </c>
      <c r="I538" s="23">
        <v>7.0598459199999999</v>
      </c>
      <c r="J538" s="23">
        <v>0.87254608999999994</v>
      </c>
      <c r="K538" s="23">
        <v>3.1934999999999998</v>
      </c>
      <c r="L538" s="23">
        <v>0.12876147999999998</v>
      </c>
      <c r="M538" s="23">
        <v>131.70730599999999</v>
      </c>
      <c r="N538" s="23">
        <v>131.70730599999999</v>
      </c>
      <c r="O538" s="23">
        <v>0</v>
      </c>
      <c r="P538" s="23">
        <v>0</v>
      </c>
      <c r="Q538" s="23">
        <v>0</v>
      </c>
      <c r="R538" s="23">
        <v>167.19335809</v>
      </c>
      <c r="S538" s="23">
        <v>69.569897409999996</v>
      </c>
      <c r="T538" s="23">
        <v>2.0617016800000001</v>
      </c>
      <c r="U538" s="23">
        <v>5.9332809100000006</v>
      </c>
      <c r="V538" s="23">
        <v>0</v>
      </c>
      <c r="W538" s="23">
        <v>0</v>
      </c>
      <c r="X538" s="23">
        <v>2.37023275</v>
      </c>
      <c r="Y538" s="23">
        <v>3.9442118399999999</v>
      </c>
      <c r="Z538" s="23">
        <v>0</v>
      </c>
      <c r="AA538" s="23">
        <v>83.87932459000001</v>
      </c>
      <c r="AB538" s="23">
        <v>83.314033499999994</v>
      </c>
      <c r="AC538" s="23">
        <v>0</v>
      </c>
      <c r="AD538" s="23">
        <v>0</v>
      </c>
      <c r="AE538" s="23">
        <v>0</v>
      </c>
      <c r="AF538" s="23">
        <v>0</v>
      </c>
      <c r="AG538" s="23">
        <v>0</v>
      </c>
      <c r="AH538" s="23">
        <v>0</v>
      </c>
      <c r="AI538" s="23">
        <v>0</v>
      </c>
      <c r="AJ538" s="23">
        <v>0</v>
      </c>
      <c r="AK538" s="23">
        <v>0</v>
      </c>
      <c r="AL538" s="23">
        <v>0</v>
      </c>
      <c r="AM538" s="23">
        <v>0</v>
      </c>
      <c r="AN538" s="23">
        <v>0</v>
      </c>
      <c r="AO538" s="23">
        <v>0</v>
      </c>
      <c r="AP538" s="23">
        <v>0</v>
      </c>
      <c r="AQ538" s="23">
        <v>0</v>
      </c>
      <c r="AR538" s="23">
        <v>0</v>
      </c>
      <c r="AS538" s="23">
        <v>0</v>
      </c>
      <c r="AT538" s="23">
        <v>0</v>
      </c>
      <c r="AU538" s="23">
        <v>83.314033499999994</v>
      </c>
      <c r="AV538" s="23">
        <v>203.43055185</v>
      </c>
      <c r="AW538" s="23">
        <v>286.74458535000002</v>
      </c>
      <c r="AX538" s="23">
        <v>0</v>
      </c>
      <c r="AY538" s="23">
        <v>19.008452089999999</v>
      </c>
      <c r="AZ538" s="23">
        <v>267.73613326000003</v>
      </c>
    </row>
    <row r="539" spans="2:52" x14ac:dyDescent="0.25">
      <c r="B539" s="10" t="s">
        <v>412</v>
      </c>
      <c r="C539" s="23">
        <v>38.999827539999998</v>
      </c>
      <c r="D539" s="23">
        <v>8.2899790300000014</v>
      </c>
      <c r="E539" s="23">
        <v>3.6683749300000001</v>
      </c>
      <c r="F539" s="23">
        <v>4.4033182800000006</v>
      </c>
      <c r="G539" s="23">
        <v>0.21828582000000002</v>
      </c>
      <c r="H539" s="23">
        <v>30.709848509999997</v>
      </c>
      <c r="I539" s="23">
        <v>0.99498458999999995</v>
      </c>
      <c r="J539" s="23">
        <v>0.47228940000000003</v>
      </c>
      <c r="K539" s="23">
        <v>28.25985974</v>
      </c>
      <c r="L539" s="23">
        <v>0.98271478000000001</v>
      </c>
      <c r="M539" s="23">
        <v>75.810825519999995</v>
      </c>
      <c r="N539" s="23">
        <v>67.748232000000002</v>
      </c>
      <c r="O539" s="23">
        <v>8.0625935200000001</v>
      </c>
      <c r="P539" s="23">
        <v>0</v>
      </c>
      <c r="Q539" s="23">
        <v>0</v>
      </c>
      <c r="R539" s="23">
        <v>114.81065306000001</v>
      </c>
      <c r="S539" s="23">
        <v>51.809112909999996</v>
      </c>
      <c r="T539" s="23">
        <v>1.71846371</v>
      </c>
      <c r="U539" s="23">
        <v>4.9947526199999999</v>
      </c>
      <c r="V539" s="23">
        <v>0</v>
      </c>
      <c r="W539" s="23">
        <v>0</v>
      </c>
      <c r="X539" s="23">
        <v>3.7317566499999999</v>
      </c>
      <c r="Y539" s="23">
        <v>25.111973350000003</v>
      </c>
      <c r="Z539" s="23">
        <v>0</v>
      </c>
      <c r="AA539" s="23">
        <v>87.366059239999998</v>
      </c>
      <c r="AB539" s="23">
        <v>27.444593820000001</v>
      </c>
      <c r="AC539" s="23">
        <v>0</v>
      </c>
      <c r="AD539" s="23">
        <v>0</v>
      </c>
      <c r="AE539" s="23">
        <v>0</v>
      </c>
      <c r="AF539" s="23">
        <v>0</v>
      </c>
      <c r="AG539" s="23">
        <v>0</v>
      </c>
      <c r="AH539" s="23">
        <v>0</v>
      </c>
      <c r="AI539" s="23">
        <v>0</v>
      </c>
      <c r="AJ539" s="23">
        <v>0</v>
      </c>
      <c r="AK539" s="23">
        <v>0</v>
      </c>
      <c r="AL539" s="23">
        <v>1.12725378</v>
      </c>
      <c r="AM539" s="23">
        <v>1.12725378</v>
      </c>
      <c r="AN539" s="23">
        <v>0</v>
      </c>
      <c r="AO539" s="23">
        <v>0</v>
      </c>
      <c r="AP539" s="23">
        <v>0</v>
      </c>
      <c r="AQ539" s="23">
        <v>0</v>
      </c>
      <c r="AR539" s="23">
        <v>0</v>
      </c>
      <c r="AS539" s="23">
        <v>0</v>
      </c>
      <c r="AT539" s="23">
        <v>1.12725378</v>
      </c>
      <c r="AU539" s="23">
        <v>26.317340040000001</v>
      </c>
      <c r="AV539" s="23">
        <v>32.917382619999998</v>
      </c>
      <c r="AW539" s="23">
        <v>59.234722660000003</v>
      </c>
      <c r="AX539" s="23">
        <v>6.5157364699999993</v>
      </c>
      <c r="AY539" s="23">
        <v>10.65272319</v>
      </c>
      <c r="AZ539" s="23">
        <v>42.066262999999999</v>
      </c>
    </row>
    <row r="540" spans="2:52" x14ac:dyDescent="0.25">
      <c r="B540" s="10" t="s">
        <v>413</v>
      </c>
      <c r="C540" s="23">
        <v>4.20399192</v>
      </c>
      <c r="D540" s="23">
        <v>2.2421009999999999</v>
      </c>
      <c r="E540" s="23">
        <v>1.1895526200000002</v>
      </c>
      <c r="F540" s="23">
        <v>0.86185111999999997</v>
      </c>
      <c r="G540" s="23">
        <v>0.19069726000000001</v>
      </c>
      <c r="H540" s="23">
        <v>1.9618909200000001</v>
      </c>
      <c r="I540" s="23">
        <v>0.83806166000000004</v>
      </c>
      <c r="J540" s="23">
        <v>0.34642090000000003</v>
      </c>
      <c r="K540" s="23">
        <v>0.61005750000000003</v>
      </c>
      <c r="L540" s="23">
        <v>0.16735086000000002</v>
      </c>
      <c r="M540" s="23">
        <v>51.417008000000003</v>
      </c>
      <c r="N540" s="23">
        <v>51.417008000000003</v>
      </c>
      <c r="O540" s="23">
        <v>0</v>
      </c>
      <c r="P540" s="23">
        <v>0</v>
      </c>
      <c r="Q540" s="23">
        <v>0</v>
      </c>
      <c r="R540" s="23">
        <v>55.620999920000003</v>
      </c>
      <c r="S540" s="23">
        <v>34.651473240000001</v>
      </c>
      <c r="T540" s="23">
        <v>0.60771500000000001</v>
      </c>
      <c r="U540" s="23">
        <v>2.3768944599999999</v>
      </c>
      <c r="V540" s="23">
        <v>0</v>
      </c>
      <c r="W540" s="23">
        <v>0</v>
      </c>
      <c r="X540" s="23">
        <v>1.1372013600000002</v>
      </c>
      <c r="Y540" s="23">
        <v>2.0539999199999999</v>
      </c>
      <c r="Z540" s="23">
        <v>0</v>
      </c>
      <c r="AA540" s="23">
        <v>40.827283980000004</v>
      </c>
      <c r="AB540" s="23">
        <v>14.793715940000002</v>
      </c>
      <c r="AC540" s="23">
        <v>0</v>
      </c>
      <c r="AD540" s="23">
        <v>0</v>
      </c>
      <c r="AE540" s="23">
        <v>0</v>
      </c>
      <c r="AF540" s="23">
        <v>0</v>
      </c>
      <c r="AG540" s="23">
        <v>0</v>
      </c>
      <c r="AH540" s="23">
        <v>0</v>
      </c>
      <c r="AI540" s="23">
        <v>0</v>
      </c>
      <c r="AJ540" s="23">
        <v>7.2272199999999995E-2</v>
      </c>
      <c r="AK540" s="23">
        <v>7.2272199999999995E-2</v>
      </c>
      <c r="AL540" s="23">
        <v>3.35417641</v>
      </c>
      <c r="AM540" s="23">
        <v>3.35417641</v>
      </c>
      <c r="AN540" s="23">
        <v>0</v>
      </c>
      <c r="AO540" s="23">
        <v>0</v>
      </c>
      <c r="AP540" s="23">
        <v>0</v>
      </c>
      <c r="AQ540" s="23">
        <v>0</v>
      </c>
      <c r="AR540" s="23">
        <v>0</v>
      </c>
      <c r="AS540" s="23">
        <v>0</v>
      </c>
      <c r="AT540" s="23">
        <v>3.35417641</v>
      </c>
      <c r="AU540" s="23">
        <v>11.51181173</v>
      </c>
      <c r="AV540" s="23">
        <v>18.428161769999999</v>
      </c>
      <c r="AW540" s="23">
        <v>29.939973500000001</v>
      </c>
      <c r="AX540" s="23">
        <v>0.30920242999999997</v>
      </c>
      <c r="AY540" s="23">
        <v>1.6064051000000001</v>
      </c>
      <c r="AZ540" s="23">
        <v>28.024365969999998</v>
      </c>
    </row>
    <row r="541" spans="2:52" x14ac:dyDescent="0.25">
      <c r="B541" s="10" t="s">
        <v>414</v>
      </c>
      <c r="C541" s="23">
        <v>21.862149859999999</v>
      </c>
      <c r="D541" s="23">
        <v>16.12466148</v>
      </c>
      <c r="E541" s="23">
        <v>6.4366164299999999</v>
      </c>
      <c r="F541" s="23">
        <v>9.4756458100000014</v>
      </c>
      <c r="G541" s="23">
        <v>0.21239923999999999</v>
      </c>
      <c r="H541" s="23">
        <v>5.7374883800000003</v>
      </c>
      <c r="I541" s="23">
        <v>2.7387674100000003</v>
      </c>
      <c r="J541" s="23">
        <v>2.8492412999999996</v>
      </c>
      <c r="K541" s="23">
        <v>0</v>
      </c>
      <c r="L541" s="23">
        <v>0.14947967000000001</v>
      </c>
      <c r="M541" s="23">
        <v>65.25560523</v>
      </c>
      <c r="N541" s="23">
        <v>58.537188</v>
      </c>
      <c r="O541" s="23">
        <v>6.4270551500000002</v>
      </c>
      <c r="P541" s="23">
        <v>0</v>
      </c>
      <c r="Q541" s="23">
        <v>0.29136208000000002</v>
      </c>
      <c r="R541" s="23">
        <v>87.117755090000003</v>
      </c>
      <c r="S541" s="23">
        <v>65.272614599999997</v>
      </c>
      <c r="T541" s="23">
        <v>1.83199095</v>
      </c>
      <c r="U541" s="23">
        <v>7.3637200999999992</v>
      </c>
      <c r="V541" s="23">
        <v>0</v>
      </c>
      <c r="W541" s="23">
        <v>0</v>
      </c>
      <c r="X541" s="23">
        <v>2.0696048400000002</v>
      </c>
      <c r="Y541" s="23">
        <v>3.1162803800000001</v>
      </c>
      <c r="Z541" s="23">
        <v>0</v>
      </c>
      <c r="AA541" s="23">
        <v>79.65421087</v>
      </c>
      <c r="AB541" s="23">
        <v>7.4635442200000002</v>
      </c>
      <c r="AC541" s="23">
        <v>0</v>
      </c>
      <c r="AD541" s="23">
        <v>0</v>
      </c>
      <c r="AE541" s="23">
        <v>0</v>
      </c>
      <c r="AF541" s="23">
        <v>0</v>
      </c>
      <c r="AG541" s="23">
        <v>0</v>
      </c>
      <c r="AH541" s="23">
        <v>0</v>
      </c>
      <c r="AI541" s="23">
        <v>0</v>
      </c>
      <c r="AJ541" s="23">
        <v>3.4336930000000002E-2</v>
      </c>
      <c r="AK541" s="23">
        <v>3.4336930000000002E-2</v>
      </c>
      <c r="AL541" s="23">
        <v>2.6260707799999996</v>
      </c>
      <c r="AM541" s="23">
        <v>2.6260707799999996</v>
      </c>
      <c r="AN541" s="23">
        <v>0</v>
      </c>
      <c r="AO541" s="23">
        <v>0</v>
      </c>
      <c r="AP541" s="23">
        <v>0</v>
      </c>
      <c r="AQ541" s="23">
        <v>0</v>
      </c>
      <c r="AR541" s="23">
        <v>0</v>
      </c>
      <c r="AS541" s="23">
        <v>0</v>
      </c>
      <c r="AT541" s="23">
        <v>2.6260707799999996</v>
      </c>
      <c r="AU541" s="23">
        <v>4.8718103700000004</v>
      </c>
      <c r="AV541" s="23">
        <v>12.121657789999999</v>
      </c>
      <c r="AW541" s="23">
        <v>16.993468159999999</v>
      </c>
      <c r="AX541" s="23">
        <v>0</v>
      </c>
      <c r="AY541" s="23">
        <v>0</v>
      </c>
      <c r="AZ541" s="23">
        <v>16.993468159999999</v>
      </c>
    </row>
    <row r="542" spans="2:52" x14ac:dyDescent="0.25">
      <c r="B542" s="10" t="s">
        <v>415</v>
      </c>
      <c r="C542" s="23">
        <v>13.410941100000002</v>
      </c>
      <c r="D542" s="23">
        <v>5.3052724700000002</v>
      </c>
      <c r="E542" s="23">
        <v>2.7654133700000001</v>
      </c>
      <c r="F542" s="23">
        <v>2.2661597700000002</v>
      </c>
      <c r="G542" s="23">
        <v>0.27369933000000002</v>
      </c>
      <c r="H542" s="23">
        <v>8.1056686300000003</v>
      </c>
      <c r="I542" s="23">
        <v>1.5543407900000001</v>
      </c>
      <c r="J542" s="23">
        <v>1.2385429999999999</v>
      </c>
      <c r="K542" s="23">
        <v>4.8479900100000002</v>
      </c>
      <c r="L542" s="23">
        <v>0.46479482999999999</v>
      </c>
      <c r="M542" s="23">
        <v>74.936459999999997</v>
      </c>
      <c r="N542" s="23">
        <v>74.936459999999997</v>
      </c>
      <c r="O542" s="23">
        <v>0</v>
      </c>
      <c r="P542" s="23">
        <v>0</v>
      </c>
      <c r="Q542" s="23">
        <v>0</v>
      </c>
      <c r="R542" s="23">
        <v>88.347401099999999</v>
      </c>
      <c r="S542" s="23">
        <v>41.166194329999996</v>
      </c>
      <c r="T542" s="23">
        <v>0.84513582999999992</v>
      </c>
      <c r="U542" s="23">
        <v>6.0160278800000002</v>
      </c>
      <c r="V542" s="23">
        <v>0.32188011</v>
      </c>
      <c r="W542" s="23">
        <v>0</v>
      </c>
      <c r="X542" s="23">
        <v>2.08852985</v>
      </c>
      <c r="Y542" s="23">
        <v>9.4181669499999998</v>
      </c>
      <c r="Z542" s="23">
        <v>9.3328770000000005E-2</v>
      </c>
      <c r="AA542" s="23">
        <v>59.949263720000005</v>
      </c>
      <c r="AB542" s="23">
        <v>28.398137380000001</v>
      </c>
      <c r="AC542" s="23">
        <v>0</v>
      </c>
      <c r="AD542" s="23">
        <v>0</v>
      </c>
      <c r="AE542" s="23">
        <v>0</v>
      </c>
      <c r="AF542" s="23">
        <v>0</v>
      </c>
      <c r="AG542" s="23">
        <v>0</v>
      </c>
      <c r="AH542" s="23">
        <v>0</v>
      </c>
      <c r="AI542" s="23">
        <v>0</v>
      </c>
      <c r="AJ542" s="23">
        <v>0</v>
      </c>
      <c r="AK542" s="23">
        <v>0</v>
      </c>
      <c r="AL542" s="23">
        <v>0.754525</v>
      </c>
      <c r="AM542" s="23">
        <v>0.754525</v>
      </c>
      <c r="AN542" s="23">
        <v>0</v>
      </c>
      <c r="AO542" s="23">
        <v>0</v>
      </c>
      <c r="AP542" s="23">
        <v>0.66249999999999998</v>
      </c>
      <c r="AQ542" s="23">
        <v>0.66249999999999998</v>
      </c>
      <c r="AR542" s="23">
        <v>0</v>
      </c>
      <c r="AS542" s="23">
        <v>10.10306626</v>
      </c>
      <c r="AT542" s="23">
        <v>11.520091259999999</v>
      </c>
      <c r="AU542" s="23">
        <v>16.87804612</v>
      </c>
      <c r="AV542" s="23">
        <v>18.655414580000002</v>
      </c>
      <c r="AW542" s="23">
        <v>35.533460700000006</v>
      </c>
      <c r="AX542" s="23">
        <v>0</v>
      </c>
      <c r="AY542" s="23">
        <v>0</v>
      </c>
      <c r="AZ542" s="23">
        <v>35.533460700000006</v>
      </c>
    </row>
    <row r="543" spans="2:52" x14ac:dyDescent="0.25">
      <c r="B543" s="10" t="s">
        <v>416</v>
      </c>
      <c r="C543" s="23">
        <v>105.44085168000001</v>
      </c>
      <c r="D543" s="23">
        <v>73.327854570000014</v>
      </c>
      <c r="E543" s="23">
        <v>25.096871719999999</v>
      </c>
      <c r="F543" s="23">
        <v>45.683022919999999</v>
      </c>
      <c r="G543" s="23">
        <v>2.5479599300000002</v>
      </c>
      <c r="H543" s="23">
        <v>32.112997110000002</v>
      </c>
      <c r="I543" s="23">
        <v>11.729344960000001</v>
      </c>
      <c r="J543" s="23">
        <v>5.4644709100000002</v>
      </c>
      <c r="K543" s="23">
        <v>13.806641689999999</v>
      </c>
      <c r="L543" s="23">
        <v>1.1125395500000002</v>
      </c>
      <c r="M543" s="23">
        <v>167.48038980000001</v>
      </c>
      <c r="N543" s="23">
        <v>165.96866980000001</v>
      </c>
      <c r="O543" s="23">
        <v>0</v>
      </c>
      <c r="P543" s="23">
        <v>1</v>
      </c>
      <c r="Q543" s="23">
        <v>0.51171999999999995</v>
      </c>
      <c r="R543" s="23">
        <v>272.92124147999999</v>
      </c>
      <c r="S543" s="23">
        <v>97.529326370000007</v>
      </c>
      <c r="T543" s="23">
        <v>7.4160169000000007</v>
      </c>
      <c r="U543" s="23">
        <v>13.98235743</v>
      </c>
      <c r="V543" s="23">
        <v>0</v>
      </c>
      <c r="W543" s="23">
        <v>0</v>
      </c>
      <c r="X543" s="23">
        <v>4.6571072699999991</v>
      </c>
      <c r="Y543" s="23">
        <v>43.938547149999998</v>
      </c>
      <c r="Z543" s="23">
        <v>2.8880361800000003</v>
      </c>
      <c r="AA543" s="23">
        <v>170.41139130000002</v>
      </c>
      <c r="AB543" s="23">
        <v>102.50985018</v>
      </c>
      <c r="AC543" s="23">
        <v>0</v>
      </c>
      <c r="AD543" s="23">
        <v>0</v>
      </c>
      <c r="AE543" s="23">
        <v>0</v>
      </c>
      <c r="AF543" s="23">
        <v>0</v>
      </c>
      <c r="AG543" s="23">
        <v>0</v>
      </c>
      <c r="AH543" s="23">
        <v>0</v>
      </c>
      <c r="AI543" s="23">
        <v>0</v>
      </c>
      <c r="AJ543" s="23">
        <v>0</v>
      </c>
      <c r="AK543" s="23">
        <v>0</v>
      </c>
      <c r="AL543" s="23">
        <v>26.387277950000001</v>
      </c>
      <c r="AM543" s="23">
        <v>26.387277950000001</v>
      </c>
      <c r="AN543" s="23">
        <v>0</v>
      </c>
      <c r="AO543" s="23">
        <v>0</v>
      </c>
      <c r="AP543" s="23">
        <v>9.6845345999999992</v>
      </c>
      <c r="AQ543" s="23">
        <v>9.6845345999999992</v>
      </c>
      <c r="AR543" s="23">
        <v>0</v>
      </c>
      <c r="AS543" s="23">
        <v>0</v>
      </c>
      <c r="AT543" s="23">
        <v>36.071812550000004</v>
      </c>
      <c r="AU543" s="23">
        <v>66.438037629999997</v>
      </c>
      <c r="AV543" s="23">
        <v>180.10499619000001</v>
      </c>
      <c r="AW543" s="23">
        <v>246.54303382000001</v>
      </c>
      <c r="AX543" s="23">
        <v>5.9750212000000005</v>
      </c>
      <c r="AY543" s="23">
        <v>4.5115033000000002</v>
      </c>
      <c r="AZ543" s="23">
        <v>236.05650932</v>
      </c>
    </row>
    <row r="544" spans="2:52" x14ac:dyDescent="0.25">
      <c r="B544" s="10" t="s">
        <v>417</v>
      </c>
      <c r="C544" s="23">
        <v>12.000075599999999</v>
      </c>
      <c r="D544" s="23">
        <v>4.2474408800000001</v>
      </c>
      <c r="E544" s="23">
        <v>2.55056387</v>
      </c>
      <c r="F544" s="23">
        <v>1.5175785900000001</v>
      </c>
      <c r="G544" s="23">
        <v>0.17929842000000001</v>
      </c>
      <c r="H544" s="23">
        <v>7.7526347199999996</v>
      </c>
      <c r="I544" s="23">
        <v>1.6071544899999999</v>
      </c>
      <c r="J544" s="23">
        <v>1.2872851200000002</v>
      </c>
      <c r="K544" s="23">
        <v>4.5435208499999993</v>
      </c>
      <c r="L544" s="23">
        <v>0.31467425999999998</v>
      </c>
      <c r="M544" s="23">
        <v>64.24309135</v>
      </c>
      <c r="N544" s="23">
        <v>60.574316000000003</v>
      </c>
      <c r="O544" s="23">
        <v>0.94934134999999997</v>
      </c>
      <c r="P544" s="23">
        <v>1.31</v>
      </c>
      <c r="Q544" s="23">
        <v>1.4094340000000001</v>
      </c>
      <c r="R544" s="23">
        <v>76.243166950000003</v>
      </c>
      <c r="S544" s="23">
        <v>41.748017529999998</v>
      </c>
      <c r="T544" s="23">
        <v>1.2784943999999998</v>
      </c>
      <c r="U544" s="23">
        <v>6.0982648099999999</v>
      </c>
      <c r="V544" s="23">
        <v>0</v>
      </c>
      <c r="W544" s="23">
        <v>0</v>
      </c>
      <c r="X544" s="23">
        <v>7.1010881399999999</v>
      </c>
      <c r="Y544" s="23">
        <v>5.0065102499999998</v>
      </c>
      <c r="Z544" s="23">
        <v>1.2586378899999999</v>
      </c>
      <c r="AA544" s="23">
        <v>62.491013020000004</v>
      </c>
      <c r="AB544" s="23">
        <v>13.75215393</v>
      </c>
      <c r="AC544" s="23">
        <v>0</v>
      </c>
      <c r="AD544" s="23">
        <v>0</v>
      </c>
      <c r="AE544" s="23">
        <v>0</v>
      </c>
      <c r="AF544" s="23">
        <v>0</v>
      </c>
      <c r="AG544" s="23">
        <v>0</v>
      </c>
      <c r="AH544" s="23">
        <v>0</v>
      </c>
      <c r="AI544" s="23">
        <v>0</v>
      </c>
      <c r="AJ544" s="23">
        <v>0</v>
      </c>
      <c r="AK544" s="23">
        <v>0</v>
      </c>
      <c r="AL544" s="23">
        <v>7.5445502599999994</v>
      </c>
      <c r="AM544" s="23">
        <v>7.5445502599999994</v>
      </c>
      <c r="AN544" s="23">
        <v>0</v>
      </c>
      <c r="AO544" s="23">
        <v>0</v>
      </c>
      <c r="AP544" s="23">
        <v>3.7493123399999999</v>
      </c>
      <c r="AQ544" s="23">
        <v>3.7493123399999999</v>
      </c>
      <c r="AR544" s="23">
        <v>0</v>
      </c>
      <c r="AS544" s="23">
        <v>0</v>
      </c>
      <c r="AT544" s="23">
        <v>11.293862599999999</v>
      </c>
      <c r="AU544" s="23">
        <v>2.4582913299999998</v>
      </c>
      <c r="AV544" s="23">
        <v>17.04119854</v>
      </c>
      <c r="AW544" s="23">
        <v>19.499489870000001</v>
      </c>
      <c r="AX544" s="23">
        <v>0.67014910999999999</v>
      </c>
      <c r="AY544" s="23">
        <v>0.83381665000000005</v>
      </c>
      <c r="AZ544" s="23">
        <v>17.995524110000002</v>
      </c>
    </row>
    <row r="545" spans="2:52" x14ac:dyDescent="0.25">
      <c r="B545" s="10" t="s">
        <v>418</v>
      </c>
      <c r="C545" s="23">
        <v>21.849019189999996</v>
      </c>
      <c r="D545" s="23">
        <v>13.111627050000001</v>
      </c>
      <c r="E545" s="23">
        <v>6.6575862599999995</v>
      </c>
      <c r="F545" s="23">
        <v>5.5848125800000004</v>
      </c>
      <c r="G545" s="23">
        <v>0.86922820999999995</v>
      </c>
      <c r="H545" s="23">
        <v>8.737392139999999</v>
      </c>
      <c r="I545" s="23">
        <v>2.03017563</v>
      </c>
      <c r="J545" s="23">
        <v>0.56665586000000001</v>
      </c>
      <c r="K545" s="23">
        <v>5.9777908699999998</v>
      </c>
      <c r="L545" s="23">
        <v>0.16276978</v>
      </c>
      <c r="M545" s="23">
        <v>80.608328560000004</v>
      </c>
      <c r="N545" s="23">
        <v>69.346968000000004</v>
      </c>
      <c r="O545" s="23">
        <v>11.26136056</v>
      </c>
      <c r="P545" s="23">
        <v>0</v>
      </c>
      <c r="Q545" s="23">
        <v>0</v>
      </c>
      <c r="R545" s="23">
        <v>102.45734775</v>
      </c>
      <c r="S545" s="23">
        <v>55.789047680000003</v>
      </c>
      <c r="T545" s="23">
        <v>3.3340471500000004</v>
      </c>
      <c r="U545" s="23">
        <v>5.8048634999999997</v>
      </c>
      <c r="V545" s="23">
        <v>0</v>
      </c>
      <c r="W545" s="23">
        <v>6.4567634600000003</v>
      </c>
      <c r="X545" s="23">
        <v>8.9494729800000012</v>
      </c>
      <c r="Y545" s="23">
        <v>0.81865645999999992</v>
      </c>
      <c r="Z545" s="23">
        <v>0</v>
      </c>
      <c r="AA545" s="23">
        <v>81.152851229999996</v>
      </c>
      <c r="AB545" s="23">
        <v>21.304496520000001</v>
      </c>
      <c r="AC545" s="23">
        <v>0</v>
      </c>
      <c r="AD545" s="23">
        <v>0</v>
      </c>
      <c r="AE545" s="23">
        <v>0</v>
      </c>
      <c r="AF545" s="23">
        <v>0</v>
      </c>
      <c r="AG545" s="23">
        <v>0</v>
      </c>
      <c r="AH545" s="23">
        <v>0</v>
      </c>
      <c r="AI545" s="23">
        <v>0</v>
      </c>
      <c r="AJ545" s="23">
        <v>0</v>
      </c>
      <c r="AK545" s="23">
        <v>0</v>
      </c>
      <c r="AL545" s="23">
        <v>0.27568625000000002</v>
      </c>
      <c r="AM545" s="23">
        <v>0.27568625000000002</v>
      </c>
      <c r="AN545" s="23">
        <v>0</v>
      </c>
      <c r="AO545" s="23">
        <v>0</v>
      </c>
      <c r="AP545" s="23">
        <v>7</v>
      </c>
      <c r="AQ545" s="23">
        <v>7</v>
      </c>
      <c r="AR545" s="23">
        <v>0</v>
      </c>
      <c r="AS545" s="23">
        <v>0</v>
      </c>
      <c r="AT545" s="23">
        <v>7.2756862499999997</v>
      </c>
      <c r="AU545" s="23">
        <v>14.028810269999999</v>
      </c>
      <c r="AV545" s="23">
        <v>5.1109671199999998</v>
      </c>
      <c r="AW545" s="23">
        <v>19.139777389999999</v>
      </c>
      <c r="AX545" s="23">
        <v>0</v>
      </c>
      <c r="AY545" s="23">
        <v>0</v>
      </c>
      <c r="AZ545" s="23">
        <v>19.139777389999999</v>
      </c>
    </row>
    <row r="546" spans="2:52" x14ac:dyDescent="0.25">
      <c r="B546" s="10" t="s">
        <v>419</v>
      </c>
      <c r="C546" s="23">
        <v>5.6776135099999996</v>
      </c>
      <c r="D546" s="23">
        <v>3.6141518399999999</v>
      </c>
      <c r="E546" s="23">
        <v>1.8491910899999999</v>
      </c>
      <c r="F546" s="23">
        <v>1.4420982600000001</v>
      </c>
      <c r="G546" s="23">
        <v>0.32286249</v>
      </c>
      <c r="H546" s="23">
        <v>2.0634616700000001</v>
      </c>
      <c r="I546" s="23">
        <v>1.2804440400000001</v>
      </c>
      <c r="J546" s="23">
        <v>0.35505344999999999</v>
      </c>
      <c r="K546" s="23">
        <v>0.122795</v>
      </c>
      <c r="L546" s="23">
        <v>0.30516917999999998</v>
      </c>
      <c r="M546" s="23">
        <v>59.762507999999997</v>
      </c>
      <c r="N546" s="23">
        <v>59.384507999999997</v>
      </c>
      <c r="O546" s="23">
        <v>0.378</v>
      </c>
      <c r="P546" s="23">
        <v>0</v>
      </c>
      <c r="Q546" s="23">
        <v>0</v>
      </c>
      <c r="R546" s="23">
        <v>65.440121509999997</v>
      </c>
      <c r="S546" s="23">
        <v>39.449282119999999</v>
      </c>
      <c r="T546" s="23">
        <v>0.62885683999999997</v>
      </c>
      <c r="U546" s="23">
        <v>3.4844008900000003</v>
      </c>
      <c r="V546" s="23">
        <v>0</v>
      </c>
      <c r="W546" s="23">
        <v>0</v>
      </c>
      <c r="X546" s="23">
        <v>4.3416531100000002</v>
      </c>
      <c r="Y546" s="23">
        <v>2.2907215699999997</v>
      </c>
      <c r="Z546" s="23">
        <v>0.79612786000000002</v>
      </c>
      <c r="AA546" s="23">
        <v>50.991042390000004</v>
      </c>
      <c r="AB546" s="23">
        <v>14.44907912</v>
      </c>
      <c r="AC546" s="23">
        <v>0</v>
      </c>
      <c r="AD546" s="23">
        <v>0</v>
      </c>
      <c r="AE546" s="23">
        <v>0</v>
      </c>
      <c r="AF546" s="23">
        <v>0</v>
      </c>
      <c r="AG546" s="23">
        <v>0</v>
      </c>
      <c r="AH546" s="23">
        <v>0</v>
      </c>
      <c r="AI546" s="23">
        <v>0</v>
      </c>
      <c r="AJ546" s="23">
        <v>0</v>
      </c>
      <c r="AK546" s="23">
        <v>0</v>
      </c>
      <c r="AL546" s="23">
        <v>3.80828035</v>
      </c>
      <c r="AM546" s="23">
        <v>3.80828035</v>
      </c>
      <c r="AN546" s="23">
        <v>0</v>
      </c>
      <c r="AO546" s="23">
        <v>0</v>
      </c>
      <c r="AP546" s="23">
        <v>0.97777778000000004</v>
      </c>
      <c r="AQ546" s="23">
        <v>0.97777778000000004</v>
      </c>
      <c r="AR546" s="23">
        <v>0</v>
      </c>
      <c r="AS546" s="23">
        <v>0</v>
      </c>
      <c r="AT546" s="23">
        <v>4.7860581299999998</v>
      </c>
      <c r="AU546" s="23">
        <v>9.6630209899999997</v>
      </c>
      <c r="AV546" s="23">
        <v>18.98926397</v>
      </c>
      <c r="AW546" s="23">
        <v>28.652284959999999</v>
      </c>
      <c r="AX546" s="23">
        <v>0.30033942000000002</v>
      </c>
      <c r="AY546" s="23">
        <v>5.0584156799999995</v>
      </c>
      <c r="AZ546" s="23">
        <v>23.29352986</v>
      </c>
    </row>
    <row r="547" spans="2:52" x14ac:dyDescent="0.25">
      <c r="B547" s="10" t="s">
        <v>420</v>
      </c>
      <c r="C547" s="23">
        <v>18.6076464</v>
      </c>
      <c r="D547" s="23">
        <v>4.9313312399999996</v>
      </c>
      <c r="E547" s="23">
        <v>2.91336358</v>
      </c>
      <c r="F547" s="23">
        <v>1.87570419</v>
      </c>
      <c r="G547" s="23">
        <v>0.14226347</v>
      </c>
      <c r="H547" s="23">
        <v>13.67631516</v>
      </c>
      <c r="I547" s="23">
        <v>0.69566371999999999</v>
      </c>
      <c r="J547" s="23">
        <v>0.76703359999999998</v>
      </c>
      <c r="K547" s="23">
        <v>12.112187240000001</v>
      </c>
      <c r="L547" s="23">
        <v>0.10143060000000001</v>
      </c>
      <c r="M547" s="23">
        <v>60.380961849999998</v>
      </c>
      <c r="N547" s="23">
        <v>59.611248000000003</v>
      </c>
      <c r="O547" s="23">
        <v>0.45971384999999998</v>
      </c>
      <c r="P547" s="23">
        <v>0.31</v>
      </c>
      <c r="Q547" s="23">
        <v>0</v>
      </c>
      <c r="R547" s="23">
        <v>78.988608249999999</v>
      </c>
      <c r="S547" s="23">
        <v>31.025220359999999</v>
      </c>
      <c r="T547" s="23">
        <v>0.58085902</v>
      </c>
      <c r="U547" s="23">
        <v>5.3681779800000005</v>
      </c>
      <c r="V547" s="23">
        <v>0</v>
      </c>
      <c r="W547" s="23">
        <v>4.3093726299999995</v>
      </c>
      <c r="X547" s="23">
        <v>0.63009546999999999</v>
      </c>
      <c r="Y547" s="23">
        <v>17.328184069999999</v>
      </c>
      <c r="Z547" s="23">
        <v>0</v>
      </c>
      <c r="AA547" s="23">
        <v>59.241909530000001</v>
      </c>
      <c r="AB547" s="23">
        <v>19.746698719999998</v>
      </c>
      <c r="AC547" s="23">
        <v>0</v>
      </c>
      <c r="AD547" s="23">
        <v>0</v>
      </c>
      <c r="AE547" s="23">
        <v>0</v>
      </c>
      <c r="AF547" s="23">
        <v>0</v>
      </c>
      <c r="AG547" s="23">
        <v>0</v>
      </c>
      <c r="AH547" s="23">
        <v>0</v>
      </c>
      <c r="AI547" s="23">
        <v>0</v>
      </c>
      <c r="AJ547" s="23">
        <v>0</v>
      </c>
      <c r="AK547" s="23">
        <v>0</v>
      </c>
      <c r="AL547" s="23">
        <v>6.4735947999999999</v>
      </c>
      <c r="AM547" s="23">
        <v>6.4735947999999999</v>
      </c>
      <c r="AN547" s="23">
        <v>0</v>
      </c>
      <c r="AO547" s="23">
        <v>0</v>
      </c>
      <c r="AP547" s="23">
        <v>0</v>
      </c>
      <c r="AQ547" s="23">
        <v>0</v>
      </c>
      <c r="AR547" s="23">
        <v>0</v>
      </c>
      <c r="AS547" s="23">
        <v>0</v>
      </c>
      <c r="AT547" s="23">
        <v>6.4735947999999999</v>
      </c>
      <c r="AU547" s="23">
        <v>13.27310392</v>
      </c>
      <c r="AV547" s="23">
        <v>17.67887481</v>
      </c>
      <c r="AW547" s="23">
        <v>30.95197873</v>
      </c>
      <c r="AX547" s="23">
        <v>0</v>
      </c>
      <c r="AY547" s="23">
        <v>1.13753288</v>
      </c>
      <c r="AZ547" s="23">
        <v>29.814445850000002</v>
      </c>
    </row>
    <row r="548" spans="2:52" x14ac:dyDescent="0.25">
      <c r="B548" s="10" t="s">
        <v>421</v>
      </c>
      <c r="C548" s="23">
        <v>10.02969508</v>
      </c>
      <c r="D548" s="23">
        <v>4.5579275999999993</v>
      </c>
      <c r="E548" s="23">
        <v>2.9875341800000004</v>
      </c>
      <c r="F548" s="23">
        <v>1.2959595800000001</v>
      </c>
      <c r="G548" s="23">
        <v>0.27443384000000004</v>
      </c>
      <c r="H548" s="23">
        <v>5.4717674800000005</v>
      </c>
      <c r="I548" s="23">
        <v>2.9080928099999999</v>
      </c>
      <c r="J548" s="23">
        <v>1.30836525</v>
      </c>
      <c r="K548" s="23">
        <v>0.72172800000000004</v>
      </c>
      <c r="L548" s="23">
        <v>0.53358141999999997</v>
      </c>
      <c r="M548" s="23">
        <v>69.733552840000002</v>
      </c>
      <c r="N548" s="23">
        <v>69.364998999999997</v>
      </c>
      <c r="O548" s="23">
        <v>0.36855384000000002</v>
      </c>
      <c r="P548" s="23">
        <v>0</v>
      </c>
      <c r="Q548" s="23">
        <v>0</v>
      </c>
      <c r="R548" s="23">
        <v>79.763247919999998</v>
      </c>
      <c r="S548" s="23">
        <v>46.869044969999997</v>
      </c>
      <c r="T548" s="23">
        <v>0.91448605000000005</v>
      </c>
      <c r="U548" s="23">
        <v>3.7115051400000003</v>
      </c>
      <c r="V548" s="23">
        <v>0</v>
      </c>
      <c r="W548" s="23">
        <v>0</v>
      </c>
      <c r="X548" s="23">
        <v>0.96342430000000001</v>
      </c>
      <c r="Y548" s="23">
        <v>2.3370650899999998</v>
      </c>
      <c r="Z548" s="23">
        <v>0.99284220000000001</v>
      </c>
      <c r="AA548" s="23">
        <v>55.788367749999999</v>
      </c>
      <c r="AB548" s="23">
        <v>23.974880169999999</v>
      </c>
      <c r="AC548" s="23">
        <v>0</v>
      </c>
      <c r="AD548" s="23">
        <v>0</v>
      </c>
      <c r="AE548" s="23">
        <v>0</v>
      </c>
      <c r="AF548" s="23">
        <v>0</v>
      </c>
      <c r="AG548" s="23">
        <v>0</v>
      </c>
      <c r="AH548" s="23">
        <v>0</v>
      </c>
      <c r="AI548" s="23">
        <v>0</v>
      </c>
      <c r="AJ548" s="23">
        <v>0.12540177999999999</v>
      </c>
      <c r="AK548" s="23">
        <v>0.12540177999999999</v>
      </c>
      <c r="AL548" s="23">
        <v>0.49620644000000003</v>
      </c>
      <c r="AM548" s="23">
        <v>0.49620644000000003</v>
      </c>
      <c r="AN548" s="23">
        <v>0</v>
      </c>
      <c r="AO548" s="23">
        <v>0</v>
      </c>
      <c r="AP548" s="23">
        <v>0.71092080000000002</v>
      </c>
      <c r="AQ548" s="23">
        <v>0.71092080000000002</v>
      </c>
      <c r="AR548" s="23">
        <v>0</v>
      </c>
      <c r="AS548" s="23">
        <v>0</v>
      </c>
      <c r="AT548" s="23">
        <v>1.2071272399999999</v>
      </c>
      <c r="AU548" s="23">
        <v>22.893154709999997</v>
      </c>
      <c r="AV548" s="23">
        <v>9.3309813200000011</v>
      </c>
      <c r="AW548" s="23">
        <v>32.224136030000004</v>
      </c>
      <c r="AX548" s="23">
        <v>0</v>
      </c>
      <c r="AY548" s="23">
        <v>0</v>
      </c>
      <c r="AZ548" s="23">
        <v>32.224136030000004</v>
      </c>
    </row>
    <row r="549" spans="2:52" x14ac:dyDescent="0.25">
      <c r="B549" s="10" t="s">
        <v>422</v>
      </c>
      <c r="C549" s="23">
        <v>27.581380119999999</v>
      </c>
      <c r="D549" s="23">
        <v>13.107506039999999</v>
      </c>
      <c r="E549" s="23">
        <v>6.6989593200000002</v>
      </c>
      <c r="F549" s="23">
        <v>5.8780942000000005</v>
      </c>
      <c r="G549" s="23">
        <v>0.53045251999999998</v>
      </c>
      <c r="H549" s="23">
        <v>14.47387408</v>
      </c>
      <c r="I549" s="23">
        <v>4.3568140399999997</v>
      </c>
      <c r="J549" s="23">
        <v>1.8287362199999999</v>
      </c>
      <c r="K549" s="23">
        <v>7.5048723300000004</v>
      </c>
      <c r="L549" s="23">
        <v>0.78345149000000003</v>
      </c>
      <c r="M549" s="23">
        <v>121.56754728</v>
      </c>
      <c r="N549" s="23">
        <v>113.861564</v>
      </c>
      <c r="O549" s="23">
        <v>0.91609452000000002</v>
      </c>
      <c r="P549" s="23">
        <v>0</v>
      </c>
      <c r="Q549" s="23">
        <v>6.7898887600000002</v>
      </c>
      <c r="R549" s="23">
        <v>149.14892740000002</v>
      </c>
      <c r="S549" s="23">
        <v>63.509987899999999</v>
      </c>
      <c r="T549" s="23">
        <v>1.4772905600000001</v>
      </c>
      <c r="U549" s="23">
        <v>14.059720710000001</v>
      </c>
      <c r="V549" s="23">
        <v>0</v>
      </c>
      <c r="W549" s="23">
        <v>0</v>
      </c>
      <c r="X549" s="23">
        <v>6.6210407400000006</v>
      </c>
      <c r="Y549" s="23">
        <v>12.11398443</v>
      </c>
      <c r="Z549" s="23">
        <v>0</v>
      </c>
      <c r="AA549" s="23">
        <v>97.782024340000007</v>
      </c>
      <c r="AB549" s="23">
        <v>51.366903060000006</v>
      </c>
      <c r="AC549" s="23">
        <v>0</v>
      </c>
      <c r="AD549" s="23">
        <v>0</v>
      </c>
      <c r="AE549" s="23">
        <v>0</v>
      </c>
      <c r="AF549" s="23">
        <v>0</v>
      </c>
      <c r="AG549" s="23">
        <v>0</v>
      </c>
      <c r="AH549" s="23">
        <v>0</v>
      </c>
      <c r="AI549" s="23">
        <v>0</v>
      </c>
      <c r="AJ549" s="23">
        <v>10.403558480000001</v>
      </c>
      <c r="AK549" s="23">
        <v>10.403558480000001</v>
      </c>
      <c r="AL549" s="23">
        <v>8.7525768900000003</v>
      </c>
      <c r="AM549" s="23">
        <v>8.7525768900000003</v>
      </c>
      <c r="AN549" s="23">
        <v>0</v>
      </c>
      <c r="AO549" s="23">
        <v>0</v>
      </c>
      <c r="AP549" s="23">
        <v>0</v>
      </c>
      <c r="AQ549" s="23">
        <v>0</v>
      </c>
      <c r="AR549" s="23">
        <v>0</v>
      </c>
      <c r="AS549" s="23">
        <v>10.15433777</v>
      </c>
      <c r="AT549" s="23">
        <v>18.906914660000002</v>
      </c>
      <c r="AU549" s="23">
        <v>42.863546880000001</v>
      </c>
      <c r="AV549" s="23">
        <v>86.125206140000003</v>
      </c>
      <c r="AW549" s="23">
        <v>128.98875301999999</v>
      </c>
      <c r="AX549" s="23">
        <v>8.12935227</v>
      </c>
      <c r="AY549" s="23">
        <v>23.037230489999999</v>
      </c>
      <c r="AZ549" s="23">
        <v>97.822170260000007</v>
      </c>
    </row>
    <row r="550" spans="2:52" x14ac:dyDescent="0.25">
      <c r="B550" s="10" t="s">
        <v>423</v>
      </c>
      <c r="C550" s="23">
        <v>10.71803762</v>
      </c>
      <c r="D550" s="23">
        <v>5.09077132</v>
      </c>
      <c r="E550" s="23">
        <v>2.7480291600000002</v>
      </c>
      <c r="F550" s="23">
        <v>1.7757833799999998</v>
      </c>
      <c r="G550" s="23">
        <v>0.56695878</v>
      </c>
      <c r="H550" s="23">
        <v>5.6272662999999996</v>
      </c>
      <c r="I550" s="23">
        <v>1.5762643999999999</v>
      </c>
      <c r="J550" s="23">
        <v>0.53585284999999994</v>
      </c>
      <c r="K550" s="23">
        <v>3.3033939999999999</v>
      </c>
      <c r="L550" s="23">
        <v>0.21175505</v>
      </c>
      <c r="M550" s="23">
        <v>60.917285999999997</v>
      </c>
      <c r="N550" s="23">
        <v>60.917285999999997</v>
      </c>
      <c r="O550" s="23">
        <v>0</v>
      </c>
      <c r="P550" s="23">
        <v>0</v>
      </c>
      <c r="Q550" s="23">
        <v>0</v>
      </c>
      <c r="R550" s="23">
        <v>71.635323620000008</v>
      </c>
      <c r="S550" s="23">
        <v>31.71416486</v>
      </c>
      <c r="T550" s="23">
        <v>1.7127609500000001</v>
      </c>
      <c r="U550" s="23">
        <v>5.0835217199999994</v>
      </c>
      <c r="V550" s="23">
        <v>0</v>
      </c>
      <c r="W550" s="23">
        <v>5.3512345999999997</v>
      </c>
      <c r="X550" s="23">
        <v>14.37085512</v>
      </c>
      <c r="Y550" s="23">
        <v>8.5559264499999994</v>
      </c>
      <c r="Z550" s="23">
        <v>0.70816637999999998</v>
      </c>
      <c r="AA550" s="23">
        <v>67.496630080000003</v>
      </c>
      <c r="AB550" s="23">
        <v>4.1386935400000002</v>
      </c>
      <c r="AC550" s="23">
        <v>0</v>
      </c>
      <c r="AD550" s="23">
        <v>0</v>
      </c>
      <c r="AE550" s="23">
        <v>0</v>
      </c>
      <c r="AF550" s="23">
        <v>0</v>
      </c>
      <c r="AG550" s="23">
        <v>0</v>
      </c>
      <c r="AH550" s="23">
        <v>0</v>
      </c>
      <c r="AI550" s="23">
        <v>0</v>
      </c>
      <c r="AJ550" s="23">
        <v>0</v>
      </c>
      <c r="AK550" s="23">
        <v>0</v>
      </c>
      <c r="AL550" s="23">
        <v>1.2781076</v>
      </c>
      <c r="AM550" s="23">
        <v>1.2781076</v>
      </c>
      <c r="AN550" s="23">
        <v>0</v>
      </c>
      <c r="AO550" s="23">
        <v>0</v>
      </c>
      <c r="AP550" s="23">
        <v>0.15913134000000001</v>
      </c>
      <c r="AQ550" s="23">
        <v>0.15913134000000001</v>
      </c>
      <c r="AR550" s="23">
        <v>0</v>
      </c>
      <c r="AS550" s="23">
        <v>0</v>
      </c>
      <c r="AT550" s="23">
        <v>1.4372389400000001</v>
      </c>
      <c r="AU550" s="23">
        <v>2.7014545999999999</v>
      </c>
      <c r="AV550" s="23">
        <v>13.739482240000001</v>
      </c>
      <c r="AW550" s="23">
        <v>16.440936839999999</v>
      </c>
      <c r="AX550" s="23">
        <v>0</v>
      </c>
      <c r="AY550" s="23">
        <v>0</v>
      </c>
      <c r="AZ550" s="23">
        <v>16.440936839999999</v>
      </c>
    </row>
    <row r="551" spans="2:52" x14ac:dyDescent="0.25">
      <c r="B551" s="10" t="s">
        <v>424</v>
      </c>
      <c r="C551" s="23">
        <v>29.79251022</v>
      </c>
      <c r="D551" s="23">
        <v>14.32679334</v>
      </c>
      <c r="E551" s="23">
        <v>6.012641359999999</v>
      </c>
      <c r="F551" s="23">
        <v>7.5250374100000004</v>
      </c>
      <c r="G551" s="23">
        <v>0.78911456999999996</v>
      </c>
      <c r="H551" s="23">
        <v>15.46571688</v>
      </c>
      <c r="I551" s="23">
        <v>2.9718762400000003</v>
      </c>
      <c r="J551" s="23">
        <v>8.3416954200000006</v>
      </c>
      <c r="K551" s="23">
        <v>3.4073178999999998</v>
      </c>
      <c r="L551" s="23">
        <v>0.74482731999999996</v>
      </c>
      <c r="M551" s="23">
        <v>89.002691049999996</v>
      </c>
      <c r="N551" s="23">
        <v>80.702231999999995</v>
      </c>
      <c r="O551" s="23">
        <v>8.3004590500000006</v>
      </c>
      <c r="P551" s="23">
        <v>0</v>
      </c>
      <c r="Q551" s="23">
        <v>0</v>
      </c>
      <c r="R551" s="23">
        <v>118.79520126999999</v>
      </c>
      <c r="S551" s="23">
        <v>39.58456417</v>
      </c>
      <c r="T551" s="23">
        <v>2.1488913599999999</v>
      </c>
      <c r="U551" s="23">
        <v>6.4910315000000001</v>
      </c>
      <c r="V551" s="23">
        <v>0</v>
      </c>
      <c r="W551" s="23">
        <v>4.2661889999999998</v>
      </c>
      <c r="X551" s="23">
        <v>2.6582978599999998</v>
      </c>
      <c r="Y551" s="23">
        <v>11.866010859999999</v>
      </c>
      <c r="Z551" s="23">
        <v>0</v>
      </c>
      <c r="AA551" s="23">
        <v>67.014984749999996</v>
      </c>
      <c r="AB551" s="23">
        <v>51.780216520000003</v>
      </c>
      <c r="AC551" s="23">
        <v>0</v>
      </c>
      <c r="AD551" s="23">
        <v>0</v>
      </c>
      <c r="AE551" s="23">
        <v>0</v>
      </c>
      <c r="AF551" s="23">
        <v>0</v>
      </c>
      <c r="AG551" s="23">
        <v>0</v>
      </c>
      <c r="AH551" s="23">
        <v>0</v>
      </c>
      <c r="AI551" s="23">
        <v>0</v>
      </c>
      <c r="AJ551" s="23">
        <v>0</v>
      </c>
      <c r="AK551" s="23">
        <v>0</v>
      </c>
      <c r="AL551" s="23">
        <v>2.63409491</v>
      </c>
      <c r="AM551" s="23">
        <v>2.63409491</v>
      </c>
      <c r="AN551" s="23">
        <v>0</v>
      </c>
      <c r="AO551" s="23">
        <v>0</v>
      </c>
      <c r="AP551" s="23">
        <v>0</v>
      </c>
      <c r="AQ551" s="23">
        <v>0</v>
      </c>
      <c r="AR551" s="23">
        <v>0</v>
      </c>
      <c r="AS551" s="23">
        <v>0</v>
      </c>
      <c r="AT551" s="23">
        <v>2.63409491</v>
      </c>
      <c r="AU551" s="23">
        <v>49.146121610000002</v>
      </c>
      <c r="AV551" s="23">
        <v>33.515203279999994</v>
      </c>
      <c r="AW551" s="23">
        <v>82.661324890000003</v>
      </c>
      <c r="AX551" s="23">
        <v>0</v>
      </c>
      <c r="AY551" s="23">
        <v>0</v>
      </c>
      <c r="AZ551" s="23">
        <v>82.661324890000003</v>
      </c>
    </row>
    <row r="552" spans="2:52" x14ac:dyDescent="0.25">
      <c r="B552" s="10" t="s">
        <v>425</v>
      </c>
      <c r="C552" s="23">
        <v>8.1824394200000015</v>
      </c>
      <c r="D552" s="23">
        <v>3.4711085800000001</v>
      </c>
      <c r="E552" s="23">
        <v>2.0644085899999998</v>
      </c>
      <c r="F552" s="23">
        <v>1.09300899</v>
      </c>
      <c r="G552" s="23">
        <v>0.313691</v>
      </c>
      <c r="H552" s="23">
        <v>4.7113308400000005</v>
      </c>
      <c r="I552" s="23">
        <v>1.62467173</v>
      </c>
      <c r="J552" s="23">
        <v>0.24246300000000001</v>
      </c>
      <c r="K552" s="23">
        <v>2.5528174900000002</v>
      </c>
      <c r="L552" s="23">
        <v>0.29137861999999998</v>
      </c>
      <c r="M552" s="23">
        <v>64.104240219999994</v>
      </c>
      <c r="N552" s="23">
        <v>58.248553000000001</v>
      </c>
      <c r="O552" s="23">
        <v>0</v>
      </c>
      <c r="P552" s="23">
        <v>0.75568721999999999</v>
      </c>
      <c r="Q552" s="23">
        <v>5.0999999999999996</v>
      </c>
      <c r="R552" s="23">
        <v>72.286679640000003</v>
      </c>
      <c r="S552" s="23">
        <v>39.526394070000002</v>
      </c>
      <c r="T552" s="23">
        <v>0.57552671999999994</v>
      </c>
      <c r="U552" s="23">
        <v>4.0521926600000002</v>
      </c>
      <c r="V552" s="23">
        <v>0</v>
      </c>
      <c r="W552" s="23">
        <v>0</v>
      </c>
      <c r="X552" s="23">
        <v>2.0960960100000001</v>
      </c>
      <c r="Y552" s="23">
        <v>3.07358515</v>
      </c>
      <c r="Z552" s="23">
        <v>0.30438928000000004</v>
      </c>
      <c r="AA552" s="23">
        <v>49.628183890000003</v>
      </c>
      <c r="AB552" s="23">
        <v>22.65849575</v>
      </c>
      <c r="AC552" s="23">
        <v>0</v>
      </c>
      <c r="AD552" s="23">
        <v>0</v>
      </c>
      <c r="AE552" s="23">
        <v>0</v>
      </c>
      <c r="AF552" s="23">
        <v>0</v>
      </c>
      <c r="AG552" s="23">
        <v>0</v>
      </c>
      <c r="AH552" s="23">
        <v>0</v>
      </c>
      <c r="AI552" s="23">
        <v>0</v>
      </c>
      <c r="AJ552" s="23">
        <v>0.79661952000000003</v>
      </c>
      <c r="AK552" s="23">
        <v>0.79661952000000003</v>
      </c>
      <c r="AL552" s="23">
        <v>6.6421920600000002</v>
      </c>
      <c r="AM552" s="23">
        <v>3.5921920599999999</v>
      </c>
      <c r="AN552" s="23">
        <v>0</v>
      </c>
      <c r="AO552" s="23">
        <v>3.05</v>
      </c>
      <c r="AP552" s="23">
        <v>0.17192454000000001</v>
      </c>
      <c r="AQ552" s="23">
        <v>0.17192454000000001</v>
      </c>
      <c r="AR552" s="23">
        <v>0</v>
      </c>
      <c r="AS552" s="23">
        <v>2.7708299799999998</v>
      </c>
      <c r="AT552" s="23">
        <v>9.5849465800000004</v>
      </c>
      <c r="AU552" s="23">
        <v>13.87016869</v>
      </c>
      <c r="AV552" s="23">
        <v>9.7626147499999991</v>
      </c>
      <c r="AW552" s="23">
        <v>23.632783440000001</v>
      </c>
      <c r="AX552" s="23">
        <v>1.21145525</v>
      </c>
      <c r="AY552" s="23">
        <v>0</v>
      </c>
      <c r="AZ552" s="23">
        <v>22.421328190000001</v>
      </c>
    </row>
    <row r="553" spans="2:52" x14ac:dyDescent="0.25">
      <c r="B553" s="10" t="s">
        <v>426</v>
      </c>
      <c r="C553" s="23">
        <v>18.509256690000001</v>
      </c>
      <c r="D553" s="23">
        <v>3.4946506500000005</v>
      </c>
      <c r="E553" s="23">
        <v>2.1334862299999999</v>
      </c>
      <c r="F553" s="23">
        <v>1.10526009</v>
      </c>
      <c r="G553" s="23">
        <v>0.25590433000000001</v>
      </c>
      <c r="H553" s="23">
        <v>15.01460604</v>
      </c>
      <c r="I553" s="23">
        <v>0.70754121999999997</v>
      </c>
      <c r="J553" s="23">
        <v>0.96775118000000004</v>
      </c>
      <c r="K553" s="23">
        <v>12.979359240000001</v>
      </c>
      <c r="L553" s="23">
        <v>0.35995440000000001</v>
      </c>
      <c r="M553" s="23">
        <v>61.251815999999998</v>
      </c>
      <c r="N553" s="23">
        <v>61.251815999999998</v>
      </c>
      <c r="O553" s="23">
        <v>0</v>
      </c>
      <c r="P553" s="23">
        <v>0</v>
      </c>
      <c r="Q553" s="23">
        <v>0</v>
      </c>
      <c r="R553" s="23">
        <v>79.761072689999992</v>
      </c>
      <c r="S553" s="23">
        <v>30.591146289999998</v>
      </c>
      <c r="T553" s="23">
        <v>0.68495470999999997</v>
      </c>
      <c r="U553" s="23">
        <v>5.88588369</v>
      </c>
      <c r="V553" s="23">
        <v>0</v>
      </c>
      <c r="W553" s="23">
        <v>1.70431361</v>
      </c>
      <c r="X553" s="23">
        <v>2.7554850800000001</v>
      </c>
      <c r="Y553" s="23">
        <v>19.973854879999998</v>
      </c>
      <c r="Z553" s="23">
        <v>0</v>
      </c>
      <c r="AA553" s="23">
        <v>61.595638259999987</v>
      </c>
      <c r="AB553" s="23">
        <v>18.165434430000001</v>
      </c>
      <c r="AC553" s="23">
        <v>0</v>
      </c>
      <c r="AD553" s="23">
        <v>0</v>
      </c>
      <c r="AE553" s="23">
        <v>0</v>
      </c>
      <c r="AF553" s="23">
        <v>0</v>
      </c>
      <c r="AG553" s="23">
        <v>0</v>
      </c>
      <c r="AH553" s="23">
        <v>0</v>
      </c>
      <c r="AI553" s="23">
        <v>0</v>
      </c>
      <c r="AJ553" s="23">
        <v>0</v>
      </c>
      <c r="AK553" s="23">
        <v>0</v>
      </c>
      <c r="AL553" s="23">
        <v>4.6385342400000003</v>
      </c>
      <c r="AM553" s="23">
        <v>4.6385342400000003</v>
      </c>
      <c r="AN553" s="23">
        <v>0</v>
      </c>
      <c r="AO553" s="23">
        <v>0</v>
      </c>
      <c r="AP553" s="23">
        <v>0</v>
      </c>
      <c r="AQ553" s="23">
        <v>0</v>
      </c>
      <c r="AR553" s="23">
        <v>0</v>
      </c>
      <c r="AS553" s="23">
        <v>4.7899656900000007</v>
      </c>
      <c r="AT553" s="23">
        <v>9.4284999299999992</v>
      </c>
      <c r="AU553" s="23">
        <v>8.7369345000000003</v>
      </c>
      <c r="AV553" s="23">
        <v>23.337982289999999</v>
      </c>
      <c r="AW553" s="23">
        <v>32.074916789999996</v>
      </c>
      <c r="AX553" s="23">
        <v>0</v>
      </c>
      <c r="AY553" s="23">
        <v>2.0659814999999999</v>
      </c>
      <c r="AZ553" s="23">
        <v>30.00893529</v>
      </c>
    </row>
    <row r="554" spans="2:52" x14ac:dyDescent="0.25">
      <c r="B554" s="10" t="s">
        <v>427</v>
      </c>
      <c r="C554" s="23">
        <v>16.720483049999999</v>
      </c>
      <c r="D554" s="23">
        <v>10.566211750000001</v>
      </c>
      <c r="E554" s="23">
        <v>5.562087720000001</v>
      </c>
      <c r="F554" s="23">
        <v>4.6777752999999995</v>
      </c>
      <c r="G554" s="23">
        <v>0.32634872999999998</v>
      </c>
      <c r="H554" s="23">
        <v>6.1542712999999987</v>
      </c>
      <c r="I554" s="23">
        <v>3.1523321099999997</v>
      </c>
      <c r="J554" s="23">
        <v>0.77327250000000003</v>
      </c>
      <c r="K554" s="23">
        <v>0.84605799999999998</v>
      </c>
      <c r="L554" s="23">
        <v>1.3826086899999999</v>
      </c>
      <c r="M554" s="23">
        <v>92.057585200000005</v>
      </c>
      <c r="N554" s="23">
        <v>90.956514999999996</v>
      </c>
      <c r="O554" s="23">
        <v>1.1010701999999999</v>
      </c>
      <c r="P554" s="23">
        <v>0</v>
      </c>
      <c r="Q554" s="23">
        <v>0</v>
      </c>
      <c r="R554" s="23">
        <v>108.77806825</v>
      </c>
      <c r="S554" s="23">
        <v>54.470971090000006</v>
      </c>
      <c r="T554" s="23">
        <v>2.33616512</v>
      </c>
      <c r="U554" s="23">
        <v>6.6997000399999997</v>
      </c>
      <c r="V554" s="23">
        <v>0</v>
      </c>
      <c r="W554" s="23">
        <v>0</v>
      </c>
      <c r="X554" s="23">
        <v>3.0254181</v>
      </c>
      <c r="Y554" s="23">
        <v>2.89585268</v>
      </c>
      <c r="Z554" s="23">
        <v>0</v>
      </c>
      <c r="AA554" s="23">
        <v>69.428107030000007</v>
      </c>
      <c r="AB554" s="23">
        <v>39.349961219999997</v>
      </c>
      <c r="AC554" s="23">
        <v>0</v>
      </c>
      <c r="AD554" s="23">
        <v>0</v>
      </c>
      <c r="AE554" s="23">
        <v>0</v>
      </c>
      <c r="AF554" s="23">
        <v>0</v>
      </c>
      <c r="AG554" s="23">
        <v>0</v>
      </c>
      <c r="AH554" s="23">
        <v>0</v>
      </c>
      <c r="AI554" s="23">
        <v>0</v>
      </c>
      <c r="AJ554" s="23">
        <v>0</v>
      </c>
      <c r="AK554" s="23">
        <v>0</v>
      </c>
      <c r="AL554" s="23">
        <v>8.0350394400000003</v>
      </c>
      <c r="AM554" s="23">
        <v>8.0350394400000003</v>
      </c>
      <c r="AN554" s="23">
        <v>0</v>
      </c>
      <c r="AO554" s="23">
        <v>0</v>
      </c>
      <c r="AP554" s="23">
        <v>0</v>
      </c>
      <c r="AQ554" s="23">
        <v>0</v>
      </c>
      <c r="AR554" s="23">
        <v>0</v>
      </c>
      <c r="AS554" s="23">
        <v>18.520484159999999</v>
      </c>
      <c r="AT554" s="23">
        <v>26.555523600000001</v>
      </c>
      <c r="AU554" s="23">
        <v>12.79443762</v>
      </c>
      <c r="AV554" s="23">
        <v>22.817143649999998</v>
      </c>
      <c r="AW554" s="23">
        <v>35.611581270000002</v>
      </c>
      <c r="AX554" s="23">
        <v>0</v>
      </c>
      <c r="AY554" s="23">
        <v>4.4540911300000001</v>
      </c>
      <c r="AZ554" s="23">
        <v>31.15749014</v>
      </c>
    </row>
    <row r="555" spans="2:52" x14ac:dyDescent="0.25">
      <c r="B555" s="10" t="s">
        <v>171</v>
      </c>
      <c r="C555" s="23">
        <v>7.2900235699999998</v>
      </c>
      <c r="D555" s="23">
        <v>2.9561905899999998</v>
      </c>
      <c r="E555" s="23">
        <v>1.5278919499999999</v>
      </c>
      <c r="F555" s="23">
        <v>1.0673873</v>
      </c>
      <c r="G555" s="23">
        <v>0.36091134000000002</v>
      </c>
      <c r="H555" s="23">
        <v>4.3338329799999995</v>
      </c>
      <c r="I555" s="23">
        <v>1.0117867300000001</v>
      </c>
      <c r="J555" s="23">
        <v>1.3566996899999999</v>
      </c>
      <c r="K555" s="23">
        <v>1.77459046</v>
      </c>
      <c r="L555" s="23">
        <v>0.19075610000000001</v>
      </c>
      <c r="M555" s="23">
        <v>49.915081960000002</v>
      </c>
      <c r="N555" s="23">
        <v>48.990582000000003</v>
      </c>
      <c r="O555" s="23">
        <v>0.92449996000000001</v>
      </c>
      <c r="P555" s="23">
        <v>0</v>
      </c>
      <c r="Q555" s="23">
        <v>0</v>
      </c>
      <c r="R555" s="23">
        <v>57.205105530000004</v>
      </c>
      <c r="S555" s="23">
        <v>40.69279204</v>
      </c>
      <c r="T555" s="23">
        <v>0.49542530000000001</v>
      </c>
      <c r="U555" s="23">
        <v>3.1035427799999997</v>
      </c>
      <c r="V555" s="23">
        <v>0</v>
      </c>
      <c r="W555" s="23">
        <v>0</v>
      </c>
      <c r="X555" s="23">
        <v>0.36035631000000001</v>
      </c>
      <c r="Y555" s="23">
        <v>3.1962771400000003</v>
      </c>
      <c r="Z555" s="23">
        <v>0.51377899999999999</v>
      </c>
      <c r="AA555" s="23">
        <v>48.362172569999998</v>
      </c>
      <c r="AB555" s="23">
        <v>8.8429329600000006</v>
      </c>
      <c r="AC555" s="23">
        <v>0</v>
      </c>
      <c r="AD555" s="23">
        <v>0</v>
      </c>
      <c r="AE555" s="23">
        <v>0</v>
      </c>
      <c r="AF555" s="23">
        <v>0</v>
      </c>
      <c r="AG555" s="23">
        <v>0</v>
      </c>
      <c r="AH555" s="23">
        <v>0</v>
      </c>
      <c r="AI555" s="23">
        <v>0</v>
      </c>
      <c r="AJ555" s="23">
        <v>0</v>
      </c>
      <c r="AK555" s="23">
        <v>0</v>
      </c>
      <c r="AL555" s="23">
        <v>2.3789754400000001</v>
      </c>
      <c r="AM555" s="23">
        <v>2.3789754400000001</v>
      </c>
      <c r="AN555" s="23">
        <v>0</v>
      </c>
      <c r="AO555" s="23">
        <v>0</v>
      </c>
      <c r="AP555" s="23">
        <v>0</v>
      </c>
      <c r="AQ555" s="23">
        <v>0</v>
      </c>
      <c r="AR555" s="23">
        <v>0</v>
      </c>
      <c r="AS555" s="23">
        <v>0</v>
      </c>
      <c r="AT555" s="23">
        <v>2.3789754400000001</v>
      </c>
      <c r="AU555" s="23">
        <v>6.4639575200000001</v>
      </c>
      <c r="AV555" s="23">
        <v>24.30824367</v>
      </c>
      <c r="AW555" s="23">
        <v>30.772201189999997</v>
      </c>
      <c r="AX555" s="23">
        <v>0</v>
      </c>
      <c r="AY555" s="23">
        <v>2.1136397900000001</v>
      </c>
      <c r="AZ555" s="23">
        <v>28.6585614</v>
      </c>
    </row>
    <row r="556" spans="2:52" x14ac:dyDescent="0.25">
      <c r="B556" s="10" t="s">
        <v>69</v>
      </c>
      <c r="C556" s="23">
        <v>110.37320056</v>
      </c>
      <c r="D556" s="23">
        <v>65.888293419999997</v>
      </c>
      <c r="E556" s="23">
        <v>22.39485337</v>
      </c>
      <c r="F556" s="23">
        <v>41.302361550000001</v>
      </c>
      <c r="G556" s="23">
        <v>2.1910785000000002</v>
      </c>
      <c r="H556" s="23">
        <v>44.484907139999997</v>
      </c>
      <c r="I556" s="23">
        <v>13.029189630000001</v>
      </c>
      <c r="J556" s="23">
        <v>4.1012417599999997</v>
      </c>
      <c r="K556" s="23">
        <v>26.86164595</v>
      </c>
      <c r="L556" s="23">
        <v>0.49282979999999998</v>
      </c>
      <c r="M556" s="23">
        <v>177.786632</v>
      </c>
      <c r="N556" s="23">
        <v>177.786632</v>
      </c>
      <c r="O556" s="23">
        <v>0</v>
      </c>
      <c r="P556" s="23">
        <v>0</v>
      </c>
      <c r="Q556" s="23">
        <v>0</v>
      </c>
      <c r="R556" s="23">
        <v>288.15983255999998</v>
      </c>
      <c r="S556" s="23">
        <v>162.97549866999998</v>
      </c>
      <c r="T556" s="23">
        <v>7.2315896399999993</v>
      </c>
      <c r="U556" s="23">
        <v>15.146635509999999</v>
      </c>
      <c r="V556" s="23">
        <v>0</v>
      </c>
      <c r="W556" s="23">
        <v>0</v>
      </c>
      <c r="X556" s="23">
        <v>6.1003411600000002</v>
      </c>
      <c r="Y556" s="23">
        <v>18.027219070000001</v>
      </c>
      <c r="Z556" s="23">
        <v>0.26125748999999998</v>
      </c>
      <c r="AA556" s="23">
        <v>209.74254153999996</v>
      </c>
      <c r="AB556" s="23">
        <v>78.417291020000008</v>
      </c>
      <c r="AC556" s="23">
        <v>0</v>
      </c>
      <c r="AD556" s="23">
        <v>0</v>
      </c>
      <c r="AE556" s="23">
        <v>0</v>
      </c>
      <c r="AF556" s="23">
        <v>0</v>
      </c>
      <c r="AG556" s="23">
        <v>0</v>
      </c>
      <c r="AH556" s="23">
        <v>0</v>
      </c>
      <c r="AI556" s="23">
        <v>0</v>
      </c>
      <c r="AJ556" s="23">
        <v>0</v>
      </c>
      <c r="AK556" s="23">
        <v>0</v>
      </c>
      <c r="AL556" s="23">
        <v>28.157064780000002</v>
      </c>
      <c r="AM556" s="23">
        <v>28.157064780000002</v>
      </c>
      <c r="AN556" s="23">
        <v>0</v>
      </c>
      <c r="AO556" s="23">
        <v>0</v>
      </c>
      <c r="AP556" s="23">
        <v>0.27431053000000005</v>
      </c>
      <c r="AQ556" s="23">
        <v>0.27431053000000005</v>
      </c>
      <c r="AR556" s="23">
        <v>0</v>
      </c>
      <c r="AS556" s="23">
        <v>0</v>
      </c>
      <c r="AT556" s="23">
        <v>28.431375310000004</v>
      </c>
      <c r="AU556" s="23">
        <v>49.98591571</v>
      </c>
      <c r="AV556" s="23">
        <v>36.451155050000004</v>
      </c>
      <c r="AW556" s="23">
        <v>86.437070759999997</v>
      </c>
      <c r="AX556" s="23">
        <v>6.3951264600000002</v>
      </c>
      <c r="AY556" s="23">
        <v>4.4600540599999992</v>
      </c>
      <c r="AZ556" s="23">
        <v>75.581890239999993</v>
      </c>
    </row>
    <row r="557" spans="2:52" x14ac:dyDescent="0.25">
      <c r="B557" s="10" t="s">
        <v>71</v>
      </c>
      <c r="C557" s="23">
        <v>13.073388350000002</v>
      </c>
      <c r="D557" s="23">
        <v>3.6469294199999998</v>
      </c>
      <c r="E557" s="23">
        <v>2.6070933799999998</v>
      </c>
      <c r="F557" s="23">
        <v>0.72783841000000005</v>
      </c>
      <c r="G557" s="23">
        <v>0.31199763000000003</v>
      </c>
      <c r="H557" s="23">
        <v>9.4264589300000008</v>
      </c>
      <c r="I557" s="23">
        <v>0.89695533999999999</v>
      </c>
      <c r="J557" s="23">
        <v>1.8377743100000001</v>
      </c>
      <c r="K557" s="23">
        <v>6.6138671500000008</v>
      </c>
      <c r="L557" s="23">
        <v>7.7862130000000002E-2</v>
      </c>
      <c r="M557" s="23">
        <v>73.754502000000002</v>
      </c>
      <c r="N557" s="23">
        <v>73.754502000000002</v>
      </c>
      <c r="O557" s="23">
        <v>0</v>
      </c>
      <c r="P557" s="23">
        <v>0</v>
      </c>
      <c r="Q557" s="23">
        <v>0</v>
      </c>
      <c r="R557" s="23">
        <v>86.82789034999999</v>
      </c>
      <c r="S557" s="23">
        <v>70.624926250000001</v>
      </c>
      <c r="T557" s="23">
        <v>1.3014793999999998</v>
      </c>
      <c r="U557" s="23">
        <v>6.4850575399999997</v>
      </c>
      <c r="V557" s="23">
        <v>0</v>
      </c>
      <c r="W557" s="23">
        <v>0</v>
      </c>
      <c r="X557" s="23">
        <v>3.2318421099999997</v>
      </c>
      <c r="Y557" s="23">
        <v>3.5056940399999998</v>
      </c>
      <c r="Z557" s="23">
        <v>0</v>
      </c>
      <c r="AA557" s="23">
        <v>85.148999340000017</v>
      </c>
      <c r="AB557" s="23">
        <v>1.6788910100000001</v>
      </c>
      <c r="AC557" s="23">
        <v>0</v>
      </c>
      <c r="AD557" s="23">
        <v>0</v>
      </c>
      <c r="AE557" s="23">
        <v>0</v>
      </c>
      <c r="AF557" s="23">
        <v>0</v>
      </c>
      <c r="AG557" s="23">
        <v>0</v>
      </c>
      <c r="AH557" s="23">
        <v>0</v>
      </c>
      <c r="AI557" s="23">
        <v>0</v>
      </c>
      <c r="AJ557" s="23">
        <v>0</v>
      </c>
      <c r="AK557" s="23">
        <v>0</v>
      </c>
      <c r="AL557" s="23">
        <v>2.2312173999999998</v>
      </c>
      <c r="AM557" s="23">
        <v>2.2312173999999998</v>
      </c>
      <c r="AN557" s="23">
        <v>0</v>
      </c>
      <c r="AO557" s="23">
        <v>0</v>
      </c>
      <c r="AP557" s="23">
        <v>0</v>
      </c>
      <c r="AQ557" s="23">
        <v>0</v>
      </c>
      <c r="AR557" s="23">
        <v>0</v>
      </c>
      <c r="AS557" s="23">
        <v>0</v>
      </c>
      <c r="AT557" s="23">
        <v>2.2312173999999998</v>
      </c>
      <c r="AU557" s="23">
        <v>-0.55232639000000006</v>
      </c>
      <c r="AV557" s="23">
        <v>13.697604739999999</v>
      </c>
      <c r="AW557" s="23">
        <v>13.14527835</v>
      </c>
      <c r="AX557" s="23">
        <v>0</v>
      </c>
      <c r="AY557" s="23">
        <v>0</v>
      </c>
      <c r="AZ557" s="23">
        <v>13.14527835</v>
      </c>
    </row>
    <row r="558" spans="2:52" x14ac:dyDescent="0.25">
      <c r="B558" s="10" t="s">
        <v>428</v>
      </c>
      <c r="C558" s="23">
        <v>38.093290629999998</v>
      </c>
      <c r="D558" s="23">
        <v>17.218200869999997</v>
      </c>
      <c r="E558" s="23">
        <v>5.1234450100000002</v>
      </c>
      <c r="F558" s="23">
        <v>11.495940039999999</v>
      </c>
      <c r="G558" s="23">
        <v>0.59881582</v>
      </c>
      <c r="H558" s="23">
        <v>20.875089759999998</v>
      </c>
      <c r="I558" s="23">
        <v>4.9397371699999999</v>
      </c>
      <c r="J558" s="23">
        <v>6.2281645299999999</v>
      </c>
      <c r="K558" s="23">
        <v>9.4474301999999994</v>
      </c>
      <c r="L558" s="23">
        <v>0.25975786000000001</v>
      </c>
      <c r="M558" s="23">
        <v>82.758199510000011</v>
      </c>
      <c r="N558" s="23">
        <v>79.708354</v>
      </c>
      <c r="O558" s="23">
        <v>0.88634551000000006</v>
      </c>
      <c r="P558" s="23">
        <v>2.1635</v>
      </c>
      <c r="Q558" s="23">
        <v>0</v>
      </c>
      <c r="R558" s="23">
        <v>120.85149014</v>
      </c>
      <c r="S558" s="23">
        <v>71.085300900000007</v>
      </c>
      <c r="T558" s="23">
        <v>2.3390231099999998</v>
      </c>
      <c r="U558" s="23">
        <v>9.68361597</v>
      </c>
      <c r="V558" s="23">
        <v>0</v>
      </c>
      <c r="W558" s="23">
        <v>0</v>
      </c>
      <c r="X558" s="23">
        <v>2.0425299299999997</v>
      </c>
      <c r="Y558" s="23">
        <v>6.2393372400000002</v>
      </c>
      <c r="Z558" s="23">
        <v>2.62446739</v>
      </c>
      <c r="AA558" s="23">
        <v>94.014274540000002</v>
      </c>
      <c r="AB558" s="23">
        <v>26.8372156</v>
      </c>
      <c r="AC558" s="23">
        <v>0</v>
      </c>
      <c r="AD558" s="23">
        <v>0</v>
      </c>
      <c r="AE558" s="23">
        <v>0</v>
      </c>
      <c r="AF558" s="23">
        <v>0</v>
      </c>
      <c r="AG558" s="23">
        <v>0</v>
      </c>
      <c r="AH558" s="23">
        <v>0</v>
      </c>
      <c r="AI558" s="23">
        <v>0</v>
      </c>
      <c r="AJ558" s="23">
        <v>8.142665019999999</v>
      </c>
      <c r="AK558" s="23">
        <v>8.142665019999999</v>
      </c>
      <c r="AL558" s="23">
        <v>17.705027870000002</v>
      </c>
      <c r="AM558" s="23">
        <v>17.705027870000002</v>
      </c>
      <c r="AN558" s="23">
        <v>0</v>
      </c>
      <c r="AO558" s="23">
        <v>0</v>
      </c>
      <c r="AP558" s="23">
        <v>1.3</v>
      </c>
      <c r="AQ558" s="23">
        <v>1.3</v>
      </c>
      <c r="AR558" s="23">
        <v>0</v>
      </c>
      <c r="AS558" s="23">
        <v>0</v>
      </c>
      <c r="AT558" s="23">
        <v>19.005027869999999</v>
      </c>
      <c r="AU558" s="23">
        <v>15.97485275</v>
      </c>
      <c r="AV558" s="23">
        <v>26.493357840000002</v>
      </c>
      <c r="AW558" s="23">
        <v>42.468210590000005</v>
      </c>
      <c r="AX558" s="23">
        <v>0</v>
      </c>
      <c r="AY558" s="23">
        <v>0</v>
      </c>
      <c r="AZ558" s="23">
        <v>42.468210590000005</v>
      </c>
    </row>
    <row r="559" spans="2:52" x14ac:dyDescent="0.25">
      <c r="B559" s="10" t="s">
        <v>329</v>
      </c>
      <c r="C559" s="23">
        <v>9.1559638299999992</v>
      </c>
      <c r="D559" s="23">
        <v>6.4146614799999995</v>
      </c>
      <c r="E559" s="23">
        <v>3.2320304399999999</v>
      </c>
      <c r="F559" s="23">
        <v>3.0065492699999998</v>
      </c>
      <c r="G559" s="23">
        <v>0.17608177</v>
      </c>
      <c r="H559" s="23">
        <v>2.7413023500000002</v>
      </c>
      <c r="I559" s="23">
        <v>2.03053441</v>
      </c>
      <c r="J559" s="23">
        <v>0.45024799999999998</v>
      </c>
      <c r="K559" s="23">
        <v>8.2739999999999994E-2</v>
      </c>
      <c r="L559" s="23">
        <v>0.17777994</v>
      </c>
      <c r="M559" s="23">
        <v>79.921406070000003</v>
      </c>
      <c r="N559" s="23">
        <v>73.834828999999999</v>
      </c>
      <c r="O559" s="23">
        <v>0</v>
      </c>
      <c r="P559" s="23">
        <v>1.7236180400000001</v>
      </c>
      <c r="Q559" s="23">
        <v>4.3629590299999998</v>
      </c>
      <c r="R559" s="23">
        <v>89.077369900000008</v>
      </c>
      <c r="S559" s="23">
        <v>37.817010609999997</v>
      </c>
      <c r="T559" s="23">
        <v>1.6605062900000001</v>
      </c>
      <c r="U559" s="23">
        <v>6.9668721900000001</v>
      </c>
      <c r="V559" s="23">
        <v>0</v>
      </c>
      <c r="W559" s="23">
        <v>0</v>
      </c>
      <c r="X559" s="23">
        <v>6.4629751900000008</v>
      </c>
      <c r="Y559" s="23">
        <v>10.307883539999999</v>
      </c>
      <c r="Z559" s="23">
        <v>0</v>
      </c>
      <c r="AA559" s="23">
        <v>63.215247819999995</v>
      </c>
      <c r="AB559" s="23">
        <v>25.862122079999999</v>
      </c>
      <c r="AC559" s="23">
        <v>0</v>
      </c>
      <c r="AD559" s="23">
        <v>0</v>
      </c>
      <c r="AE559" s="23">
        <v>0</v>
      </c>
      <c r="AF559" s="23">
        <v>0</v>
      </c>
      <c r="AG559" s="23">
        <v>0</v>
      </c>
      <c r="AH559" s="23">
        <v>0</v>
      </c>
      <c r="AI559" s="23">
        <v>0</v>
      </c>
      <c r="AJ559" s="23">
        <v>0</v>
      </c>
      <c r="AK559" s="23">
        <v>0</v>
      </c>
      <c r="AL559" s="23">
        <v>7.7077954900000005</v>
      </c>
      <c r="AM559" s="23">
        <v>7.7077954900000005</v>
      </c>
      <c r="AN559" s="23">
        <v>0</v>
      </c>
      <c r="AO559" s="23">
        <v>0</v>
      </c>
      <c r="AP559" s="23">
        <v>0</v>
      </c>
      <c r="AQ559" s="23">
        <v>0</v>
      </c>
      <c r="AR559" s="23">
        <v>0</v>
      </c>
      <c r="AS559" s="23">
        <v>0</v>
      </c>
      <c r="AT559" s="23">
        <v>7.7077954900000005</v>
      </c>
      <c r="AU559" s="23">
        <v>18.15432659</v>
      </c>
      <c r="AV559" s="23">
        <v>30.553459839999999</v>
      </c>
      <c r="AW559" s="23">
        <v>48.707786429999999</v>
      </c>
      <c r="AX559" s="23">
        <v>0</v>
      </c>
      <c r="AY559" s="23">
        <v>0</v>
      </c>
      <c r="AZ559" s="23">
        <v>48.707786429999999</v>
      </c>
    </row>
    <row r="560" spans="2:52" x14ac:dyDescent="0.25">
      <c r="B560" s="20" t="s">
        <v>1582</v>
      </c>
      <c r="C560" s="21">
        <f t="shared" ref="C560:AZ560" si="35">SUM(C536:C559)</f>
        <v>653.50825528999997</v>
      </c>
      <c r="D560" s="21">
        <f t="shared" si="35"/>
        <v>357.91929454000001</v>
      </c>
      <c r="E560" s="21">
        <f t="shared" si="35"/>
        <v>160.76586657000001</v>
      </c>
      <c r="F560" s="21">
        <f t="shared" si="35"/>
        <v>183.35001454999997</v>
      </c>
      <c r="G560" s="21">
        <f t="shared" si="35"/>
        <v>13.80341342</v>
      </c>
      <c r="H560" s="21">
        <f t="shared" si="35"/>
        <v>295.58896075000007</v>
      </c>
      <c r="I560" s="21">
        <f t="shared" si="35"/>
        <v>79.09095532000002</v>
      </c>
      <c r="J560" s="21">
        <f t="shared" si="35"/>
        <v>45.88300773000001</v>
      </c>
      <c r="K560" s="21">
        <f t="shared" si="35"/>
        <v>159.06124196999997</v>
      </c>
      <c r="L560" s="21">
        <f t="shared" si="35"/>
        <v>11.553755729999999</v>
      </c>
      <c r="M560" s="21">
        <f t="shared" si="35"/>
        <v>2051.0305378900002</v>
      </c>
      <c r="N560" s="21">
        <f t="shared" si="35"/>
        <v>1981.9931888000001</v>
      </c>
      <c r="O560" s="21">
        <f t="shared" si="35"/>
        <v>42.818409270000004</v>
      </c>
      <c r="P560" s="21">
        <f t="shared" si="35"/>
        <v>7.7535759500000001</v>
      </c>
      <c r="Q560" s="21">
        <f t="shared" si="35"/>
        <v>18.465363870000001</v>
      </c>
      <c r="R560" s="21">
        <f t="shared" si="35"/>
        <v>2704.5387931799996</v>
      </c>
      <c r="S560" s="21">
        <f t="shared" si="35"/>
        <v>1338.49612869</v>
      </c>
      <c r="T560" s="21">
        <f t="shared" si="35"/>
        <v>53.324312549999995</v>
      </c>
      <c r="U560" s="21">
        <f t="shared" si="35"/>
        <v>164.53353165999999</v>
      </c>
      <c r="V560" s="21">
        <f t="shared" si="35"/>
        <v>0.32188011</v>
      </c>
      <c r="W560" s="21">
        <f t="shared" si="35"/>
        <v>22.087873300000002</v>
      </c>
      <c r="X560" s="21">
        <f t="shared" si="35"/>
        <v>105.77176564</v>
      </c>
      <c r="Y560" s="21">
        <f t="shared" si="35"/>
        <v>226.99122517000001</v>
      </c>
      <c r="Z560" s="21">
        <f t="shared" si="35"/>
        <v>12.968807829999999</v>
      </c>
      <c r="AA560" s="21">
        <f t="shared" si="35"/>
        <v>1924.4955249500001</v>
      </c>
      <c r="AB560" s="21">
        <f t="shared" si="35"/>
        <v>780.04326823000008</v>
      </c>
      <c r="AC560" s="21">
        <f t="shared" si="35"/>
        <v>0</v>
      </c>
      <c r="AD560" s="21">
        <f t="shared" si="35"/>
        <v>0</v>
      </c>
      <c r="AE560" s="21">
        <f t="shared" si="35"/>
        <v>0</v>
      </c>
      <c r="AF560" s="21">
        <f t="shared" si="35"/>
        <v>0</v>
      </c>
      <c r="AG560" s="21">
        <f t="shared" si="35"/>
        <v>8.2255490800000004</v>
      </c>
      <c r="AH560" s="21">
        <f t="shared" si="35"/>
        <v>8.2255490800000004</v>
      </c>
      <c r="AI560" s="21">
        <f t="shared" si="35"/>
        <v>0</v>
      </c>
      <c r="AJ560" s="21">
        <f t="shared" si="35"/>
        <v>19.57485393</v>
      </c>
      <c r="AK560" s="21">
        <f t="shared" si="35"/>
        <v>27.80040301</v>
      </c>
      <c r="AL560" s="21">
        <f t="shared" si="35"/>
        <v>174.54331846000002</v>
      </c>
      <c r="AM560" s="21">
        <f t="shared" si="35"/>
        <v>171.49331846000001</v>
      </c>
      <c r="AN560" s="21">
        <f t="shared" si="35"/>
        <v>0</v>
      </c>
      <c r="AO560" s="21">
        <f t="shared" si="35"/>
        <v>3.05</v>
      </c>
      <c r="AP560" s="21">
        <f t="shared" si="35"/>
        <v>26.023745249999997</v>
      </c>
      <c r="AQ560" s="21">
        <f t="shared" si="35"/>
        <v>26.023745249999997</v>
      </c>
      <c r="AR560" s="21">
        <f t="shared" si="35"/>
        <v>0</v>
      </c>
      <c r="AS560" s="21">
        <f t="shared" si="35"/>
        <v>46.338683860000003</v>
      </c>
      <c r="AT560" s="21">
        <f t="shared" si="35"/>
        <v>246.90574756999993</v>
      </c>
      <c r="AU560" s="21">
        <f t="shared" si="35"/>
        <v>560.93792367000003</v>
      </c>
      <c r="AV560" s="21">
        <f t="shared" si="35"/>
        <v>987.07247281000025</v>
      </c>
      <c r="AW560" s="21">
        <f t="shared" si="35"/>
        <v>1548.0103964799996</v>
      </c>
      <c r="AX560" s="21">
        <f t="shared" si="35"/>
        <v>34.211203160000004</v>
      </c>
      <c r="AY560" s="21">
        <f t="shared" si="35"/>
        <v>90.279436320000002</v>
      </c>
      <c r="AZ560" s="21">
        <f t="shared" si="35"/>
        <v>1423.5197569999993</v>
      </c>
    </row>
    <row r="561" spans="2:52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</row>
    <row r="562" spans="2:52" x14ac:dyDescent="0.25">
      <c r="B562" s="9" t="s">
        <v>195</v>
      </c>
    </row>
    <row r="563" spans="2:52" x14ac:dyDescent="0.25">
      <c r="B563" s="10" t="s">
        <v>429</v>
      </c>
      <c r="C563" s="23">
        <v>3.7526688499999996</v>
      </c>
      <c r="D563" s="23">
        <v>1.7396711199999999</v>
      </c>
      <c r="E563" s="23">
        <v>0.77167987000000005</v>
      </c>
      <c r="F563" s="23">
        <v>0.86149306999999997</v>
      </c>
      <c r="G563" s="23">
        <v>0.10649818</v>
      </c>
      <c r="H563" s="23">
        <v>2.0129977299999999</v>
      </c>
      <c r="I563" s="23">
        <v>0.60295439000000006</v>
      </c>
      <c r="J563" s="23">
        <v>0.16654714000000001</v>
      </c>
      <c r="K563" s="23">
        <v>0.90335852999999999</v>
      </c>
      <c r="L563" s="23">
        <v>0.34013767000000006</v>
      </c>
      <c r="M563" s="23">
        <v>44.261491039999996</v>
      </c>
      <c r="N563" s="23">
        <v>44.250723000000001</v>
      </c>
      <c r="O563" s="23">
        <v>0</v>
      </c>
      <c r="P563" s="23">
        <v>0</v>
      </c>
      <c r="Q563" s="23">
        <v>1.0768040000000001E-2</v>
      </c>
      <c r="R563" s="23">
        <v>48.014159890000002</v>
      </c>
      <c r="S563" s="23">
        <v>24.203967149999997</v>
      </c>
      <c r="T563" s="23">
        <v>0.30198703000000005</v>
      </c>
      <c r="U563" s="23">
        <v>3.1383643299999999</v>
      </c>
      <c r="V563" s="23">
        <v>0</v>
      </c>
      <c r="W563" s="23">
        <v>0</v>
      </c>
      <c r="X563" s="23">
        <v>2.50024705</v>
      </c>
      <c r="Y563" s="23">
        <v>7.9326832600000001</v>
      </c>
      <c r="Z563" s="23">
        <v>0</v>
      </c>
      <c r="AA563" s="23">
        <v>38.077248820000001</v>
      </c>
      <c r="AB563" s="23">
        <v>9.9369110700000007</v>
      </c>
      <c r="AC563" s="23">
        <v>0</v>
      </c>
      <c r="AD563" s="23">
        <v>0</v>
      </c>
      <c r="AE563" s="23">
        <v>0</v>
      </c>
      <c r="AF563" s="23">
        <v>0</v>
      </c>
      <c r="AG563" s="23">
        <v>0</v>
      </c>
      <c r="AH563" s="23">
        <v>0</v>
      </c>
      <c r="AI563" s="23">
        <v>0</v>
      </c>
      <c r="AJ563" s="23">
        <v>0</v>
      </c>
      <c r="AK563" s="23">
        <v>0</v>
      </c>
      <c r="AL563" s="23">
        <v>1.0672895</v>
      </c>
      <c r="AM563" s="23">
        <v>1.0672895</v>
      </c>
      <c r="AN563" s="23">
        <v>0</v>
      </c>
      <c r="AO563" s="23">
        <v>0</v>
      </c>
      <c r="AP563" s="23">
        <v>0</v>
      </c>
      <c r="AQ563" s="23">
        <v>0</v>
      </c>
      <c r="AR563" s="23">
        <v>0</v>
      </c>
      <c r="AS563" s="23">
        <v>0</v>
      </c>
      <c r="AT563" s="23">
        <v>1.0672895</v>
      </c>
      <c r="AU563" s="23">
        <v>8.8696215699999996</v>
      </c>
      <c r="AV563" s="23">
        <v>29.277635420000003</v>
      </c>
      <c r="AW563" s="23">
        <v>38.147256989999995</v>
      </c>
      <c r="AX563" s="23">
        <v>7.4702509300000006</v>
      </c>
      <c r="AY563" s="23">
        <v>1.0672895</v>
      </c>
      <c r="AZ563" s="23">
        <v>29.609716559999999</v>
      </c>
    </row>
    <row r="564" spans="2:52" x14ac:dyDescent="0.25">
      <c r="B564" s="10" t="s">
        <v>430</v>
      </c>
      <c r="C564" s="23">
        <v>12.53502945</v>
      </c>
      <c r="D564" s="23">
        <v>2.3145281999999998</v>
      </c>
      <c r="E564" s="23">
        <v>0.96363318999999992</v>
      </c>
      <c r="F564" s="23">
        <v>0.98649860999999994</v>
      </c>
      <c r="G564" s="23">
        <v>0.36439640000000001</v>
      </c>
      <c r="H564" s="23">
        <v>10.22050125</v>
      </c>
      <c r="I564" s="23">
        <v>1.1535260700000001</v>
      </c>
      <c r="J564" s="23">
        <v>6.8304305000000003</v>
      </c>
      <c r="K564" s="23">
        <v>0</v>
      </c>
      <c r="L564" s="23">
        <v>2.2365446800000002</v>
      </c>
      <c r="M564" s="23">
        <v>53.554210189999999</v>
      </c>
      <c r="N564" s="23">
        <v>53.430917999999998</v>
      </c>
      <c r="O564" s="23">
        <v>0.12329219</v>
      </c>
      <c r="P564" s="23">
        <v>0</v>
      </c>
      <c r="Q564" s="23">
        <v>0</v>
      </c>
      <c r="R564" s="23">
        <v>66.089239640000002</v>
      </c>
      <c r="S564" s="23">
        <v>35.144256939999998</v>
      </c>
      <c r="T564" s="23">
        <v>10.0722925</v>
      </c>
      <c r="U564" s="23">
        <v>3.8997142299999998</v>
      </c>
      <c r="V564" s="23">
        <v>0</v>
      </c>
      <c r="W564" s="23">
        <v>0</v>
      </c>
      <c r="X564" s="23">
        <v>2.3188262100000001</v>
      </c>
      <c r="Y564" s="23">
        <v>8.8175452799999992</v>
      </c>
      <c r="Z564" s="23">
        <v>0</v>
      </c>
      <c r="AA564" s="23">
        <v>60.252635159999997</v>
      </c>
      <c r="AB564" s="23">
        <v>5.8366044800000001</v>
      </c>
      <c r="AC564" s="23">
        <v>0</v>
      </c>
      <c r="AD564" s="23">
        <v>0</v>
      </c>
      <c r="AE564" s="23">
        <v>0</v>
      </c>
      <c r="AF564" s="23">
        <v>0</v>
      </c>
      <c r="AG564" s="23">
        <v>0</v>
      </c>
      <c r="AH564" s="23">
        <v>0</v>
      </c>
      <c r="AI564" s="23">
        <v>0</v>
      </c>
      <c r="AJ564" s="23">
        <v>0</v>
      </c>
      <c r="AK564" s="23">
        <v>0</v>
      </c>
      <c r="AL564" s="23">
        <v>9.5513699999999993E-2</v>
      </c>
      <c r="AM564" s="23">
        <v>9.5513699999999993E-2</v>
      </c>
      <c r="AN564" s="23">
        <v>0</v>
      </c>
      <c r="AO564" s="23">
        <v>0</v>
      </c>
      <c r="AP564" s="23">
        <v>0.5374848000000001</v>
      </c>
      <c r="AQ564" s="23">
        <v>0.5374848000000001</v>
      </c>
      <c r="AR564" s="23">
        <v>0</v>
      </c>
      <c r="AS564" s="23">
        <v>0</v>
      </c>
      <c r="AT564" s="23">
        <v>0.63299850000000002</v>
      </c>
      <c r="AU564" s="23">
        <v>5.2036059800000007</v>
      </c>
      <c r="AV564" s="23">
        <v>10.687297129999999</v>
      </c>
      <c r="AW564" s="23">
        <v>15.89090311</v>
      </c>
      <c r="AX564" s="23">
        <v>0</v>
      </c>
      <c r="AY564" s="23">
        <v>0</v>
      </c>
      <c r="AZ564" s="23">
        <v>15.89090311</v>
      </c>
    </row>
    <row r="565" spans="2:52" x14ac:dyDescent="0.25">
      <c r="B565" s="10" t="s">
        <v>431</v>
      </c>
      <c r="C565" s="23">
        <v>30.282050329999997</v>
      </c>
      <c r="D565" s="23">
        <v>9.5412230099999995</v>
      </c>
      <c r="E565" s="23">
        <v>4.0971733399999994</v>
      </c>
      <c r="F565" s="23">
        <v>4.8191391799999996</v>
      </c>
      <c r="G565" s="23">
        <v>0.62491048999999999</v>
      </c>
      <c r="H565" s="23">
        <v>20.740827320000001</v>
      </c>
      <c r="I565" s="23">
        <v>4.2073618699999997</v>
      </c>
      <c r="J565" s="23">
        <v>8.3978012399999997</v>
      </c>
      <c r="K565" s="23">
        <v>5.7859052499999999</v>
      </c>
      <c r="L565" s="23">
        <v>2.34975896</v>
      </c>
      <c r="M565" s="23">
        <v>135.64630313999999</v>
      </c>
      <c r="N565" s="23">
        <v>135.56631999999999</v>
      </c>
      <c r="O565" s="23">
        <v>7.9983139999999994E-2</v>
      </c>
      <c r="P565" s="23">
        <v>0</v>
      </c>
      <c r="Q565" s="23">
        <v>0</v>
      </c>
      <c r="R565" s="23">
        <v>165.92835346999996</v>
      </c>
      <c r="S565" s="23">
        <v>68.03921665</v>
      </c>
      <c r="T565" s="23">
        <v>2.6051162099999998</v>
      </c>
      <c r="U565" s="23">
        <v>9.6297366799999988</v>
      </c>
      <c r="V565" s="23">
        <v>0.93722981999999999</v>
      </c>
      <c r="W565" s="23">
        <v>2.4404222200000003</v>
      </c>
      <c r="X565" s="23">
        <v>12.991280130000002</v>
      </c>
      <c r="Y565" s="23">
        <v>29.42339346</v>
      </c>
      <c r="Z565" s="23">
        <v>0</v>
      </c>
      <c r="AA565" s="23">
        <v>126.06639516999999</v>
      </c>
      <c r="AB565" s="23">
        <v>39.861958299999998</v>
      </c>
      <c r="AC565" s="23">
        <v>0</v>
      </c>
      <c r="AD565" s="23">
        <v>0</v>
      </c>
      <c r="AE565" s="23">
        <v>0</v>
      </c>
      <c r="AF565" s="23">
        <v>0</v>
      </c>
      <c r="AG565" s="23">
        <v>0</v>
      </c>
      <c r="AH565" s="23">
        <v>0</v>
      </c>
      <c r="AI565" s="23">
        <v>0</v>
      </c>
      <c r="AJ565" s="23">
        <v>0</v>
      </c>
      <c r="AK565" s="23">
        <v>0</v>
      </c>
      <c r="AL565" s="23">
        <v>17.704181219999999</v>
      </c>
      <c r="AM565" s="23">
        <v>17.704181219999999</v>
      </c>
      <c r="AN565" s="23">
        <v>0</v>
      </c>
      <c r="AO565" s="23">
        <v>0</v>
      </c>
      <c r="AP565" s="23">
        <v>0</v>
      </c>
      <c r="AQ565" s="23">
        <v>0</v>
      </c>
      <c r="AR565" s="23">
        <v>0</v>
      </c>
      <c r="AS565" s="23">
        <v>0</v>
      </c>
      <c r="AT565" s="23">
        <v>17.704181219999999</v>
      </c>
      <c r="AU565" s="23">
        <v>22.157777080000002</v>
      </c>
      <c r="AV565" s="23">
        <v>55.88125642</v>
      </c>
      <c r="AW565" s="23">
        <v>78.039033500000002</v>
      </c>
      <c r="AX565" s="23">
        <v>0</v>
      </c>
      <c r="AY565" s="23">
        <v>0</v>
      </c>
      <c r="AZ565" s="23">
        <v>78.039033500000002</v>
      </c>
    </row>
    <row r="566" spans="2:52" x14ac:dyDescent="0.25">
      <c r="B566" s="10" t="s">
        <v>432</v>
      </c>
      <c r="C566" s="23">
        <v>5.0774286899999996</v>
      </c>
      <c r="D566" s="23">
        <v>3.3128346099999999</v>
      </c>
      <c r="E566" s="23">
        <v>2.22797439</v>
      </c>
      <c r="F566" s="23">
        <v>0.84447767000000007</v>
      </c>
      <c r="G566" s="23">
        <v>0.24038255</v>
      </c>
      <c r="H566" s="23">
        <v>1.7645940800000002</v>
      </c>
      <c r="I566" s="23">
        <v>0.50599543999999996</v>
      </c>
      <c r="J566" s="23">
        <v>0.44763579999999997</v>
      </c>
      <c r="K566" s="23">
        <v>0.22949051000000001</v>
      </c>
      <c r="L566" s="23">
        <v>0.58147232999999998</v>
      </c>
      <c r="M566" s="23">
        <v>83.651223000000002</v>
      </c>
      <c r="N566" s="23">
        <v>82.814222999999998</v>
      </c>
      <c r="O566" s="23">
        <v>0</v>
      </c>
      <c r="P566" s="23">
        <v>0</v>
      </c>
      <c r="Q566" s="23">
        <v>0.83699999999999997</v>
      </c>
      <c r="R566" s="23">
        <v>88.728651689999992</v>
      </c>
      <c r="S566" s="23">
        <v>42.738933590000002</v>
      </c>
      <c r="T566" s="23">
        <v>2.5478974399999998</v>
      </c>
      <c r="U566" s="23">
        <v>5.5948821200000003</v>
      </c>
      <c r="V566" s="23">
        <v>0</v>
      </c>
      <c r="W566" s="23">
        <v>0</v>
      </c>
      <c r="X566" s="23">
        <v>8.0815762800000002</v>
      </c>
      <c r="Y566" s="23">
        <v>5.0048251200000005</v>
      </c>
      <c r="Z566" s="23">
        <v>0</v>
      </c>
      <c r="AA566" s="23">
        <v>63.968114549999996</v>
      </c>
      <c r="AB566" s="23">
        <v>24.76053714</v>
      </c>
      <c r="AC566" s="23">
        <v>0</v>
      </c>
      <c r="AD566" s="23">
        <v>0</v>
      </c>
      <c r="AE566" s="23">
        <v>0</v>
      </c>
      <c r="AF566" s="23">
        <v>0</v>
      </c>
      <c r="AG566" s="23">
        <v>0</v>
      </c>
      <c r="AH566" s="23">
        <v>0</v>
      </c>
      <c r="AI566" s="23">
        <v>0</v>
      </c>
      <c r="AJ566" s="23">
        <v>0</v>
      </c>
      <c r="AK566" s="23">
        <v>0</v>
      </c>
      <c r="AL566" s="23">
        <v>9.4766133100000012</v>
      </c>
      <c r="AM566" s="23">
        <v>9.4766133100000012</v>
      </c>
      <c r="AN566" s="23">
        <v>0</v>
      </c>
      <c r="AO566" s="23">
        <v>0</v>
      </c>
      <c r="AP566" s="23">
        <v>0</v>
      </c>
      <c r="AQ566" s="23">
        <v>0</v>
      </c>
      <c r="AR566" s="23">
        <v>0</v>
      </c>
      <c r="AS566" s="23">
        <v>0</v>
      </c>
      <c r="AT566" s="23">
        <v>9.4766133100000012</v>
      </c>
      <c r="AU566" s="23">
        <v>15.283923830000001</v>
      </c>
      <c r="AV566" s="23">
        <v>26.613138419999999</v>
      </c>
      <c r="AW566" s="23">
        <v>41.897062249999998</v>
      </c>
      <c r="AX566" s="23">
        <v>1.1134971100000002</v>
      </c>
      <c r="AY566" s="23">
        <v>0.360315</v>
      </c>
      <c r="AZ566" s="23">
        <v>40.42325014</v>
      </c>
    </row>
    <row r="567" spans="2:52" x14ac:dyDescent="0.25">
      <c r="B567" s="10" t="s">
        <v>433</v>
      </c>
      <c r="C567" s="23">
        <v>4.7089602900000003</v>
      </c>
      <c r="D567" s="23">
        <v>3.1401037299999999</v>
      </c>
      <c r="E567" s="23">
        <v>2.0781692199999999</v>
      </c>
      <c r="F567" s="23">
        <v>0.89756910999999995</v>
      </c>
      <c r="G567" s="23">
        <v>0.16436539999999999</v>
      </c>
      <c r="H567" s="23">
        <v>1.56885656</v>
      </c>
      <c r="I567" s="23">
        <v>0.58553382999999992</v>
      </c>
      <c r="J567" s="23">
        <v>0.2228646</v>
      </c>
      <c r="K567" s="23">
        <v>0.23074</v>
      </c>
      <c r="L567" s="23">
        <v>0.52971813000000001</v>
      </c>
      <c r="M567" s="23">
        <v>82.183546000000007</v>
      </c>
      <c r="N567" s="23">
        <v>82.183546000000007</v>
      </c>
      <c r="O567" s="23">
        <v>0</v>
      </c>
      <c r="P567" s="23">
        <v>0</v>
      </c>
      <c r="Q567" s="23">
        <v>0</v>
      </c>
      <c r="R567" s="23">
        <v>86.89250629</v>
      </c>
      <c r="S567" s="23">
        <v>34.932671290000002</v>
      </c>
      <c r="T567" s="23">
        <v>0.93352900000000005</v>
      </c>
      <c r="U567" s="23">
        <v>3.72797087</v>
      </c>
      <c r="V567" s="23">
        <v>0</v>
      </c>
      <c r="W567" s="23">
        <v>0</v>
      </c>
      <c r="X567" s="23">
        <v>3.3470716600000001</v>
      </c>
      <c r="Y567" s="23">
        <v>6.1768165899999996</v>
      </c>
      <c r="Z567" s="23">
        <v>0</v>
      </c>
      <c r="AA567" s="23">
        <v>49.118059409999994</v>
      </c>
      <c r="AB567" s="23">
        <v>37.774446879999999</v>
      </c>
      <c r="AC567" s="23">
        <v>0</v>
      </c>
      <c r="AD567" s="23">
        <v>0</v>
      </c>
      <c r="AE567" s="23">
        <v>0</v>
      </c>
      <c r="AF567" s="23">
        <v>0</v>
      </c>
      <c r="AG567" s="23">
        <v>0</v>
      </c>
      <c r="AH567" s="23">
        <v>0</v>
      </c>
      <c r="AI567" s="23">
        <v>0</v>
      </c>
      <c r="AJ567" s="23">
        <v>0</v>
      </c>
      <c r="AK567" s="23">
        <v>0</v>
      </c>
      <c r="AL567" s="23">
        <v>0.68991000000000002</v>
      </c>
      <c r="AM567" s="23">
        <v>0.68991000000000002</v>
      </c>
      <c r="AN567" s="23">
        <v>0</v>
      </c>
      <c r="AO567" s="23">
        <v>0</v>
      </c>
      <c r="AP567" s="23">
        <v>0</v>
      </c>
      <c r="AQ567" s="23">
        <v>0</v>
      </c>
      <c r="AR567" s="23">
        <v>0</v>
      </c>
      <c r="AS567" s="23">
        <v>0</v>
      </c>
      <c r="AT567" s="23">
        <v>0.68991000000000002</v>
      </c>
      <c r="AU567" s="23">
        <v>37.084536880000002</v>
      </c>
      <c r="AV567" s="23">
        <v>64.654937160000003</v>
      </c>
      <c r="AW567" s="23">
        <v>101.73947404</v>
      </c>
      <c r="AX567" s="23">
        <v>9.3710394899999994</v>
      </c>
      <c r="AY567" s="23">
        <v>5.9011063400000001</v>
      </c>
      <c r="AZ567" s="23">
        <v>86.467328210000005</v>
      </c>
    </row>
    <row r="568" spans="2:52" x14ac:dyDescent="0.25">
      <c r="B568" s="10" t="s">
        <v>434</v>
      </c>
      <c r="C568" s="23">
        <v>20.498200100000002</v>
      </c>
      <c r="D568" s="23">
        <v>8.8922675600000005</v>
      </c>
      <c r="E568" s="23">
        <v>3.3379276600000001</v>
      </c>
      <c r="F568" s="23">
        <v>4.7257034500000001</v>
      </c>
      <c r="G568" s="23">
        <v>0.82863644999999997</v>
      </c>
      <c r="H568" s="23">
        <v>11.60593254</v>
      </c>
      <c r="I568" s="23">
        <v>2.6056135499999997</v>
      </c>
      <c r="J568" s="23">
        <v>0.96370299999999998</v>
      </c>
      <c r="K568" s="23">
        <v>6.6509455300000004</v>
      </c>
      <c r="L568" s="23">
        <v>1.38567046</v>
      </c>
      <c r="M568" s="23">
        <v>140.52328800000001</v>
      </c>
      <c r="N568" s="23">
        <v>140.52328800000001</v>
      </c>
      <c r="O568" s="23">
        <v>0</v>
      </c>
      <c r="P568" s="23">
        <v>0</v>
      </c>
      <c r="Q568" s="23">
        <v>0</v>
      </c>
      <c r="R568" s="23">
        <v>161.0214881</v>
      </c>
      <c r="S568" s="23">
        <v>74.637180739999991</v>
      </c>
      <c r="T568" s="23">
        <v>0.17239627999999999</v>
      </c>
      <c r="U568" s="23">
        <v>12.1645042</v>
      </c>
      <c r="V568" s="23">
        <v>0</v>
      </c>
      <c r="W568" s="23">
        <v>0</v>
      </c>
      <c r="X568" s="23">
        <v>2.1124304600000001</v>
      </c>
      <c r="Y568" s="23">
        <v>30.85983869</v>
      </c>
      <c r="Z568" s="23">
        <v>0</v>
      </c>
      <c r="AA568" s="23">
        <v>119.94635036999999</v>
      </c>
      <c r="AB568" s="23">
        <v>41.075137729999994</v>
      </c>
      <c r="AC568" s="23">
        <v>0</v>
      </c>
      <c r="AD568" s="23">
        <v>0</v>
      </c>
      <c r="AE568" s="23">
        <v>0</v>
      </c>
      <c r="AF568" s="23">
        <v>0</v>
      </c>
      <c r="AG568" s="23">
        <v>0</v>
      </c>
      <c r="AH568" s="23">
        <v>0</v>
      </c>
      <c r="AI568" s="23">
        <v>0</v>
      </c>
      <c r="AJ568" s="23">
        <v>0</v>
      </c>
      <c r="AK568" s="23">
        <v>0</v>
      </c>
      <c r="AL568" s="23">
        <v>8.2999895299999995</v>
      </c>
      <c r="AM568" s="23">
        <v>8.2999895299999995</v>
      </c>
      <c r="AN568" s="23">
        <v>0</v>
      </c>
      <c r="AO568" s="23">
        <v>0</v>
      </c>
      <c r="AP568" s="23">
        <v>0</v>
      </c>
      <c r="AQ568" s="23">
        <v>0</v>
      </c>
      <c r="AR568" s="23">
        <v>0</v>
      </c>
      <c r="AS568" s="23">
        <v>0</v>
      </c>
      <c r="AT568" s="23">
        <v>8.2999895299999995</v>
      </c>
      <c r="AU568" s="23">
        <v>32.775148199999997</v>
      </c>
      <c r="AV568" s="23">
        <v>88.650367709999998</v>
      </c>
      <c r="AW568" s="23">
        <v>121.42551591000002</v>
      </c>
      <c r="AX568" s="23">
        <v>9.68245091</v>
      </c>
      <c r="AY568" s="23">
        <v>0</v>
      </c>
      <c r="AZ568" s="23">
        <v>111.743065</v>
      </c>
    </row>
    <row r="569" spans="2:52" x14ac:dyDescent="0.25">
      <c r="B569" s="10" t="s">
        <v>333</v>
      </c>
      <c r="C569" s="23">
        <v>66.094066040000001</v>
      </c>
      <c r="D569" s="23">
        <v>39.809834160000001</v>
      </c>
      <c r="E569" s="23">
        <v>8.704207929999999</v>
      </c>
      <c r="F569" s="23">
        <v>28.708757909999999</v>
      </c>
      <c r="G569" s="23">
        <v>2.3968683199999998</v>
      </c>
      <c r="H569" s="23">
        <v>26.284231880000004</v>
      </c>
      <c r="I569" s="23">
        <v>9.2919902600000004</v>
      </c>
      <c r="J569" s="23">
        <v>1.969895</v>
      </c>
      <c r="K569" s="23">
        <v>12.824825800000001</v>
      </c>
      <c r="L569" s="23">
        <v>2.1975208199999998</v>
      </c>
      <c r="M569" s="23">
        <v>188.27505779000001</v>
      </c>
      <c r="N569" s="23">
        <v>186.55400399999999</v>
      </c>
      <c r="O569" s="23">
        <v>1.72105379</v>
      </c>
      <c r="P569" s="23">
        <v>0</v>
      </c>
      <c r="Q569" s="23">
        <v>0</v>
      </c>
      <c r="R569" s="23">
        <v>254.36912382999998</v>
      </c>
      <c r="S569" s="23">
        <v>88.512174329999993</v>
      </c>
      <c r="T569" s="23">
        <v>2.2996874900000002</v>
      </c>
      <c r="U569" s="23">
        <v>18.328582010000002</v>
      </c>
      <c r="V569" s="23">
        <v>0</v>
      </c>
      <c r="W569" s="23">
        <v>0</v>
      </c>
      <c r="X569" s="23">
        <v>13.702090099999999</v>
      </c>
      <c r="Y569" s="23">
        <v>30.847233920000001</v>
      </c>
      <c r="Z569" s="23">
        <v>0.48380719999999999</v>
      </c>
      <c r="AA569" s="23">
        <v>154.17357504999998</v>
      </c>
      <c r="AB569" s="23">
        <v>100.19554878</v>
      </c>
      <c r="AC569" s="23">
        <v>0</v>
      </c>
      <c r="AD569" s="23">
        <v>0</v>
      </c>
      <c r="AE569" s="23">
        <v>0</v>
      </c>
      <c r="AF569" s="23">
        <v>0</v>
      </c>
      <c r="AG569" s="23">
        <v>0</v>
      </c>
      <c r="AH569" s="23">
        <v>0</v>
      </c>
      <c r="AI569" s="23">
        <v>0</v>
      </c>
      <c r="AJ569" s="23">
        <v>0</v>
      </c>
      <c r="AK569" s="23">
        <v>0</v>
      </c>
      <c r="AL569" s="23">
        <v>25.846669780000003</v>
      </c>
      <c r="AM569" s="23">
        <v>25.846669780000003</v>
      </c>
      <c r="AN569" s="23">
        <v>0</v>
      </c>
      <c r="AO569" s="23">
        <v>0</v>
      </c>
      <c r="AP569" s="23">
        <v>2.2363696399999999</v>
      </c>
      <c r="AQ569" s="23">
        <v>2.2363696399999999</v>
      </c>
      <c r="AR569" s="23">
        <v>0</v>
      </c>
      <c r="AS569" s="23">
        <v>30.236812449999999</v>
      </c>
      <c r="AT569" s="23">
        <v>58.319851870000008</v>
      </c>
      <c r="AU569" s="23">
        <v>41.875696909999995</v>
      </c>
      <c r="AV569" s="23">
        <v>62.183421659999993</v>
      </c>
      <c r="AW569" s="23">
        <v>104.05911857</v>
      </c>
      <c r="AX569" s="23">
        <v>0</v>
      </c>
      <c r="AY569" s="23">
        <v>0</v>
      </c>
      <c r="AZ569" s="23">
        <v>104.05911857</v>
      </c>
    </row>
    <row r="570" spans="2:52" x14ac:dyDescent="0.25">
      <c r="B570" s="10" t="s">
        <v>435</v>
      </c>
      <c r="C570" s="23">
        <v>18.720061390000001</v>
      </c>
      <c r="D570" s="23">
        <v>10.45785077</v>
      </c>
      <c r="E570" s="23">
        <v>3.5007242400000003</v>
      </c>
      <c r="F570" s="23">
        <v>6.1238635700000001</v>
      </c>
      <c r="G570" s="23">
        <v>0.83326296</v>
      </c>
      <c r="H570" s="23">
        <v>8.2622106199999994</v>
      </c>
      <c r="I570" s="23">
        <v>2.3427864900000004</v>
      </c>
      <c r="J570" s="23">
        <v>0.94342199999999998</v>
      </c>
      <c r="K570" s="23">
        <v>4.4991546700000002</v>
      </c>
      <c r="L570" s="23">
        <v>0.47684746</v>
      </c>
      <c r="M570" s="23">
        <v>142.70635100000001</v>
      </c>
      <c r="N570" s="23">
        <v>142.70635100000001</v>
      </c>
      <c r="O570" s="23">
        <v>0</v>
      </c>
      <c r="P570" s="23">
        <v>0</v>
      </c>
      <c r="Q570" s="23">
        <v>0</v>
      </c>
      <c r="R570" s="23">
        <v>161.42641239</v>
      </c>
      <c r="S570" s="23">
        <v>78.885681930000004</v>
      </c>
      <c r="T570" s="23">
        <v>1.55721278</v>
      </c>
      <c r="U570" s="23">
        <v>12.188847939999999</v>
      </c>
      <c r="V570" s="23">
        <v>0</v>
      </c>
      <c r="W570" s="23">
        <v>1.9961252599999999</v>
      </c>
      <c r="X570" s="23">
        <v>9.5424834199999999</v>
      </c>
      <c r="Y570" s="23">
        <v>17.40764901</v>
      </c>
      <c r="Z570" s="23">
        <v>2.3429351499999997</v>
      </c>
      <c r="AA570" s="23">
        <v>123.92093549000002</v>
      </c>
      <c r="AB570" s="23">
        <v>37.505476900000005</v>
      </c>
      <c r="AC570" s="23">
        <v>0</v>
      </c>
      <c r="AD570" s="23">
        <v>0</v>
      </c>
      <c r="AE570" s="23">
        <v>0</v>
      </c>
      <c r="AF570" s="23">
        <v>0</v>
      </c>
      <c r="AG570" s="23">
        <v>49.725770799999999</v>
      </c>
      <c r="AH570" s="23">
        <v>49.725770799999999</v>
      </c>
      <c r="AI570" s="23">
        <v>0</v>
      </c>
      <c r="AJ570" s="23">
        <v>6.0905832100000001</v>
      </c>
      <c r="AK570" s="23">
        <v>55.816354009999998</v>
      </c>
      <c r="AL570" s="23">
        <v>18.617586629999998</v>
      </c>
      <c r="AM570" s="23">
        <v>18.617586629999998</v>
      </c>
      <c r="AN570" s="23">
        <v>0</v>
      </c>
      <c r="AO570" s="23">
        <v>0</v>
      </c>
      <c r="AP570" s="23">
        <v>4.77303634</v>
      </c>
      <c r="AQ570" s="23">
        <v>4.77303634</v>
      </c>
      <c r="AR570" s="23">
        <v>0</v>
      </c>
      <c r="AS570" s="23">
        <v>0</v>
      </c>
      <c r="AT570" s="23">
        <v>23.390622969999999</v>
      </c>
      <c r="AU570" s="23">
        <v>69.931207939999993</v>
      </c>
      <c r="AV570" s="23">
        <v>78.131935220000003</v>
      </c>
      <c r="AW570" s="23">
        <v>148.06314316000001</v>
      </c>
      <c r="AX570" s="23">
        <v>12.15499103</v>
      </c>
      <c r="AY570" s="23">
        <v>49.725770799999999</v>
      </c>
      <c r="AZ570" s="23">
        <v>86.182381329999998</v>
      </c>
    </row>
    <row r="571" spans="2:52" x14ac:dyDescent="0.25">
      <c r="B571" s="10" t="s">
        <v>436</v>
      </c>
      <c r="C571" s="23">
        <v>10.516234839999999</v>
      </c>
      <c r="D571" s="23">
        <v>5.17586733</v>
      </c>
      <c r="E571" s="23">
        <v>3.0762956399999997</v>
      </c>
      <c r="F571" s="23">
        <v>1.7200406699999999</v>
      </c>
      <c r="G571" s="23">
        <v>0.37953102</v>
      </c>
      <c r="H571" s="23">
        <v>5.3403675100000001</v>
      </c>
      <c r="I571" s="23">
        <v>2.3100088300000001</v>
      </c>
      <c r="J571" s="23">
        <v>0.51661024</v>
      </c>
      <c r="K571" s="23">
        <v>1.5151570000000001</v>
      </c>
      <c r="L571" s="23">
        <v>0.99859144</v>
      </c>
      <c r="M571" s="23">
        <v>69.736850349999997</v>
      </c>
      <c r="N571" s="23">
        <v>69.404948000000005</v>
      </c>
      <c r="O571" s="23">
        <v>1.690235E-2</v>
      </c>
      <c r="P571" s="23">
        <v>0.309</v>
      </c>
      <c r="Q571" s="23">
        <v>6.0000000000000001E-3</v>
      </c>
      <c r="R571" s="23">
        <v>80.253085189999993</v>
      </c>
      <c r="S571" s="23">
        <v>34.388248159999996</v>
      </c>
      <c r="T571" s="23">
        <v>1.04810768</v>
      </c>
      <c r="U571" s="23">
        <v>6.0893833499999994</v>
      </c>
      <c r="V571" s="23">
        <v>0</v>
      </c>
      <c r="W571" s="23">
        <v>0</v>
      </c>
      <c r="X571" s="23">
        <v>9.9226582499999996</v>
      </c>
      <c r="Y571" s="23">
        <v>8.73463207</v>
      </c>
      <c r="Z571" s="23">
        <v>0</v>
      </c>
      <c r="AA571" s="23">
        <v>60.183029509999997</v>
      </c>
      <c r="AB571" s="23">
        <v>20.070055679999999</v>
      </c>
      <c r="AC571" s="23">
        <v>0</v>
      </c>
      <c r="AD571" s="23">
        <v>0</v>
      </c>
      <c r="AE571" s="23">
        <v>0</v>
      </c>
      <c r="AF571" s="23">
        <v>0</v>
      </c>
      <c r="AG571" s="23">
        <v>0</v>
      </c>
      <c r="AH571" s="23">
        <v>0</v>
      </c>
      <c r="AI571" s="23">
        <v>0</v>
      </c>
      <c r="AJ571" s="23">
        <v>0.26914796999999996</v>
      </c>
      <c r="AK571" s="23">
        <v>0.26914796999999996</v>
      </c>
      <c r="AL571" s="23">
        <v>14.23707851</v>
      </c>
      <c r="AM571" s="23">
        <v>14.23707851</v>
      </c>
      <c r="AN571" s="23">
        <v>0</v>
      </c>
      <c r="AO571" s="23">
        <v>0</v>
      </c>
      <c r="AP571" s="23">
        <v>0</v>
      </c>
      <c r="AQ571" s="23">
        <v>0</v>
      </c>
      <c r="AR571" s="23">
        <v>0</v>
      </c>
      <c r="AS571" s="23">
        <v>0</v>
      </c>
      <c r="AT571" s="23">
        <v>14.23707851</v>
      </c>
      <c r="AU571" s="23">
        <v>6.1021251400000009</v>
      </c>
      <c r="AV571" s="23">
        <v>57.922184000000001</v>
      </c>
      <c r="AW571" s="23">
        <v>64.02430914</v>
      </c>
      <c r="AX571" s="23">
        <v>0</v>
      </c>
      <c r="AY571" s="23">
        <v>6.9378823299999999</v>
      </c>
      <c r="AZ571" s="23">
        <v>57.086426809999999</v>
      </c>
    </row>
    <row r="572" spans="2:52" x14ac:dyDescent="0.25">
      <c r="B572" s="10" t="s">
        <v>437</v>
      </c>
      <c r="C572" s="23">
        <v>4.9665961699999999</v>
      </c>
      <c r="D572" s="23">
        <v>1.84001806</v>
      </c>
      <c r="E572" s="23">
        <v>0.98255301000000006</v>
      </c>
      <c r="F572" s="23">
        <v>0.59390399999999999</v>
      </c>
      <c r="G572" s="23">
        <v>0.26356104999999996</v>
      </c>
      <c r="H572" s="23">
        <v>3.1265781100000001</v>
      </c>
      <c r="I572" s="23">
        <v>0.93850305000000001</v>
      </c>
      <c r="J572" s="23">
        <v>0.23185645000000002</v>
      </c>
      <c r="K572" s="23">
        <v>1.0547329999999999</v>
      </c>
      <c r="L572" s="23">
        <v>0.90148560999999994</v>
      </c>
      <c r="M572" s="23">
        <v>70.811110999999997</v>
      </c>
      <c r="N572" s="23">
        <v>70.811110999999997</v>
      </c>
      <c r="O572" s="23">
        <v>0</v>
      </c>
      <c r="P572" s="23">
        <v>0</v>
      </c>
      <c r="Q572" s="23">
        <v>0</v>
      </c>
      <c r="R572" s="23">
        <v>75.777707169999999</v>
      </c>
      <c r="S572" s="23">
        <v>40.412480710000004</v>
      </c>
      <c r="T572" s="23">
        <v>0.32379918000000002</v>
      </c>
      <c r="U572" s="23">
        <v>4.1281345199999997</v>
      </c>
      <c r="V572" s="23">
        <v>0</v>
      </c>
      <c r="W572" s="23">
        <v>0</v>
      </c>
      <c r="X572" s="23">
        <v>2.4533695499999997</v>
      </c>
      <c r="Y572" s="23">
        <v>5.3426410400000002</v>
      </c>
      <c r="Z572" s="23">
        <v>7.8224999999999996E-3</v>
      </c>
      <c r="AA572" s="23">
        <v>52.6682475</v>
      </c>
      <c r="AB572" s="23">
        <v>23.109459670000003</v>
      </c>
      <c r="AC572" s="23">
        <v>0</v>
      </c>
      <c r="AD572" s="23">
        <v>0</v>
      </c>
      <c r="AE572" s="23">
        <v>0</v>
      </c>
      <c r="AF572" s="23">
        <v>0</v>
      </c>
      <c r="AG572" s="23">
        <v>0</v>
      </c>
      <c r="AH572" s="23">
        <v>0</v>
      </c>
      <c r="AI572" s="23">
        <v>0</v>
      </c>
      <c r="AJ572" s="23">
        <v>0</v>
      </c>
      <c r="AK572" s="23">
        <v>0</v>
      </c>
      <c r="AL572" s="23">
        <v>0.22030170000000002</v>
      </c>
      <c r="AM572" s="23">
        <v>0.22030170000000002</v>
      </c>
      <c r="AN572" s="23">
        <v>0</v>
      </c>
      <c r="AO572" s="23">
        <v>0</v>
      </c>
      <c r="AP572" s="23">
        <v>0.34862413000000003</v>
      </c>
      <c r="AQ572" s="23">
        <v>0.34862413000000003</v>
      </c>
      <c r="AR572" s="23">
        <v>0</v>
      </c>
      <c r="AS572" s="23">
        <v>0</v>
      </c>
      <c r="AT572" s="23">
        <v>0.56892583000000008</v>
      </c>
      <c r="AU572" s="23">
        <v>22.540533839999998</v>
      </c>
      <c r="AV572" s="23">
        <v>5.4769707599999995</v>
      </c>
      <c r="AW572" s="23">
        <v>28.017504600000002</v>
      </c>
      <c r="AX572" s="23">
        <v>0</v>
      </c>
      <c r="AY572" s="23">
        <v>0</v>
      </c>
      <c r="AZ572" s="23">
        <v>28.017504600000002</v>
      </c>
    </row>
    <row r="573" spans="2:52" x14ac:dyDescent="0.25">
      <c r="B573" s="10" t="s">
        <v>438</v>
      </c>
      <c r="C573" s="23">
        <v>2.6051489500000002</v>
      </c>
      <c r="D573" s="23">
        <v>1.7022144300000002</v>
      </c>
      <c r="E573" s="23">
        <v>1.0250991600000001</v>
      </c>
      <c r="F573" s="23">
        <v>0.38610388000000001</v>
      </c>
      <c r="G573" s="23">
        <v>0.29101139000000004</v>
      </c>
      <c r="H573" s="23">
        <v>0.90293452000000007</v>
      </c>
      <c r="I573" s="23">
        <v>0.24772270999999998</v>
      </c>
      <c r="J573" s="23">
        <v>0.19112279000000001</v>
      </c>
      <c r="K573" s="23">
        <v>0.1176</v>
      </c>
      <c r="L573" s="23">
        <v>0.34648902000000004</v>
      </c>
      <c r="M573" s="23">
        <v>221.01997600000001</v>
      </c>
      <c r="N573" s="23">
        <v>221.01997600000001</v>
      </c>
      <c r="O573" s="23">
        <v>0</v>
      </c>
      <c r="P573" s="23">
        <v>0</v>
      </c>
      <c r="Q573" s="23">
        <v>0</v>
      </c>
      <c r="R573" s="23">
        <v>223.62512494999999</v>
      </c>
      <c r="S573" s="23">
        <v>129.90075328</v>
      </c>
      <c r="T573" s="23">
        <v>0.59989099999999995</v>
      </c>
      <c r="U573" s="23">
        <v>11.850938789999999</v>
      </c>
      <c r="V573" s="23">
        <v>0</v>
      </c>
      <c r="W573" s="23">
        <v>0</v>
      </c>
      <c r="X573" s="23">
        <v>3.4165146399999999</v>
      </c>
      <c r="Y573" s="23">
        <v>32.592560050000003</v>
      </c>
      <c r="Z573" s="23">
        <v>0</v>
      </c>
      <c r="AA573" s="23">
        <v>178.36065775999998</v>
      </c>
      <c r="AB573" s="23">
        <v>45.264467189999998</v>
      </c>
      <c r="AC573" s="23">
        <v>0</v>
      </c>
      <c r="AD573" s="23">
        <v>0</v>
      </c>
      <c r="AE573" s="23">
        <v>0</v>
      </c>
      <c r="AF573" s="23">
        <v>0</v>
      </c>
      <c r="AG573" s="23">
        <v>0</v>
      </c>
      <c r="AH573" s="23">
        <v>0</v>
      </c>
      <c r="AI573" s="23">
        <v>0</v>
      </c>
      <c r="AJ573" s="23">
        <v>0</v>
      </c>
      <c r="AK573" s="23">
        <v>0</v>
      </c>
      <c r="AL573" s="23">
        <v>11.823505050000001</v>
      </c>
      <c r="AM573" s="23">
        <v>11.823505050000001</v>
      </c>
      <c r="AN573" s="23">
        <v>0</v>
      </c>
      <c r="AO573" s="23">
        <v>0</v>
      </c>
      <c r="AP573" s="23">
        <v>9.6605221300000004</v>
      </c>
      <c r="AQ573" s="23">
        <v>9.6605221300000004</v>
      </c>
      <c r="AR573" s="23">
        <v>0</v>
      </c>
      <c r="AS573" s="23">
        <v>0</v>
      </c>
      <c r="AT573" s="23">
        <v>21.484027179999998</v>
      </c>
      <c r="AU573" s="23">
        <v>23.78044001</v>
      </c>
      <c r="AV573" s="23">
        <v>74.419403570000014</v>
      </c>
      <c r="AW573" s="23">
        <v>98.199843579999992</v>
      </c>
      <c r="AX573" s="23">
        <v>0</v>
      </c>
      <c r="AY573" s="23">
        <v>0</v>
      </c>
      <c r="AZ573" s="23">
        <v>98.199843579999992</v>
      </c>
    </row>
    <row r="574" spans="2:52" x14ac:dyDescent="0.25">
      <c r="B574" s="10" t="s">
        <v>439</v>
      </c>
      <c r="C574" s="23">
        <v>9.0171385399999995</v>
      </c>
      <c r="D574" s="23">
        <v>4.6495682699999996</v>
      </c>
      <c r="E574" s="23">
        <v>3.2487550999999995</v>
      </c>
      <c r="F574" s="23">
        <v>1.0072985699999999</v>
      </c>
      <c r="G574" s="23">
        <v>0.39351459999999999</v>
      </c>
      <c r="H574" s="23">
        <v>4.3675702700000008</v>
      </c>
      <c r="I574" s="23">
        <v>1.01200088</v>
      </c>
      <c r="J574" s="23">
        <v>0.59511099999999995</v>
      </c>
      <c r="K574" s="23">
        <v>2.4561537000000002</v>
      </c>
      <c r="L574" s="23">
        <v>0.30430468999999999</v>
      </c>
      <c r="M574" s="23">
        <v>107.96146299999999</v>
      </c>
      <c r="N574" s="23">
        <v>105.96146299999999</v>
      </c>
      <c r="O574" s="23">
        <v>0</v>
      </c>
      <c r="P574" s="23">
        <v>0</v>
      </c>
      <c r="Q574" s="23">
        <v>2</v>
      </c>
      <c r="R574" s="23">
        <v>116.97860153999999</v>
      </c>
      <c r="S574" s="23">
        <v>61.045790490000002</v>
      </c>
      <c r="T574" s="23">
        <v>1.29273745</v>
      </c>
      <c r="U574" s="23">
        <v>7.3267355399999996</v>
      </c>
      <c r="V574" s="23">
        <v>0</v>
      </c>
      <c r="W574" s="23">
        <v>0</v>
      </c>
      <c r="X574" s="23">
        <v>4.6617368600000004</v>
      </c>
      <c r="Y574" s="23">
        <v>9.9915635299999987</v>
      </c>
      <c r="Z574" s="23">
        <v>2.5203760800000001</v>
      </c>
      <c r="AA574" s="23">
        <v>86.838939949999997</v>
      </c>
      <c r="AB574" s="23">
        <v>30.139661589999999</v>
      </c>
      <c r="AC574" s="23">
        <v>0</v>
      </c>
      <c r="AD574" s="23">
        <v>0</v>
      </c>
      <c r="AE574" s="23">
        <v>0</v>
      </c>
      <c r="AF574" s="23">
        <v>0</v>
      </c>
      <c r="AG574" s="23">
        <v>0</v>
      </c>
      <c r="AH574" s="23">
        <v>0</v>
      </c>
      <c r="AI574" s="23">
        <v>0</v>
      </c>
      <c r="AJ574" s="23">
        <v>0</v>
      </c>
      <c r="AK574" s="23">
        <v>0</v>
      </c>
      <c r="AL574" s="23">
        <v>12.930105320000001</v>
      </c>
      <c r="AM574" s="23">
        <v>12.930105320000001</v>
      </c>
      <c r="AN574" s="23">
        <v>0</v>
      </c>
      <c r="AO574" s="23">
        <v>0</v>
      </c>
      <c r="AP574" s="23">
        <v>3.96544746</v>
      </c>
      <c r="AQ574" s="23">
        <v>3.96544746</v>
      </c>
      <c r="AR574" s="23">
        <v>0</v>
      </c>
      <c r="AS574" s="23">
        <v>10.31114753</v>
      </c>
      <c r="AT574" s="23">
        <v>27.206700310000002</v>
      </c>
      <c r="AU574" s="23">
        <v>2.9329612800000002</v>
      </c>
      <c r="AV574" s="23">
        <v>46.9063607</v>
      </c>
      <c r="AW574" s="23">
        <v>49.839321980000001</v>
      </c>
      <c r="AX574" s="23">
        <v>0</v>
      </c>
      <c r="AY574" s="23">
        <v>0</v>
      </c>
      <c r="AZ574" s="23">
        <v>49.839321980000001</v>
      </c>
    </row>
    <row r="575" spans="2:52" x14ac:dyDescent="0.25">
      <c r="B575" s="10" t="s">
        <v>440</v>
      </c>
      <c r="C575" s="23">
        <v>38.551002840000002</v>
      </c>
      <c r="D575" s="23">
        <v>21.306409970000004</v>
      </c>
      <c r="E575" s="23">
        <v>5.3900258699999988</v>
      </c>
      <c r="F575" s="23">
        <v>15.08450773</v>
      </c>
      <c r="G575" s="23">
        <v>0.83187637000000003</v>
      </c>
      <c r="H575" s="23">
        <v>17.244592870000002</v>
      </c>
      <c r="I575" s="23">
        <v>3.8187555</v>
      </c>
      <c r="J575" s="23">
        <v>2.2106754999999998</v>
      </c>
      <c r="K575" s="23">
        <v>7.1320866199999999</v>
      </c>
      <c r="L575" s="23">
        <v>4.0830752500000003</v>
      </c>
      <c r="M575" s="23">
        <v>140.32030021</v>
      </c>
      <c r="N575" s="23">
        <v>140.17012700000001</v>
      </c>
      <c r="O575" s="23">
        <v>8.0173210000000009E-2</v>
      </c>
      <c r="P575" s="23">
        <v>7.0000000000000007E-2</v>
      </c>
      <c r="Q575" s="23">
        <v>0</v>
      </c>
      <c r="R575" s="23">
        <v>178.87130305000002</v>
      </c>
      <c r="S575" s="23">
        <v>63.016238059999999</v>
      </c>
      <c r="T575" s="23">
        <v>2.2993496900000001</v>
      </c>
      <c r="U575" s="23">
        <v>9.5001050199999995</v>
      </c>
      <c r="V575" s="23">
        <v>0</v>
      </c>
      <c r="W575" s="23">
        <v>7.0048302900000001</v>
      </c>
      <c r="X575" s="23">
        <v>8.5076750800000003</v>
      </c>
      <c r="Y575" s="23">
        <v>28.042499159999998</v>
      </c>
      <c r="Z575" s="23">
        <v>1.2441331299999998</v>
      </c>
      <c r="AA575" s="23">
        <v>119.61483043</v>
      </c>
      <c r="AB575" s="23">
        <v>59.256472619999997</v>
      </c>
      <c r="AC575" s="23">
        <v>0</v>
      </c>
      <c r="AD575" s="23">
        <v>0</v>
      </c>
      <c r="AE575" s="23">
        <v>0</v>
      </c>
      <c r="AF575" s="23">
        <v>0</v>
      </c>
      <c r="AG575" s="23">
        <v>0</v>
      </c>
      <c r="AH575" s="23">
        <v>0</v>
      </c>
      <c r="AI575" s="23">
        <v>0</v>
      </c>
      <c r="AJ575" s="23">
        <v>0</v>
      </c>
      <c r="AK575" s="23">
        <v>0</v>
      </c>
      <c r="AL575" s="23">
        <v>3.2821980000000002</v>
      </c>
      <c r="AM575" s="23">
        <v>3.2821980000000002</v>
      </c>
      <c r="AN575" s="23">
        <v>0</v>
      </c>
      <c r="AO575" s="23">
        <v>0</v>
      </c>
      <c r="AP575" s="23">
        <v>4.1250394999999997</v>
      </c>
      <c r="AQ575" s="23">
        <v>4.1250394999999997</v>
      </c>
      <c r="AR575" s="23">
        <v>0</v>
      </c>
      <c r="AS575" s="23">
        <v>0</v>
      </c>
      <c r="AT575" s="23">
        <v>7.4072374999999999</v>
      </c>
      <c r="AU575" s="23">
        <v>51.849235119999996</v>
      </c>
      <c r="AV575" s="23">
        <v>54.339769529999998</v>
      </c>
      <c r="AW575" s="23">
        <v>106.18900465</v>
      </c>
      <c r="AX575" s="23">
        <v>5.5603194899999995</v>
      </c>
      <c r="AY575" s="23">
        <v>9.60522995</v>
      </c>
      <c r="AZ575" s="23">
        <v>91.023455210000009</v>
      </c>
    </row>
    <row r="576" spans="2:52" x14ac:dyDescent="0.25">
      <c r="B576" s="10" t="s">
        <v>113</v>
      </c>
      <c r="C576" s="23">
        <v>29.226936759999997</v>
      </c>
      <c r="D576" s="23">
        <v>11.41574443</v>
      </c>
      <c r="E576" s="23">
        <v>4.3437273699999999</v>
      </c>
      <c r="F576" s="23">
        <v>6.0782365599999997</v>
      </c>
      <c r="G576" s="23">
        <v>0.99378049999999996</v>
      </c>
      <c r="H576" s="23">
        <v>17.811192329999997</v>
      </c>
      <c r="I576" s="23">
        <v>3.7498225299999999</v>
      </c>
      <c r="J576" s="23">
        <v>2.14409567</v>
      </c>
      <c r="K576" s="23">
        <v>9.5866270399999998</v>
      </c>
      <c r="L576" s="23">
        <v>2.3306470899999998</v>
      </c>
      <c r="M576" s="23">
        <v>152.170851</v>
      </c>
      <c r="N576" s="23">
        <v>152.170851</v>
      </c>
      <c r="O576" s="23">
        <v>0</v>
      </c>
      <c r="P576" s="23">
        <v>0</v>
      </c>
      <c r="Q576" s="23">
        <v>0</v>
      </c>
      <c r="R576" s="23">
        <v>181.39778776</v>
      </c>
      <c r="S576" s="23">
        <v>81.993299669999999</v>
      </c>
      <c r="T576" s="23">
        <v>1.2549317600000001</v>
      </c>
      <c r="U576" s="23">
        <v>11.912677</v>
      </c>
      <c r="V576" s="23">
        <v>0</v>
      </c>
      <c r="W576" s="23">
        <v>0</v>
      </c>
      <c r="X576" s="23">
        <v>18.618450469999999</v>
      </c>
      <c r="Y576" s="23">
        <v>28.048216140000001</v>
      </c>
      <c r="Z576" s="23">
        <v>0</v>
      </c>
      <c r="AA576" s="23">
        <v>141.82757504000003</v>
      </c>
      <c r="AB576" s="23">
        <v>39.570212720000008</v>
      </c>
      <c r="AC576" s="23">
        <v>0</v>
      </c>
      <c r="AD576" s="23">
        <v>0</v>
      </c>
      <c r="AE576" s="23">
        <v>0</v>
      </c>
      <c r="AF576" s="23">
        <v>0</v>
      </c>
      <c r="AG576" s="23">
        <v>0</v>
      </c>
      <c r="AH576" s="23">
        <v>0</v>
      </c>
      <c r="AI576" s="23">
        <v>0</v>
      </c>
      <c r="AJ576" s="23">
        <v>0</v>
      </c>
      <c r="AK576" s="23">
        <v>0</v>
      </c>
      <c r="AL576" s="23">
        <v>3.1609257799999999</v>
      </c>
      <c r="AM576" s="23">
        <v>3.1609257799999999</v>
      </c>
      <c r="AN576" s="23">
        <v>0</v>
      </c>
      <c r="AO576" s="23">
        <v>0</v>
      </c>
      <c r="AP576" s="23">
        <v>0</v>
      </c>
      <c r="AQ576" s="23">
        <v>0</v>
      </c>
      <c r="AR576" s="23">
        <v>0</v>
      </c>
      <c r="AS576" s="23">
        <v>0</v>
      </c>
      <c r="AT576" s="23">
        <v>3.1609257799999999</v>
      </c>
      <c r="AU576" s="23">
        <v>36.409286940000008</v>
      </c>
      <c r="AV576" s="23">
        <v>121.9901357</v>
      </c>
      <c r="AW576" s="23">
        <v>158.39942264000001</v>
      </c>
      <c r="AX576" s="23">
        <v>0</v>
      </c>
      <c r="AY576" s="23">
        <v>0</v>
      </c>
      <c r="AZ576" s="23">
        <v>158.39942264000001</v>
      </c>
    </row>
    <row r="577" spans="2:52" x14ac:dyDescent="0.25">
      <c r="B577" s="10" t="s">
        <v>441</v>
      </c>
      <c r="C577" s="23">
        <v>2.7610899799999999</v>
      </c>
      <c r="D577" s="23">
        <v>1.3287585399999999</v>
      </c>
      <c r="E577" s="23">
        <v>0.92106983000000009</v>
      </c>
      <c r="F577" s="23">
        <v>0.31629215999999999</v>
      </c>
      <c r="G577" s="23">
        <v>9.1396550000000007E-2</v>
      </c>
      <c r="H577" s="23">
        <v>1.43233144</v>
      </c>
      <c r="I577" s="23">
        <v>1.1164171299999999</v>
      </c>
      <c r="J577" s="23">
        <v>0.30851081000000002</v>
      </c>
      <c r="K577" s="23">
        <v>0</v>
      </c>
      <c r="L577" s="23">
        <v>7.4035000000000004E-3</v>
      </c>
      <c r="M577" s="23">
        <v>40.973886999999998</v>
      </c>
      <c r="N577" s="23">
        <v>40.973886999999998</v>
      </c>
      <c r="O577" s="23">
        <v>0</v>
      </c>
      <c r="P577" s="23">
        <v>0</v>
      </c>
      <c r="Q577" s="23">
        <v>0</v>
      </c>
      <c r="R577" s="23">
        <v>43.734976979999999</v>
      </c>
      <c r="S577" s="23">
        <v>22.32597062</v>
      </c>
      <c r="T577" s="23">
        <v>0.21640999999999999</v>
      </c>
      <c r="U577" s="23">
        <v>0.970028</v>
      </c>
      <c r="V577" s="23">
        <v>1.3703877499999999</v>
      </c>
      <c r="W577" s="23">
        <v>0</v>
      </c>
      <c r="X577" s="23">
        <v>0.64689903000000004</v>
      </c>
      <c r="Y577" s="23">
        <v>5.3928719699999998</v>
      </c>
      <c r="Z577" s="23">
        <v>0</v>
      </c>
      <c r="AA577" s="23">
        <v>30.922567369999999</v>
      </c>
      <c r="AB577" s="23">
        <v>12.81240961</v>
      </c>
      <c r="AC577" s="23">
        <v>0</v>
      </c>
      <c r="AD577" s="23">
        <v>0</v>
      </c>
      <c r="AE577" s="23">
        <v>0</v>
      </c>
      <c r="AF577" s="23">
        <v>0</v>
      </c>
      <c r="AG577" s="23">
        <v>0</v>
      </c>
      <c r="AH577" s="23">
        <v>0</v>
      </c>
      <c r="AI577" s="23">
        <v>0</v>
      </c>
      <c r="AJ577" s="23">
        <v>0</v>
      </c>
      <c r="AK577" s="23">
        <v>0</v>
      </c>
      <c r="AL577" s="23">
        <v>1.7450000000000001</v>
      </c>
      <c r="AM577" s="23">
        <v>1.7450000000000001</v>
      </c>
      <c r="AN577" s="23">
        <v>0</v>
      </c>
      <c r="AO577" s="23">
        <v>0</v>
      </c>
      <c r="AP577" s="23">
        <v>0</v>
      </c>
      <c r="AQ577" s="23">
        <v>0</v>
      </c>
      <c r="AR577" s="23">
        <v>0</v>
      </c>
      <c r="AS577" s="23">
        <v>0</v>
      </c>
      <c r="AT577" s="23">
        <v>1.7450000000000001</v>
      </c>
      <c r="AU577" s="23">
        <v>11.067409609999999</v>
      </c>
      <c r="AV577" s="23">
        <v>1.6701890500000001</v>
      </c>
      <c r="AW577" s="23">
        <v>12.73759866</v>
      </c>
      <c r="AX577" s="23">
        <v>0</v>
      </c>
      <c r="AY577" s="23">
        <v>0</v>
      </c>
      <c r="AZ577" s="23">
        <v>12.73759866</v>
      </c>
    </row>
    <row r="578" spans="2:52" x14ac:dyDescent="0.25">
      <c r="B578" s="10" t="s">
        <v>442</v>
      </c>
      <c r="C578" s="23">
        <v>33.817169560000004</v>
      </c>
      <c r="D578" s="23">
        <v>20.359707219999997</v>
      </c>
      <c r="E578" s="23">
        <v>6.7002390999999992</v>
      </c>
      <c r="F578" s="23">
        <v>12.27602033</v>
      </c>
      <c r="G578" s="23">
        <v>1.38344779</v>
      </c>
      <c r="H578" s="23">
        <v>13.457462339999999</v>
      </c>
      <c r="I578" s="23">
        <v>3.46859327</v>
      </c>
      <c r="J578" s="23">
        <v>2.6109436100000001</v>
      </c>
      <c r="K578" s="23">
        <v>5.6676663300000003</v>
      </c>
      <c r="L578" s="23">
        <v>1.7102591299999998</v>
      </c>
      <c r="M578" s="23">
        <v>188.66410345</v>
      </c>
      <c r="N578" s="23">
        <v>188.55726899999999</v>
      </c>
      <c r="O578" s="23">
        <v>0.10683445</v>
      </c>
      <c r="P578" s="23">
        <v>0</v>
      </c>
      <c r="Q578" s="23">
        <v>0</v>
      </c>
      <c r="R578" s="23">
        <v>222.48127301</v>
      </c>
      <c r="S578" s="23">
        <v>41.725811299999997</v>
      </c>
      <c r="T578" s="23">
        <v>2.8583165899999998</v>
      </c>
      <c r="U578" s="23">
        <v>7.83415835</v>
      </c>
      <c r="V578" s="23">
        <v>0</v>
      </c>
      <c r="W578" s="23">
        <v>3.9888745399999999</v>
      </c>
      <c r="X578" s="23">
        <v>6.7631609099999999</v>
      </c>
      <c r="Y578" s="23">
        <v>24.53177779</v>
      </c>
      <c r="Z578" s="23">
        <v>0</v>
      </c>
      <c r="AA578" s="23">
        <v>87.702099479999987</v>
      </c>
      <c r="AB578" s="23">
        <v>134.77917353000001</v>
      </c>
      <c r="AC578" s="23">
        <v>0</v>
      </c>
      <c r="AD578" s="23">
        <v>0</v>
      </c>
      <c r="AE578" s="23">
        <v>0</v>
      </c>
      <c r="AF578" s="23">
        <v>0</v>
      </c>
      <c r="AG578" s="23">
        <v>0</v>
      </c>
      <c r="AH578" s="23">
        <v>0</v>
      </c>
      <c r="AI578" s="23">
        <v>0</v>
      </c>
      <c r="AJ578" s="23">
        <v>0</v>
      </c>
      <c r="AK578" s="23">
        <v>0</v>
      </c>
      <c r="AL578" s="23">
        <v>1.7631600000000001</v>
      </c>
      <c r="AM578" s="23">
        <v>1.7631600000000001</v>
      </c>
      <c r="AN578" s="23">
        <v>0</v>
      </c>
      <c r="AO578" s="23">
        <v>0</v>
      </c>
      <c r="AP578" s="23">
        <v>0</v>
      </c>
      <c r="AQ578" s="23">
        <v>0</v>
      </c>
      <c r="AR578" s="23">
        <v>0</v>
      </c>
      <c r="AS578" s="23">
        <v>0</v>
      </c>
      <c r="AT578" s="23">
        <v>1.7631600000000001</v>
      </c>
      <c r="AU578" s="23">
        <v>133.01601353000001</v>
      </c>
      <c r="AV578" s="23">
        <v>169.39346576000003</v>
      </c>
      <c r="AW578" s="23">
        <v>302.40947929000004</v>
      </c>
      <c r="AX578" s="23">
        <v>0</v>
      </c>
      <c r="AY578" s="23">
        <v>0</v>
      </c>
      <c r="AZ578" s="23">
        <v>302.40947929000004</v>
      </c>
    </row>
    <row r="579" spans="2:52" x14ac:dyDescent="0.25">
      <c r="B579" s="10" t="s">
        <v>443</v>
      </c>
      <c r="C579" s="23">
        <v>45.683532079999999</v>
      </c>
      <c r="D579" s="23">
        <v>18.728260479999999</v>
      </c>
      <c r="E579" s="23">
        <v>9.993526150000001</v>
      </c>
      <c r="F579" s="23">
        <v>6.8448177999999995</v>
      </c>
      <c r="G579" s="23">
        <v>1.88991653</v>
      </c>
      <c r="H579" s="23">
        <v>26.955271600000003</v>
      </c>
      <c r="I579" s="23">
        <v>5.45121258</v>
      </c>
      <c r="J579" s="23">
        <v>1.9296357</v>
      </c>
      <c r="K579" s="23">
        <v>19.214132530000001</v>
      </c>
      <c r="L579" s="23">
        <v>0.36029078999999997</v>
      </c>
      <c r="M579" s="23">
        <v>103.08447102</v>
      </c>
      <c r="N579" s="23">
        <v>102.78801199999999</v>
      </c>
      <c r="O579" s="23">
        <v>0.29645902000000002</v>
      </c>
      <c r="P579" s="23">
        <v>0</v>
      </c>
      <c r="Q579" s="23">
        <v>0</v>
      </c>
      <c r="R579" s="23">
        <v>148.76800309999999</v>
      </c>
      <c r="S579" s="23">
        <v>54.494777380000002</v>
      </c>
      <c r="T579" s="23">
        <v>2.9192955899999999</v>
      </c>
      <c r="U579" s="23">
        <v>10.47223913</v>
      </c>
      <c r="V579" s="23">
        <v>0</v>
      </c>
      <c r="W579" s="23">
        <v>9.6191364400000001</v>
      </c>
      <c r="X579" s="23">
        <v>6.6017140099999994</v>
      </c>
      <c r="Y579" s="23">
        <v>41.624403170000001</v>
      </c>
      <c r="Z579" s="23">
        <v>0</v>
      </c>
      <c r="AA579" s="23">
        <v>125.73156571999999</v>
      </c>
      <c r="AB579" s="23">
        <v>23.036437379999999</v>
      </c>
      <c r="AC579" s="23">
        <v>0</v>
      </c>
      <c r="AD579" s="23">
        <v>0</v>
      </c>
      <c r="AE579" s="23">
        <v>0</v>
      </c>
      <c r="AF579" s="23">
        <v>0</v>
      </c>
      <c r="AG579" s="23">
        <v>0</v>
      </c>
      <c r="AH579" s="23">
        <v>0</v>
      </c>
      <c r="AI579" s="23">
        <v>0</v>
      </c>
      <c r="AJ579" s="23">
        <v>0.40085514</v>
      </c>
      <c r="AK579" s="23">
        <v>0.40085514</v>
      </c>
      <c r="AL579" s="23">
        <v>4.6209889999999998</v>
      </c>
      <c r="AM579" s="23">
        <v>4.6209889999999998</v>
      </c>
      <c r="AN579" s="23">
        <v>0</v>
      </c>
      <c r="AO579" s="23">
        <v>0</v>
      </c>
      <c r="AP579" s="23">
        <v>0</v>
      </c>
      <c r="AQ579" s="23">
        <v>0</v>
      </c>
      <c r="AR579" s="23">
        <v>0</v>
      </c>
      <c r="AS579" s="23">
        <v>0</v>
      </c>
      <c r="AT579" s="23">
        <v>4.6209889999999998</v>
      </c>
      <c r="AU579" s="23">
        <v>18.816303519999998</v>
      </c>
      <c r="AV579" s="23">
        <v>64.377240279999995</v>
      </c>
      <c r="AW579" s="23">
        <v>83.193543800000015</v>
      </c>
      <c r="AX579" s="23">
        <v>0</v>
      </c>
      <c r="AY579" s="23">
        <v>0</v>
      </c>
      <c r="AZ579" s="23">
        <v>83.193543800000015</v>
      </c>
    </row>
    <row r="580" spans="2:52" x14ac:dyDescent="0.25">
      <c r="B580" s="10" t="s">
        <v>444</v>
      </c>
      <c r="C580" s="23">
        <v>6.7043482700000006</v>
      </c>
      <c r="D580" s="23">
        <v>3.01140271</v>
      </c>
      <c r="E580" s="23">
        <v>1.86472784</v>
      </c>
      <c r="F580" s="23">
        <v>0.94066324999999995</v>
      </c>
      <c r="G580" s="23">
        <v>0.20601162000000001</v>
      </c>
      <c r="H580" s="23">
        <v>3.6929455600000005</v>
      </c>
      <c r="I580" s="23">
        <v>1.1683973700000001</v>
      </c>
      <c r="J580" s="23">
        <v>0.76635672999999993</v>
      </c>
      <c r="K580" s="23">
        <v>0.77586241</v>
      </c>
      <c r="L580" s="23">
        <v>0.98232905000000004</v>
      </c>
      <c r="M580" s="23">
        <v>75.019328000000002</v>
      </c>
      <c r="N580" s="23">
        <v>75.019328000000002</v>
      </c>
      <c r="O580" s="23">
        <v>0</v>
      </c>
      <c r="P580" s="23">
        <v>0</v>
      </c>
      <c r="Q580" s="23">
        <v>0</v>
      </c>
      <c r="R580" s="23">
        <v>81.723676269999999</v>
      </c>
      <c r="S580" s="23">
        <v>53.109519509999998</v>
      </c>
      <c r="T580" s="23">
        <v>0.21804036999999998</v>
      </c>
      <c r="U580" s="23">
        <v>5.3808450700000003</v>
      </c>
      <c r="V580" s="23">
        <v>0</v>
      </c>
      <c r="W580" s="23">
        <v>0</v>
      </c>
      <c r="X580" s="23">
        <v>2.8131811499999997</v>
      </c>
      <c r="Y580" s="23">
        <v>2.69861386</v>
      </c>
      <c r="Z580" s="23">
        <v>0</v>
      </c>
      <c r="AA580" s="23">
        <v>64.220199959999988</v>
      </c>
      <c r="AB580" s="23">
        <v>17.50347631</v>
      </c>
      <c r="AC580" s="23">
        <v>0</v>
      </c>
      <c r="AD580" s="23">
        <v>0</v>
      </c>
      <c r="AE580" s="23">
        <v>0</v>
      </c>
      <c r="AF580" s="23">
        <v>0</v>
      </c>
      <c r="AG580" s="23">
        <v>0</v>
      </c>
      <c r="AH580" s="23">
        <v>0</v>
      </c>
      <c r="AI580" s="23">
        <v>0</v>
      </c>
      <c r="AJ580" s="23">
        <v>0</v>
      </c>
      <c r="AK580" s="23">
        <v>0</v>
      </c>
      <c r="AL580" s="23">
        <v>0.50673400000000002</v>
      </c>
      <c r="AM580" s="23">
        <v>0.50673400000000002</v>
      </c>
      <c r="AN580" s="23">
        <v>0</v>
      </c>
      <c r="AO580" s="23">
        <v>0</v>
      </c>
      <c r="AP580" s="23">
        <v>0</v>
      </c>
      <c r="AQ580" s="23">
        <v>0</v>
      </c>
      <c r="AR580" s="23">
        <v>0</v>
      </c>
      <c r="AS580" s="23">
        <v>0</v>
      </c>
      <c r="AT580" s="23">
        <v>0.50673400000000002</v>
      </c>
      <c r="AU580" s="23">
        <v>16.996742309999998</v>
      </c>
      <c r="AV580" s="23">
        <v>50.756092130000006</v>
      </c>
      <c r="AW580" s="23">
        <v>67.752834440000001</v>
      </c>
      <c r="AX580" s="23">
        <v>1.91442892</v>
      </c>
      <c r="AY580" s="23">
        <v>7.3341921900000004</v>
      </c>
      <c r="AZ580" s="23">
        <v>58.504213329999999</v>
      </c>
    </row>
    <row r="581" spans="2:52" x14ac:dyDescent="0.25">
      <c r="B581" s="10" t="s">
        <v>445</v>
      </c>
      <c r="C581" s="23">
        <v>232.66210823000003</v>
      </c>
      <c r="D581" s="23">
        <v>201.98086380000001</v>
      </c>
      <c r="E581" s="23">
        <v>86.191683960000006</v>
      </c>
      <c r="F581" s="23">
        <v>115.03292464</v>
      </c>
      <c r="G581" s="23">
        <v>0.75625519999999991</v>
      </c>
      <c r="H581" s="23">
        <v>30.681244429999996</v>
      </c>
      <c r="I581" s="23">
        <v>6.4140794699999999</v>
      </c>
      <c r="J581" s="23">
        <v>21.388195629999998</v>
      </c>
      <c r="K581" s="23">
        <v>1.8932577399999999</v>
      </c>
      <c r="L581" s="23">
        <v>0.98571158999999997</v>
      </c>
      <c r="M581" s="23">
        <v>159.71277429</v>
      </c>
      <c r="N581" s="23">
        <v>156.12482499999999</v>
      </c>
      <c r="O581" s="23">
        <v>3.5879492900000001</v>
      </c>
      <c r="P581" s="23">
        <v>0</v>
      </c>
      <c r="Q581" s="23">
        <v>0</v>
      </c>
      <c r="R581" s="23">
        <v>392.37488251999997</v>
      </c>
      <c r="S581" s="23">
        <v>125.6699575</v>
      </c>
      <c r="T581" s="23">
        <v>35.923257960000001</v>
      </c>
      <c r="U581" s="23">
        <v>20.153521999999999</v>
      </c>
      <c r="V581" s="23">
        <v>0</v>
      </c>
      <c r="W581" s="23">
        <v>11.81183966</v>
      </c>
      <c r="X581" s="23">
        <v>19.006894089999999</v>
      </c>
      <c r="Y581" s="23">
        <v>46.449638069999999</v>
      </c>
      <c r="Z581" s="23">
        <v>3.5532706800000002</v>
      </c>
      <c r="AA581" s="23">
        <v>262.56837996000002</v>
      </c>
      <c r="AB581" s="23">
        <v>129.80650256000001</v>
      </c>
      <c r="AC581" s="23">
        <v>0.33054600000000001</v>
      </c>
      <c r="AD581" s="23">
        <v>0</v>
      </c>
      <c r="AE581" s="23">
        <v>0</v>
      </c>
      <c r="AF581" s="23">
        <v>0.33054600000000001</v>
      </c>
      <c r="AG581" s="23">
        <v>0</v>
      </c>
      <c r="AH581" s="23">
        <v>0</v>
      </c>
      <c r="AI581" s="23">
        <v>0</v>
      </c>
      <c r="AJ581" s="23">
        <v>1.18276494</v>
      </c>
      <c r="AK581" s="23">
        <v>1.51331094</v>
      </c>
      <c r="AL581" s="23">
        <v>18.063056410000002</v>
      </c>
      <c r="AM581" s="23">
        <v>18.063056410000002</v>
      </c>
      <c r="AN581" s="23">
        <v>0</v>
      </c>
      <c r="AO581" s="23">
        <v>0</v>
      </c>
      <c r="AP581" s="23">
        <v>2.6365253199999996</v>
      </c>
      <c r="AQ581" s="23">
        <v>2.6365253199999996</v>
      </c>
      <c r="AR581" s="23">
        <v>0</v>
      </c>
      <c r="AS581" s="23">
        <v>0</v>
      </c>
      <c r="AT581" s="23">
        <v>20.699581730000002</v>
      </c>
      <c r="AU581" s="23">
        <v>110.62023176999999</v>
      </c>
      <c r="AV581" s="23">
        <v>103.70814578</v>
      </c>
      <c r="AW581" s="23">
        <v>214.32837754999997</v>
      </c>
      <c r="AX581" s="23">
        <v>0</v>
      </c>
      <c r="AY581" s="23">
        <v>0</v>
      </c>
      <c r="AZ581" s="23">
        <v>214.32837754999997</v>
      </c>
    </row>
    <row r="582" spans="2:52" x14ac:dyDescent="0.25">
      <c r="B582" s="10" t="s">
        <v>446</v>
      </c>
      <c r="C582" s="23">
        <v>15.517231180000001</v>
      </c>
      <c r="D582" s="23">
        <v>7.0022725600000006</v>
      </c>
      <c r="E582" s="23">
        <v>4.4805374900000006</v>
      </c>
      <c r="F582" s="23">
        <v>1.87533233</v>
      </c>
      <c r="G582" s="23">
        <v>0.64640273999999998</v>
      </c>
      <c r="H582" s="23">
        <v>8.5149586200000016</v>
      </c>
      <c r="I582" s="23">
        <v>1.57959326</v>
      </c>
      <c r="J582" s="23">
        <v>1.0086349999999999</v>
      </c>
      <c r="K582" s="23">
        <v>3.6862629</v>
      </c>
      <c r="L582" s="23">
        <v>2.2404674600000001</v>
      </c>
      <c r="M582" s="23">
        <v>143.65265375000001</v>
      </c>
      <c r="N582" s="23">
        <v>142.78051600000001</v>
      </c>
      <c r="O582" s="23">
        <v>0.76868454000000008</v>
      </c>
      <c r="P582" s="23">
        <v>0</v>
      </c>
      <c r="Q582" s="23">
        <v>0.10345321</v>
      </c>
      <c r="R582" s="23">
        <v>159.16988492999999</v>
      </c>
      <c r="S582" s="23">
        <v>65.513537540000002</v>
      </c>
      <c r="T582" s="23">
        <v>1.2633900600000001</v>
      </c>
      <c r="U582" s="23">
        <v>17.107645829999999</v>
      </c>
      <c r="V582" s="23">
        <v>0</v>
      </c>
      <c r="W582" s="23">
        <v>0</v>
      </c>
      <c r="X582" s="23">
        <v>18.329642449999998</v>
      </c>
      <c r="Y582" s="23">
        <v>20.210345480000001</v>
      </c>
      <c r="Z582" s="23">
        <v>1.3619294499999999</v>
      </c>
      <c r="AA582" s="23">
        <v>123.78649081000002</v>
      </c>
      <c r="AB582" s="23">
        <v>35.383394119999998</v>
      </c>
      <c r="AC582" s="23">
        <v>0</v>
      </c>
      <c r="AD582" s="23">
        <v>0</v>
      </c>
      <c r="AE582" s="23">
        <v>0</v>
      </c>
      <c r="AF582" s="23">
        <v>0</v>
      </c>
      <c r="AG582" s="23">
        <v>0</v>
      </c>
      <c r="AH582" s="23">
        <v>0</v>
      </c>
      <c r="AI582" s="23">
        <v>0</v>
      </c>
      <c r="AJ582" s="23">
        <v>0</v>
      </c>
      <c r="AK582" s="23">
        <v>0</v>
      </c>
      <c r="AL582" s="23">
        <v>8.628888439999999</v>
      </c>
      <c r="AM582" s="23">
        <v>8.628888439999999</v>
      </c>
      <c r="AN582" s="23">
        <v>0</v>
      </c>
      <c r="AO582" s="23">
        <v>0</v>
      </c>
      <c r="AP582" s="23">
        <v>2.31132312</v>
      </c>
      <c r="AQ582" s="23">
        <v>2.31132312</v>
      </c>
      <c r="AR582" s="23">
        <v>0</v>
      </c>
      <c r="AS582" s="23">
        <v>0</v>
      </c>
      <c r="AT582" s="23">
        <v>10.940211559999998</v>
      </c>
      <c r="AU582" s="23">
        <v>24.44318256</v>
      </c>
      <c r="AV582" s="23">
        <v>85.509637729999994</v>
      </c>
      <c r="AW582" s="23">
        <v>109.95282028999999</v>
      </c>
      <c r="AX582" s="23">
        <v>15.2315311</v>
      </c>
      <c r="AY582" s="23">
        <v>0</v>
      </c>
      <c r="AZ582" s="23">
        <v>94.721289189999993</v>
      </c>
    </row>
    <row r="583" spans="2:52" x14ac:dyDescent="0.25">
      <c r="B583" s="10" t="s">
        <v>447</v>
      </c>
      <c r="C583" s="23">
        <v>6.6297980600000006</v>
      </c>
      <c r="D583" s="23">
        <v>2.7305967599999996</v>
      </c>
      <c r="E583" s="23">
        <v>1.838209</v>
      </c>
      <c r="F583" s="23">
        <v>0.67781435999999995</v>
      </c>
      <c r="G583" s="23">
        <v>0.2145734</v>
      </c>
      <c r="H583" s="23">
        <v>3.8992013000000001</v>
      </c>
      <c r="I583" s="23">
        <v>0.53115855000000001</v>
      </c>
      <c r="J583" s="23">
        <v>0.32097999999999999</v>
      </c>
      <c r="K583" s="23">
        <v>2.7550309799999999</v>
      </c>
      <c r="L583" s="23">
        <v>0.29203177000000002</v>
      </c>
      <c r="M583" s="23">
        <v>60.090085999999999</v>
      </c>
      <c r="N583" s="23">
        <v>60.090085999999999</v>
      </c>
      <c r="O583" s="23">
        <v>0</v>
      </c>
      <c r="P583" s="23">
        <v>0</v>
      </c>
      <c r="Q583" s="23">
        <v>0</v>
      </c>
      <c r="R583" s="23">
        <v>66.719884059999998</v>
      </c>
      <c r="S583" s="23">
        <v>27.543842139999999</v>
      </c>
      <c r="T583" s="23">
        <v>0.52771809999999997</v>
      </c>
      <c r="U583" s="23">
        <v>5.7475874400000002</v>
      </c>
      <c r="V583" s="23">
        <v>0</v>
      </c>
      <c r="W583" s="23">
        <v>0</v>
      </c>
      <c r="X583" s="23">
        <v>12.26221243</v>
      </c>
      <c r="Y583" s="23">
        <v>8.6537292200000007</v>
      </c>
      <c r="Z583" s="23">
        <v>0.21183598000000001</v>
      </c>
      <c r="AA583" s="23">
        <v>54.946925309999997</v>
      </c>
      <c r="AB583" s="23">
        <v>11.772958750000001</v>
      </c>
      <c r="AC583" s="23">
        <v>0</v>
      </c>
      <c r="AD583" s="23">
        <v>0</v>
      </c>
      <c r="AE583" s="23">
        <v>0</v>
      </c>
      <c r="AF583" s="23">
        <v>0</v>
      </c>
      <c r="AG583" s="23">
        <v>0</v>
      </c>
      <c r="AH583" s="23">
        <v>0</v>
      </c>
      <c r="AI583" s="23">
        <v>0</v>
      </c>
      <c r="AJ583" s="23">
        <v>0</v>
      </c>
      <c r="AK583" s="23">
        <v>0</v>
      </c>
      <c r="AL583" s="23">
        <v>0.39096477000000002</v>
      </c>
      <c r="AM583" s="23">
        <v>0.39096477000000002</v>
      </c>
      <c r="AN583" s="23">
        <v>0</v>
      </c>
      <c r="AO583" s="23">
        <v>0</v>
      </c>
      <c r="AP583" s="23">
        <v>2.0484464500000001</v>
      </c>
      <c r="AQ583" s="23">
        <v>2.0484464500000001</v>
      </c>
      <c r="AR583" s="23">
        <v>0</v>
      </c>
      <c r="AS583" s="23">
        <v>0</v>
      </c>
      <c r="AT583" s="23">
        <v>2.4394112199999998</v>
      </c>
      <c r="AU583" s="23">
        <v>9.3335475300000006</v>
      </c>
      <c r="AV583" s="23">
        <v>24.656387080000002</v>
      </c>
      <c r="AW583" s="23">
        <v>33.989934609999999</v>
      </c>
      <c r="AX583" s="23">
        <v>3.67296019</v>
      </c>
      <c r="AY583" s="23">
        <v>0</v>
      </c>
      <c r="AZ583" s="23">
        <v>30.316974420000001</v>
      </c>
    </row>
    <row r="584" spans="2:52" x14ac:dyDescent="0.25">
      <c r="B584" s="10" t="s">
        <v>448</v>
      </c>
      <c r="C584" s="23">
        <v>100.11773056999999</v>
      </c>
      <c r="D584" s="23">
        <v>86.346096419999995</v>
      </c>
      <c r="E584" s="23">
        <v>24.585512129999998</v>
      </c>
      <c r="F584" s="23">
        <v>60.552358810000001</v>
      </c>
      <c r="G584" s="23">
        <v>1.2082254800000001</v>
      </c>
      <c r="H584" s="23">
        <v>13.771634149999999</v>
      </c>
      <c r="I584" s="23">
        <v>4.2114675400000001</v>
      </c>
      <c r="J584" s="23">
        <v>1.5573699999999999</v>
      </c>
      <c r="K584" s="23">
        <v>2.4377752000000004</v>
      </c>
      <c r="L584" s="23">
        <v>5.5650214099999991</v>
      </c>
      <c r="M584" s="23">
        <v>133.15020534999999</v>
      </c>
      <c r="N584" s="23">
        <v>133.03708900000001</v>
      </c>
      <c r="O584" s="23">
        <v>0.11311635</v>
      </c>
      <c r="P584" s="23">
        <v>0</v>
      </c>
      <c r="Q584" s="23">
        <v>0</v>
      </c>
      <c r="R584" s="23">
        <v>233.26793591999999</v>
      </c>
      <c r="S584" s="23">
        <v>98.945238459999999</v>
      </c>
      <c r="T584" s="23">
        <v>6.5968505899999998</v>
      </c>
      <c r="U584" s="23">
        <v>11.792946820000001</v>
      </c>
      <c r="V584" s="23">
        <v>0</v>
      </c>
      <c r="W584" s="23">
        <v>0</v>
      </c>
      <c r="X584" s="23">
        <v>8.0190078400000004</v>
      </c>
      <c r="Y584" s="23">
        <v>14.63467569</v>
      </c>
      <c r="Z584" s="23">
        <v>0</v>
      </c>
      <c r="AA584" s="23">
        <v>139.98871940000001</v>
      </c>
      <c r="AB584" s="23">
        <v>93.279216519999991</v>
      </c>
      <c r="AC584" s="23">
        <v>0</v>
      </c>
      <c r="AD584" s="23">
        <v>0</v>
      </c>
      <c r="AE584" s="23">
        <v>0</v>
      </c>
      <c r="AF584" s="23">
        <v>0</v>
      </c>
      <c r="AG584" s="23">
        <v>0</v>
      </c>
      <c r="AH584" s="23">
        <v>0</v>
      </c>
      <c r="AI584" s="23">
        <v>0</v>
      </c>
      <c r="AJ584" s="23">
        <v>0</v>
      </c>
      <c r="AK584" s="23">
        <v>0</v>
      </c>
      <c r="AL584" s="23">
        <v>9.2632423800000012</v>
      </c>
      <c r="AM584" s="23">
        <v>9.2632423800000012</v>
      </c>
      <c r="AN584" s="23">
        <v>0</v>
      </c>
      <c r="AO584" s="23">
        <v>0</v>
      </c>
      <c r="AP584" s="23">
        <v>0</v>
      </c>
      <c r="AQ584" s="23">
        <v>0</v>
      </c>
      <c r="AR584" s="23">
        <v>0</v>
      </c>
      <c r="AS584" s="23">
        <v>0</v>
      </c>
      <c r="AT584" s="23">
        <v>9.2632423800000012</v>
      </c>
      <c r="AU584" s="23">
        <v>84.015974139999983</v>
      </c>
      <c r="AV584" s="23">
        <v>300.40386158999996</v>
      </c>
      <c r="AW584" s="23">
        <v>384.41983573000005</v>
      </c>
      <c r="AX584" s="23">
        <v>68.636663680000012</v>
      </c>
      <c r="AY584" s="23">
        <v>0</v>
      </c>
      <c r="AZ584" s="23">
        <v>315.78317204999996</v>
      </c>
    </row>
    <row r="585" spans="2:52" x14ac:dyDescent="0.25">
      <c r="B585" s="10" t="s">
        <v>449</v>
      </c>
      <c r="C585" s="23">
        <v>19.296022570000002</v>
      </c>
      <c r="D585" s="23">
        <v>2.6970254200000001</v>
      </c>
      <c r="E585" s="23">
        <v>1.34184828</v>
      </c>
      <c r="F585" s="23">
        <v>1.2441337299999999</v>
      </c>
      <c r="G585" s="23">
        <v>0.11104341000000001</v>
      </c>
      <c r="H585" s="23">
        <v>16.598997150000002</v>
      </c>
      <c r="I585" s="23">
        <v>0.3838319</v>
      </c>
      <c r="J585" s="23">
        <v>0.87623255</v>
      </c>
      <c r="K585" s="23">
        <v>0</v>
      </c>
      <c r="L585" s="23">
        <v>15.338932700000001</v>
      </c>
      <c r="M585" s="23">
        <v>67.816343000000003</v>
      </c>
      <c r="N585" s="23">
        <v>67.816343000000003</v>
      </c>
      <c r="O585" s="23">
        <v>0</v>
      </c>
      <c r="P585" s="23">
        <v>0</v>
      </c>
      <c r="Q585" s="23">
        <v>0</v>
      </c>
      <c r="R585" s="23">
        <v>87.112365569999994</v>
      </c>
      <c r="S585" s="23">
        <v>28.20960105</v>
      </c>
      <c r="T585" s="23">
        <v>0.33632590000000001</v>
      </c>
      <c r="U585" s="23">
        <v>2.7274467200000001</v>
      </c>
      <c r="V585" s="23">
        <v>0</v>
      </c>
      <c r="W585" s="23">
        <v>0</v>
      </c>
      <c r="X585" s="23">
        <v>0.46628067000000001</v>
      </c>
      <c r="Y585" s="23">
        <v>9.4218103699999993</v>
      </c>
      <c r="Z585" s="23">
        <v>0</v>
      </c>
      <c r="AA585" s="23">
        <v>41.161464710000004</v>
      </c>
      <c r="AB585" s="23">
        <v>45.950900859999997</v>
      </c>
      <c r="AC585" s="23">
        <v>0</v>
      </c>
      <c r="AD585" s="23">
        <v>0</v>
      </c>
      <c r="AE585" s="23">
        <v>0</v>
      </c>
      <c r="AF585" s="23">
        <v>0</v>
      </c>
      <c r="AG585" s="23">
        <v>0</v>
      </c>
      <c r="AH585" s="23">
        <v>0</v>
      </c>
      <c r="AI585" s="23">
        <v>0</v>
      </c>
      <c r="AJ585" s="23">
        <v>0</v>
      </c>
      <c r="AK585" s="23">
        <v>0</v>
      </c>
      <c r="AL585" s="23">
        <v>0.14530000000000001</v>
      </c>
      <c r="AM585" s="23">
        <v>0.14530000000000001</v>
      </c>
      <c r="AN585" s="23">
        <v>0</v>
      </c>
      <c r="AO585" s="23">
        <v>0</v>
      </c>
      <c r="AP585" s="23">
        <v>0.12156855999999999</v>
      </c>
      <c r="AQ585" s="23">
        <v>0.12156855999999999</v>
      </c>
      <c r="AR585" s="23">
        <v>0</v>
      </c>
      <c r="AS585" s="23">
        <v>0</v>
      </c>
      <c r="AT585" s="23">
        <v>0.26686855999999998</v>
      </c>
      <c r="AU585" s="23">
        <v>45.684032299999998</v>
      </c>
      <c r="AV585" s="23">
        <v>17.489402200000004</v>
      </c>
      <c r="AW585" s="23">
        <v>63.173434499999999</v>
      </c>
      <c r="AX585" s="23">
        <v>25.133749240000004</v>
      </c>
      <c r="AY585" s="23">
        <v>0</v>
      </c>
      <c r="AZ585" s="23">
        <v>38.039685259999999</v>
      </c>
    </row>
    <row r="586" spans="2:52" x14ac:dyDescent="0.25">
      <c r="B586" s="10" t="s">
        <v>450</v>
      </c>
      <c r="C586" s="23">
        <v>1.6251343999999999</v>
      </c>
      <c r="D586" s="23">
        <v>1.07410103</v>
      </c>
      <c r="E586" s="23">
        <v>0.86465955000000005</v>
      </c>
      <c r="F586" s="23">
        <v>8.5864009999999991E-2</v>
      </c>
      <c r="G586" s="23">
        <v>0.12357746999999999</v>
      </c>
      <c r="H586" s="23">
        <v>0.55103336999999997</v>
      </c>
      <c r="I586" s="23">
        <v>0.27579932000000001</v>
      </c>
      <c r="J586" s="23">
        <v>0.11926</v>
      </c>
      <c r="K586" s="23">
        <v>3.0999999999999999E-3</v>
      </c>
      <c r="L586" s="23">
        <v>0.15287404999999998</v>
      </c>
      <c r="M586" s="23">
        <v>60.158696599999999</v>
      </c>
      <c r="N586" s="23">
        <v>60.068207999999998</v>
      </c>
      <c r="O586" s="23">
        <v>8.1558600000000009E-2</v>
      </c>
      <c r="P586" s="23">
        <v>0</v>
      </c>
      <c r="Q586" s="23">
        <v>8.9300000000000004E-3</v>
      </c>
      <c r="R586" s="23">
        <v>61.783830999999999</v>
      </c>
      <c r="S586" s="23">
        <v>32.911365170000003</v>
      </c>
      <c r="T586" s="23">
        <v>0.24575763</v>
      </c>
      <c r="U586" s="23">
        <v>3.9368986600000002</v>
      </c>
      <c r="V586" s="23">
        <v>0</v>
      </c>
      <c r="W586" s="23">
        <v>0</v>
      </c>
      <c r="X586" s="23">
        <v>2.4829789500000001</v>
      </c>
      <c r="Y586" s="23">
        <v>3.6225632700000001</v>
      </c>
      <c r="Z586" s="23">
        <v>0.14561505999999999</v>
      </c>
      <c r="AA586" s="23">
        <v>43.345178740000009</v>
      </c>
      <c r="AB586" s="23">
        <v>18.438652260000001</v>
      </c>
      <c r="AC586" s="23">
        <v>0</v>
      </c>
      <c r="AD586" s="23">
        <v>0</v>
      </c>
      <c r="AE586" s="23">
        <v>0</v>
      </c>
      <c r="AF586" s="23">
        <v>0</v>
      </c>
      <c r="AG586" s="23">
        <v>0</v>
      </c>
      <c r="AH586" s="23">
        <v>0</v>
      </c>
      <c r="AI586" s="23">
        <v>0</v>
      </c>
      <c r="AJ586" s="23">
        <v>1.01216496</v>
      </c>
      <c r="AK586" s="23">
        <v>1.01216496</v>
      </c>
      <c r="AL586" s="23">
        <v>4.2933111399999992</v>
      </c>
      <c r="AM586" s="23">
        <v>4.2933111399999992</v>
      </c>
      <c r="AN586" s="23">
        <v>0</v>
      </c>
      <c r="AO586" s="23">
        <v>0</v>
      </c>
      <c r="AP586" s="23">
        <v>1.99285716</v>
      </c>
      <c r="AQ586" s="23">
        <v>1.99285716</v>
      </c>
      <c r="AR586" s="23">
        <v>0</v>
      </c>
      <c r="AS586" s="23">
        <v>0</v>
      </c>
      <c r="AT586" s="23">
        <v>6.2861682999999999</v>
      </c>
      <c r="AU586" s="23">
        <v>13.164648919999999</v>
      </c>
      <c r="AV586" s="23">
        <v>17.59554193</v>
      </c>
      <c r="AW586" s="23">
        <v>30.760190849999997</v>
      </c>
      <c r="AX586" s="23">
        <v>0.57831889000000003</v>
      </c>
      <c r="AY586" s="23">
        <v>3.1506825599999999</v>
      </c>
      <c r="AZ586" s="23">
        <v>27.031189399999999</v>
      </c>
    </row>
    <row r="587" spans="2:52" x14ac:dyDescent="0.25">
      <c r="B587" s="10" t="s">
        <v>451</v>
      </c>
      <c r="C587" s="23">
        <v>3.7750746200000003</v>
      </c>
      <c r="D587" s="23">
        <v>1.88368928</v>
      </c>
      <c r="E587" s="23">
        <v>1.3570310000000001</v>
      </c>
      <c r="F587" s="23">
        <v>0.42348347999999997</v>
      </c>
      <c r="G587" s="23">
        <v>0.1031748</v>
      </c>
      <c r="H587" s="23">
        <v>1.8913853399999998</v>
      </c>
      <c r="I587" s="23">
        <v>0.47835094</v>
      </c>
      <c r="J587" s="23">
        <v>0.20893985999999998</v>
      </c>
      <c r="K587" s="23">
        <v>0.6420785</v>
      </c>
      <c r="L587" s="23">
        <v>0.56201603999999994</v>
      </c>
      <c r="M587" s="23">
        <v>48.152343000000002</v>
      </c>
      <c r="N587" s="23">
        <v>47.995342999999998</v>
      </c>
      <c r="O587" s="23">
        <v>0</v>
      </c>
      <c r="P587" s="23">
        <v>0.157</v>
      </c>
      <c r="Q587" s="23">
        <v>0</v>
      </c>
      <c r="R587" s="23">
        <v>51.92741762</v>
      </c>
      <c r="S587" s="23">
        <v>23.812370999999999</v>
      </c>
      <c r="T587" s="23">
        <v>0.70552000000000004</v>
      </c>
      <c r="U587" s="23">
        <v>3.27610694</v>
      </c>
      <c r="V587" s="23">
        <v>0</v>
      </c>
      <c r="W587" s="23">
        <v>0</v>
      </c>
      <c r="X587" s="23">
        <v>5.3334233900000001</v>
      </c>
      <c r="Y587" s="23">
        <v>5.4051400000000003</v>
      </c>
      <c r="Z587" s="23">
        <v>7.5629570000000007E-2</v>
      </c>
      <c r="AA587" s="23">
        <v>38.608190899999997</v>
      </c>
      <c r="AB587" s="23">
        <v>13.319226720000001</v>
      </c>
      <c r="AC587" s="23">
        <v>0</v>
      </c>
      <c r="AD587" s="23">
        <v>0</v>
      </c>
      <c r="AE587" s="23">
        <v>0</v>
      </c>
      <c r="AF587" s="23">
        <v>0</v>
      </c>
      <c r="AG587" s="23">
        <v>0</v>
      </c>
      <c r="AH587" s="23">
        <v>0</v>
      </c>
      <c r="AI587" s="23">
        <v>0</v>
      </c>
      <c r="AJ587" s="23">
        <v>0.15479707999999998</v>
      </c>
      <c r="AK587" s="23">
        <v>0.15479707999999998</v>
      </c>
      <c r="AL587" s="23">
        <v>0.66550721999999995</v>
      </c>
      <c r="AM587" s="23">
        <v>0.66550721999999995</v>
      </c>
      <c r="AN587" s="23">
        <v>0</v>
      </c>
      <c r="AO587" s="23">
        <v>0</v>
      </c>
      <c r="AP587" s="23">
        <v>0.91428556000000005</v>
      </c>
      <c r="AQ587" s="23">
        <v>0.91428556000000005</v>
      </c>
      <c r="AR587" s="23">
        <v>0</v>
      </c>
      <c r="AS587" s="23">
        <v>0</v>
      </c>
      <c r="AT587" s="23">
        <v>1.57979278</v>
      </c>
      <c r="AU587" s="23">
        <v>11.894231019999999</v>
      </c>
      <c r="AV587" s="23">
        <v>35.420546460000004</v>
      </c>
      <c r="AW587" s="23">
        <v>47.314777480000004</v>
      </c>
      <c r="AX587" s="23">
        <v>4.7908996900000007</v>
      </c>
      <c r="AY587" s="23">
        <v>0</v>
      </c>
      <c r="AZ587" s="23">
        <v>42.52387779</v>
      </c>
    </row>
    <row r="588" spans="2:52" x14ac:dyDescent="0.25">
      <c r="B588" s="10" t="s">
        <v>452</v>
      </c>
      <c r="C588" s="23">
        <v>4.4746866999999995</v>
      </c>
      <c r="D588" s="23">
        <v>2.1732049999999998</v>
      </c>
      <c r="E588" s="23">
        <v>1.26719129</v>
      </c>
      <c r="F588" s="23">
        <v>0.61632305000000009</v>
      </c>
      <c r="G588" s="23">
        <v>0.28969065999999999</v>
      </c>
      <c r="H588" s="23">
        <v>2.3014816999999996</v>
      </c>
      <c r="I588" s="23">
        <v>0.72789901000000001</v>
      </c>
      <c r="J588" s="23">
        <v>0.45783516999999996</v>
      </c>
      <c r="K588" s="23">
        <v>0.95823614000000001</v>
      </c>
      <c r="L588" s="23">
        <v>0.15751138000000001</v>
      </c>
      <c r="M588" s="23">
        <v>62.365879999999997</v>
      </c>
      <c r="N588" s="23">
        <v>62.365879999999997</v>
      </c>
      <c r="O588" s="23">
        <v>0</v>
      </c>
      <c r="P588" s="23">
        <v>0</v>
      </c>
      <c r="Q588" s="23">
        <v>0</v>
      </c>
      <c r="R588" s="23">
        <v>66.840566699999997</v>
      </c>
      <c r="S588" s="23">
        <v>27.32053281</v>
      </c>
      <c r="T588" s="23">
        <v>0.58566933999999993</v>
      </c>
      <c r="U588" s="23">
        <v>5.0928919500000003</v>
      </c>
      <c r="V588" s="23">
        <v>0</v>
      </c>
      <c r="W588" s="23">
        <v>0.56115759999999992</v>
      </c>
      <c r="X588" s="23">
        <v>8.6222777100000005</v>
      </c>
      <c r="Y588" s="23">
        <v>5.1972483399999998</v>
      </c>
      <c r="Z588" s="23">
        <v>0</v>
      </c>
      <c r="AA588" s="23">
        <v>47.379777750000002</v>
      </c>
      <c r="AB588" s="23">
        <v>19.460788949999998</v>
      </c>
      <c r="AC588" s="23">
        <v>0</v>
      </c>
      <c r="AD588" s="23">
        <v>0</v>
      </c>
      <c r="AE588" s="23">
        <v>0</v>
      </c>
      <c r="AF588" s="23">
        <v>0</v>
      </c>
      <c r="AG588" s="23">
        <v>0</v>
      </c>
      <c r="AH588" s="23">
        <v>0</v>
      </c>
      <c r="AI588" s="23">
        <v>0</v>
      </c>
      <c r="AJ588" s="23">
        <v>0</v>
      </c>
      <c r="AK588" s="23">
        <v>0</v>
      </c>
      <c r="AL588" s="23">
        <v>10.184502740000001</v>
      </c>
      <c r="AM588" s="23">
        <v>10.184502740000001</v>
      </c>
      <c r="AN588" s="23">
        <v>0</v>
      </c>
      <c r="AO588" s="23">
        <v>0</v>
      </c>
      <c r="AP588" s="23">
        <v>0</v>
      </c>
      <c r="AQ588" s="23">
        <v>0</v>
      </c>
      <c r="AR588" s="23">
        <v>0</v>
      </c>
      <c r="AS588" s="23">
        <v>0</v>
      </c>
      <c r="AT588" s="23">
        <v>10.184502740000001</v>
      </c>
      <c r="AU588" s="23">
        <v>9.2762862100000003</v>
      </c>
      <c r="AV588" s="23">
        <v>23.78754524</v>
      </c>
      <c r="AW588" s="23">
        <v>33.063831450000002</v>
      </c>
      <c r="AX588" s="23">
        <v>0</v>
      </c>
      <c r="AY588" s="23">
        <v>6.0399202599999997</v>
      </c>
      <c r="AZ588" s="23">
        <v>27.023911189999996</v>
      </c>
    </row>
    <row r="589" spans="2:52" x14ac:dyDescent="0.25">
      <c r="B589" s="10" t="s">
        <v>270</v>
      </c>
      <c r="C589" s="23">
        <v>2.3048892400000001</v>
      </c>
      <c r="D589" s="23">
        <v>1.0685894100000002</v>
      </c>
      <c r="E589" s="23">
        <v>0.64051440000000004</v>
      </c>
      <c r="F589" s="23">
        <v>0.33703141999999997</v>
      </c>
      <c r="G589" s="23">
        <v>9.1043589999999994E-2</v>
      </c>
      <c r="H589" s="23">
        <v>1.2362998299999999</v>
      </c>
      <c r="I589" s="23">
        <v>0.40508678000000004</v>
      </c>
      <c r="J589" s="23">
        <v>0.25314999999999999</v>
      </c>
      <c r="K589" s="23">
        <v>0.47266040999999998</v>
      </c>
      <c r="L589" s="23">
        <v>0.10540264000000001</v>
      </c>
      <c r="M589" s="23">
        <v>42.850154000000003</v>
      </c>
      <c r="N589" s="23">
        <v>42.850154000000003</v>
      </c>
      <c r="O589" s="23">
        <v>0</v>
      </c>
      <c r="P589" s="23">
        <v>0</v>
      </c>
      <c r="Q589" s="23">
        <v>0</v>
      </c>
      <c r="R589" s="23">
        <v>45.155043240000005</v>
      </c>
      <c r="S589" s="23">
        <v>25.595198610000001</v>
      </c>
      <c r="T589" s="23">
        <v>0.32955000000000001</v>
      </c>
      <c r="U589" s="23">
        <v>2.7602905600000001</v>
      </c>
      <c r="V589" s="23">
        <v>0</v>
      </c>
      <c r="W589" s="23">
        <v>0.15525139999999998</v>
      </c>
      <c r="X589" s="23">
        <v>3.3534265699999999</v>
      </c>
      <c r="Y589" s="23">
        <v>1.7904630500000001</v>
      </c>
      <c r="Z589" s="23">
        <v>6.0408839999999998E-2</v>
      </c>
      <c r="AA589" s="23">
        <v>34.044589030000004</v>
      </c>
      <c r="AB589" s="23">
        <v>11.110454209999999</v>
      </c>
      <c r="AC589" s="23">
        <v>0</v>
      </c>
      <c r="AD589" s="23">
        <v>0</v>
      </c>
      <c r="AE589" s="23">
        <v>0</v>
      </c>
      <c r="AF589" s="23">
        <v>0</v>
      </c>
      <c r="AG589" s="23">
        <v>0</v>
      </c>
      <c r="AH589" s="23">
        <v>0</v>
      </c>
      <c r="AI589" s="23">
        <v>0</v>
      </c>
      <c r="AJ589" s="23">
        <v>0</v>
      </c>
      <c r="AK589" s="23">
        <v>0</v>
      </c>
      <c r="AL589" s="23">
        <v>8.266523509999999</v>
      </c>
      <c r="AM589" s="23">
        <v>8.266523509999999</v>
      </c>
      <c r="AN589" s="23">
        <v>0</v>
      </c>
      <c r="AO589" s="23">
        <v>0</v>
      </c>
      <c r="AP589" s="23">
        <v>0.17860516000000001</v>
      </c>
      <c r="AQ589" s="23">
        <v>0.17860516000000001</v>
      </c>
      <c r="AR589" s="23">
        <v>0</v>
      </c>
      <c r="AS589" s="23">
        <v>0</v>
      </c>
      <c r="AT589" s="23">
        <v>8.4451286700000008</v>
      </c>
      <c r="AU589" s="23">
        <v>2.66532554</v>
      </c>
      <c r="AV589" s="23">
        <v>4.65642566</v>
      </c>
      <c r="AW589" s="23">
        <v>7.3217512000000005</v>
      </c>
      <c r="AX589" s="23">
        <v>0</v>
      </c>
      <c r="AY589" s="23">
        <v>0</v>
      </c>
      <c r="AZ589" s="23">
        <v>7.3217512000000005</v>
      </c>
    </row>
    <row r="590" spans="2:52" x14ac:dyDescent="0.25">
      <c r="B590" s="10" t="s">
        <v>453</v>
      </c>
      <c r="C590" s="23">
        <v>15.712078899999998</v>
      </c>
      <c r="D590" s="23">
        <v>10.072318129999999</v>
      </c>
      <c r="E590" s="23">
        <v>3.6108792099999998</v>
      </c>
      <c r="F590" s="23">
        <v>5.9644180100000002</v>
      </c>
      <c r="G590" s="23">
        <v>0.49702090999999998</v>
      </c>
      <c r="H590" s="23">
        <v>5.6397607699999996</v>
      </c>
      <c r="I590" s="23">
        <v>2.0620916</v>
      </c>
      <c r="J590" s="23">
        <v>2.76612875</v>
      </c>
      <c r="K590" s="23">
        <v>0</v>
      </c>
      <c r="L590" s="23">
        <v>0.81154042000000004</v>
      </c>
      <c r="M590" s="23">
        <v>105.80711293</v>
      </c>
      <c r="N590" s="23">
        <v>92.603819000000001</v>
      </c>
      <c r="O590" s="23">
        <v>0</v>
      </c>
      <c r="P590" s="23">
        <v>12.984469170000001</v>
      </c>
      <c r="Q590" s="23">
        <v>0.21882476000000001</v>
      </c>
      <c r="R590" s="23">
        <v>121.51919183000001</v>
      </c>
      <c r="S590" s="23">
        <v>41.650572479999994</v>
      </c>
      <c r="T590" s="23">
        <v>0.74160518000000009</v>
      </c>
      <c r="U590" s="23">
        <v>3.7562428300000001</v>
      </c>
      <c r="V590" s="23">
        <v>0</v>
      </c>
      <c r="W590" s="23">
        <v>0</v>
      </c>
      <c r="X590" s="23">
        <v>4.1946302800000002</v>
      </c>
      <c r="Y590" s="23">
        <v>7.1348423399999996</v>
      </c>
      <c r="Z590" s="23">
        <v>0</v>
      </c>
      <c r="AA590" s="23">
        <v>57.477893109999997</v>
      </c>
      <c r="AB590" s="23">
        <v>64.04129872</v>
      </c>
      <c r="AC590" s="23">
        <v>0</v>
      </c>
      <c r="AD590" s="23">
        <v>0</v>
      </c>
      <c r="AE590" s="23">
        <v>0</v>
      </c>
      <c r="AF590" s="23">
        <v>0</v>
      </c>
      <c r="AG590" s="23">
        <v>0</v>
      </c>
      <c r="AH590" s="23">
        <v>0</v>
      </c>
      <c r="AI590" s="23">
        <v>0</v>
      </c>
      <c r="AJ590" s="23">
        <v>0</v>
      </c>
      <c r="AK590" s="23">
        <v>0</v>
      </c>
      <c r="AL590" s="23">
        <v>7.0853271900000001</v>
      </c>
      <c r="AM590" s="23">
        <v>7.0853271900000001</v>
      </c>
      <c r="AN590" s="23">
        <v>0</v>
      </c>
      <c r="AO590" s="23">
        <v>0</v>
      </c>
      <c r="AP590" s="23">
        <v>0</v>
      </c>
      <c r="AQ590" s="23">
        <v>0</v>
      </c>
      <c r="AR590" s="23">
        <v>0</v>
      </c>
      <c r="AS590" s="23">
        <v>0</v>
      </c>
      <c r="AT590" s="23">
        <v>7.0853271900000001</v>
      </c>
      <c r="AU590" s="23">
        <v>56.955971529999999</v>
      </c>
      <c r="AV590" s="23">
        <v>92.02035235000001</v>
      </c>
      <c r="AW590" s="23">
        <v>148.97632388</v>
      </c>
      <c r="AX590" s="23">
        <v>42.339854029999998</v>
      </c>
      <c r="AY590" s="23">
        <v>0</v>
      </c>
      <c r="AZ590" s="23">
        <v>106.63646985000001</v>
      </c>
    </row>
    <row r="591" spans="2:52" x14ac:dyDescent="0.25">
      <c r="B591" s="10" t="s">
        <v>195</v>
      </c>
      <c r="C591" s="23">
        <v>2.3664681600000002</v>
      </c>
      <c r="D591" s="23">
        <v>1.1268411599999999</v>
      </c>
      <c r="E591" s="23">
        <v>0.65186941999999992</v>
      </c>
      <c r="F591" s="23">
        <v>0.35853074000000001</v>
      </c>
      <c r="G591" s="23">
        <v>0.116441</v>
      </c>
      <c r="H591" s="23">
        <v>1.239627</v>
      </c>
      <c r="I591" s="23">
        <v>0.25962499999999999</v>
      </c>
      <c r="J591" s="23">
        <v>0.28151700000000002</v>
      </c>
      <c r="K591" s="23">
        <v>0.28636499999999998</v>
      </c>
      <c r="L591" s="23">
        <v>0.41211999999999999</v>
      </c>
      <c r="M591" s="23">
        <v>53.790792000000003</v>
      </c>
      <c r="N591" s="23">
        <v>53.787092000000001</v>
      </c>
      <c r="O591" s="23">
        <v>0</v>
      </c>
      <c r="P591" s="23">
        <v>0</v>
      </c>
      <c r="Q591" s="23">
        <v>3.7000000000000002E-3</v>
      </c>
      <c r="R591" s="23">
        <v>56.15726016</v>
      </c>
      <c r="S591" s="23">
        <v>29.31575016</v>
      </c>
      <c r="T591" s="23">
        <v>0.34740700000000002</v>
      </c>
      <c r="U591" s="23">
        <v>2.5229416200000001</v>
      </c>
      <c r="V591" s="23">
        <v>0</v>
      </c>
      <c r="W591" s="23">
        <v>0</v>
      </c>
      <c r="X591" s="23">
        <v>2.4230403199999997</v>
      </c>
      <c r="Y591" s="23">
        <v>1.7790852399999999</v>
      </c>
      <c r="Z591" s="23">
        <v>0</v>
      </c>
      <c r="AA591" s="23">
        <v>36.388224340000001</v>
      </c>
      <c r="AB591" s="23">
        <v>19.769035819999999</v>
      </c>
      <c r="AC591" s="23">
        <v>0</v>
      </c>
      <c r="AD591" s="23">
        <v>0</v>
      </c>
      <c r="AE591" s="23">
        <v>0</v>
      </c>
      <c r="AF591" s="23">
        <v>0</v>
      </c>
      <c r="AG591" s="23">
        <v>0</v>
      </c>
      <c r="AH591" s="23">
        <v>0</v>
      </c>
      <c r="AI591" s="23">
        <v>0</v>
      </c>
      <c r="AJ591" s="23">
        <v>0.18977996</v>
      </c>
      <c r="AK591" s="23">
        <v>0.18977996</v>
      </c>
      <c r="AL591" s="23">
        <v>0.21518999999999999</v>
      </c>
      <c r="AM591" s="23">
        <v>0.21518999999999999</v>
      </c>
      <c r="AN591" s="23">
        <v>0</v>
      </c>
      <c r="AO591" s="23">
        <v>0</v>
      </c>
      <c r="AP591" s="23">
        <v>0</v>
      </c>
      <c r="AQ591" s="23">
        <v>0</v>
      </c>
      <c r="AR591" s="23">
        <v>0</v>
      </c>
      <c r="AS591" s="23">
        <v>0</v>
      </c>
      <c r="AT591" s="23">
        <v>0.21518999999999999</v>
      </c>
      <c r="AU591" s="23">
        <v>19.743625780000002</v>
      </c>
      <c r="AV591" s="23">
        <v>18.382712309999999</v>
      </c>
      <c r="AW591" s="23">
        <v>38.126338089999997</v>
      </c>
      <c r="AX591" s="23">
        <v>0</v>
      </c>
      <c r="AY591" s="23">
        <v>0</v>
      </c>
      <c r="AZ591" s="23">
        <v>38.126338089999997</v>
      </c>
    </row>
    <row r="592" spans="2:52" x14ac:dyDescent="0.25">
      <c r="B592" s="10" t="s">
        <v>454</v>
      </c>
      <c r="C592" s="23">
        <v>16.240878409999997</v>
      </c>
      <c r="D592" s="23">
        <v>4.8291593399999995</v>
      </c>
      <c r="E592" s="23">
        <v>2.30047231</v>
      </c>
      <c r="F592" s="23">
        <v>2.0934376299999999</v>
      </c>
      <c r="G592" s="23">
        <v>0.43524940000000001</v>
      </c>
      <c r="H592" s="23">
        <v>11.411719069999998</v>
      </c>
      <c r="I592" s="23">
        <v>1.8433452800000001</v>
      </c>
      <c r="J592" s="23">
        <v>0.59887999999999997</v>
      </c>
      <c r="K592" s="23">
        <v>8.5093067799999993</v>
      </c>
      <c r="L592" s="23">
        <v>0.46018701000000001</v>
      </c>
      <c r="M592" s="23">
        <v>139.78267289999999</v>
      </c>
      <c r="N592" s="23">
        <v>139.46202099999999</v>
      </c>
      <c r="O592" s="23">
        <v>0.31865190000000004</v>
      </c>
      <c r="P592" s="23">
        <v>0</v>
      </c>
      <c r="Q592" s="23">
        <v>2E-3</v>
      </c>
      <c r="R592" s="23">
        <v>156.02355131000002</v>
      </c>
      <c r="S592" s="23">
        <v>66.878213939999995</v>
      </c>
      <c r="T592" s="23">
        <v>0.60450742000000002</v>
      </c>
      <c r="U592" s="23">
        <v>11.641206199999999</v>
      </c>
      <c r="V592" s="23">
        <v>0</v>
      </c>
      <c r="W592" s="23">
        <v>0</v>
      </c>
      <c r="X592" s="23">
        <v>6.5111107300000004</v>
      </c>
      <c r="Y592" s="23">
        <v>18.129796829999997</v>
      </c>
      <c r="Z592" s="23">
        <v>0</v>
      </c>
      <c r="AA592" s="23">
        <v>103.76483512</v>
      </c>
      <c r="AB592" s="23">
        <v>52.258716189999994</v>
      </c>
      <c r="AC592" s="23">
        <v>0.6</v>
      </c>
      <c r="AD592" s="23">
        <v>0</v>
      </c>
      <c r="AE592" s="23">
        <v>0</v>
      </c>
      <c r="AF592" s="23">
        <v>0.6</v>
      </c>
      <c r="AG592" s="23">
        <v>0</v>
      </c>
      <c r="AH592" s="23">
        <v>0</v>
      </c>
      <c r="AI592" s="23">
        <v>0</v>
      </c>
      <c r="AJ592" s="23">
        <v>1.4800253799999998</v>
      </c>
      <c r="AK592" s="23">
        <v>2.0800253799999999</v>
      </c>
      <c r="AL592" s="23">
        <v>1.8144678200000002</v>
      </c>
      <c r="AM592" s="23">
        <v>1.8144678200000002</v>
      </c>
      <c r="AN592" s="23">
        <v>0</v>
      </c>
      <c r="AO592" s="23">
        <v>0</v>
      </c>
      <c r="AP592" s="23">
        <v>0</v>
      </c>
      <c r="AQ592" s="23">
        <v>0</v>
      </c>
      <c r="AR592" s="23">
        <v>0</v>
      </c>
      <c r="AS592" s="23">
        <v>0</v>
      </c>
      <c r="AT592" s="23">
        <v>1.8144678200000002</v>
      </c>
      <c r="AU592" s="23">
        <v>52.524273749999999</v>
      </c>
      <c r="AV592" s="23">
        <v>101.45955889</v>
      </c>
      <c r="AW592" s="23">
        <v>153.98383263999997</v>
      </c>
      <c r="AX592" s="23">
        <v>26.007942480000001</v>
      </c>
      <c r="AY592" s="23">
        <v>0</v>
      </c>
      <c r="AZ592" s="23">
        <v>127.97589015999999</v>
      </c>
    </row>
    <row r="593" spans="2:52" x14ac:dyDescent="0.25">
      <c r="B593" s="10" t="s">
        <v>455</v>
      </c>
      <c r="C593" s="23">
        <v>9.4626993200000005</v>
      </c>
      <c r="D593" s="23">
        <v>2.9228930000000002</v>
      </c>
      <c r="E593" s="23">
        <v>1.4628203100000001</v>
      </c>
      <c r="F593" s="23">
        <v>1.30386479</v>
      </c>
      <c r="G593" s="23">
        <v>0.15620789999999998</v>
      </c>
      <c r="H593" s="23">
        <v>6.5398063200000003</v>
      </c>
      <c r="I593" s="23">
        <v>0.90347195999999996</v>
      </c>
      <c r="J593" s="23">
        <v>4.4056972500000002</v>
      </c>
      <c r="K593" s="23">
        <v>0</v>
      </c>
      <c r="L593" s="23">
        <v>1.23063711</v>
      </c>
      <c r="M593" s="23">
        <v>55.267074999999998</v>
      </c>
      <c r="N593" s="23">
        <v>55.267074999999998</v>
      </c>
      <c r="O593" s="23">
        <v>0</v>
      </c>
      <c r="P593" s="23">
        <v>0</v>
      </c>
      <c r="Q593" s="23">
        <v>0</v>
      </c>
      <c r="R593" s="23">
        <v>64.729774320000004</v>
      </c>
      <c r="S593" s="23">
        <v>41.83572126</v>
      </c>
      <c r="T593" s="23">
        <v>0.56442934999999994</v>
      </c>
      <c r="U593" s="23">
        <v>3.2046120299999998</v>
      </c>
      <c r="V593" s="23">
        <v>0</v>
      </c>
      <c r="W593" s="23">
        <v>0</v>
      </c>
      <c r="X593" s="23">
        <v>1.1055601100000001</v>
      </c>
      <c r="Y593" s="23">
        <v>3.0134645</v>
      </c>
      <c r="Z593" s="23">
        <v>1.23330926</v>
      </c>
      <c r="AA593" s="23">
        <v>50.95709651</v>
      </c>
      <c r="AB593" s="23">
        <v>13.772677810000001</v>
      </c>
      <c r="AC593" s="23">
        <v>0</v>
      </c>
      <c r="AD593" s="23">
        <v>0</v>
      </c>
      <c r="AE593" s="23">
        <v>0</v>
      </c>
      <c r="AF593" s="23">
        <v>0</v>
      </c>
      <c r="AG593" s="23">
        <v>0</v>
      </c>
      <c r="AH593" s="23">
        <v>0</v>
      </c>
      <c r="AI593" s="23">
        <v>0</v>
      </c>
      <c r="AJ593" s="23">
        <v>0</v>
      </c>
      <c r="AK593" s="23">
        <v>0</v>
      </c>
      <c r="AL593" s="23">
        <v>5.0197639800000005</v>
      </c>
      <c r="AM593" s="23">
        <v>5.0197639800000005</v>
      </c>
      <c r="AN593" s="23">
        <v>0</v>
      </c>
      <c r="AO593" s="23">
        <v>0</v>
      </c>
      <c r="AP593" s="23">
        <v>1.30722486</v>
      </c>
      <c r="AQ593" s="23">
        <v>1.30722486</v>
      </c>
      <c r="AR593" s="23">
        <v>0</v>
      </c>
      <c r="AS593" s="23">
        <v>0</v>
      </c>
      <c r="AT593" s="23">
        <v>6.3269888400000012</v>
      </c>
      <c r="AU593" s="23">
        <v>7.4456889700000009</v>
      </c>
      <c r="AV593" s="23">
        <v>22.745406240000001</v>
      </c>
      <c r="AW593" s="23">
        <v>30.19109521</v>
      </c>
      <c r="AX593" s="23">
        <v>5.8823086699999996</v>
      </c>
      <c r="AY593" s="23">
        <v>0</v>
      </c>
      <c r="AZ593" s="23">
        <v>24.30878654</v>
      </c>
    </row>
    <row r="594" spans="2:52" x14ac:dyDescent="0.25">
      <c r="B594" s="10" t="s">
        <v>456</v>
      </c>
      <c r="C594" s="23">
        <v>4.18373259</v>
      </c>
      <c r="D594" s="23">
        <v>1.5298628600000002</v>
      </c>
      <c r="E594" s="23">
        <v>0.73567042000000005</v>
      </c>
      <c r="F594" s="23">
        <v>0.37370401000000003</v>
      </c>
      <c r="G594" s="23">
        <v>0.42048842999999997</v>
      </c>
      <c r="H594" s="23">
        <v>2.6538697299999998</v>
      </c>
      <c r="I594" s="23">
        <v>0.26429534999999998</v>
      </c>
      <c r="J594" s="23">
        <v>0.73756778000000001</v>
      </c>
      <c r="K594" s="23">
        <v>1.37492872</v>
      </c>
      <c r="L594" s="23">
        <v>0.27707788</v>
      </c>
      <c r="M594" s="23">
        <v>91.006808459999988</v>
      </c>
      <c r="N594" s="23">
        <v>90.290218999999993</v>
      </c>
      <c r="O594" s="23">
        <v>0</v>
      </c>
      <c r="P594" s="23">
        <v>0</v>
      </c>
      <c r="Q594" s="23">
        <v>0.71658946000000001</v>
      </c>
      <c r="R594" s="23">
        <v>95.190541049999993</v>
      </c>
      <c r="S594" s="23">
        <v>34.139173999999997</v>
      </c>
      <c r="T594" s="23">
        <v>0</v>
      </c>
      <c r="U594" s="23">
        <v>4.6778659999999999</v>
      </c>
      <c r="V594" s="23">
        <v>0</v>
      </c>
      <c r="W594" s="23">
        <v>9.9927440000000001</v>
      </c>
      <c r="X594" s="23">
        <v>5.0542590000000001</v>
      </c>
      <c r="Y594" s="23">
        <v>11.294129999999999</v>
      </c>
      <c r="Z594" s="23">
        <v>0</v>
      </c>
      <c r="AA594" s="23">
        <v>65.158173000000005</v>
      </c>
      <c r="AB594" s="23">
        <v>30.032368050000002</v>
      </c>
      <c r="AC594" s="23">
        <v>0</v>
      </c>
      <c r="AD594" s="23">
        <v>0</v>
      </c>
      <c r="AE594" s="23">
        <v>0</v>
      </c>
      <c r="AF594" s="23">
        <v>0</v>
      </c>
      <c r="AG594" s="23">
        <v>0</v>
      </c>
      <c r="AH594" s="23">
        <v>0</v>
      </c>
      <c r="AI594" s="23">
        <v>0</v>
      </c>
      <c r="AJ594" s="23">
        <v>0</v>
      </c>
      <c r="AK594" s="23">
        <v>0</v>
      </c>
      <c r="AL594" s="23">
        <v>0</v>
      </c>
      <c r="AM594" s="23">
        <v>0</v>
      </c>
      <c r="AN594" s="23">
        <v>0</v>
      </c>
      <c r="AO594" s="23">
        <v>0</v>
      </c>
      <c r="AP594" s="23">
        <v>0</v>
      </c>
      <c r="AQ594" s="23">
        <v>0</v>
      </c>
      <c r="AR594" s="23">
        <v>0</v>
      </c>
      <c r="AS594" s="23">
        <v>0</v>
      </c>
      <c r="AT594" s="23">
        <v>0</v>
      </c>
      <c r="AU594" s="23">
        <v>30.032368050000002</v>
      </c>
      <c r="AV594" s="23">
        <v>46.825006669999993</v>
      </c>
      <c r="AW594" s="23">
        <v>76.857374719999996</v>
      </c>
      <c r="AX594" s="23">
        <v>0</v>
      </c>
      <c r="AY594" s="23">
        <v>0</v>
      </c>
      <c r="AZ594" s="23">
        <v>76.857374719999996</v>
      </c>
    </row>
    <row r="595" spans="2:52" x14ac:dyDescent="0.25">
      <c r="B595" s="10" t="s">
        <v>292</v>
      </c>
      <c r="C595" s="23">
        <v>9.0663341099999997</v>
      </c>
      <c r="D595" s="23">
        <v>5.1856293599999992</v>
      </c>
      <c r="E595" s="23">
        <v>2.62826132</v>
      </c>
      <c r="F595" s="23">
        <v>2.09134844</v>
      </c>
      <c r="G595" s="23">
        <v>0.46601959999999998</v>
      </c>
      <c r="H595" s="23">
        <v>3.88070475</v>
      </c>
      <c r="I595" s="23">
        <v>0.68630500000000005</v>
      </c>
      <c r="J595" s="23">
        <v>0.30793599999999999</v>
      </c>
      <c r="K595" s="23">
        <v>2.2934400199999998</v>
      </c>
      <c r="L595" s="23">
        <v>0.59302372999999997</v>
      </c>
      <c r="M595" s="23">
        <v>74.395830000000004</v>
      </c>
      <c r="N595" s="23">
        <v>74.395830000000004</v>
      </c>
      <c r="O595" s="23">
        <v>0</v>
      </c>
      <c r="P595" s="23">
        <v>0</v>
      </c>
      <c r="Q595" s="23">
        <v>0</v>
      </c>
      <c r="R595" s="23">
        <v>83.462164110000003</v>
      </c>
      <c r="S595" s="23">
        <v>43.271478469999998</v>
      </c>
      <c r="T595" s="23">
        <v>0</v>
      </c>
      <c r="U595" s="23">
        <v>4.1286540800000004</v>
      </c>
      <c r="V595" s="23">
        <v>0</v>
      </c>
      <c r="W595" s="23">
        <v>0</v>
      </c>
      <c r="X595" s="23">
        <v>3.0641050299999999</v>
      </c>
      <c r="Y595" s="23">
        <v>7.9671034499999998</v>
      </c>
      <c r="Z595" s="23">
        <v>0</v>
      </c>
      <c r="AA595" s="23">
        <v>58.431341029999999</v>
      </c>
      <c r="AB595" s="23">
        <v>25.030823079999998</v>
      </c>
      <c r="AC595" s="23">
        <v>0</v>
      </c>
      <c r="AD595" s="23">
        <v>0</v>
      </c>
      <c r="AE595" s="23">
        <v>0</v>
      </c>
      <c r="AF595" s="23">
        <v>0</v>
      </c>
      <c r="AG595" s="23">
        <v>0</v>
      </c>
      <c r="AH595" s="23">
        <v>0</v>
      </c>
      <c r="AI595" s="23">
        <v>0</v>
      </c>
      <c r="AJ595" s="23">
        <v>0</v>
      </c>
      <c r="AK595" s="23">
        <v>0</v>
      </c>
      <c r="AL595" s="23">
        <v>0.26457950000000002</v>
      </c>
      <c r="AM595" s="23">
        <v>0.26457950000000002</v>
      </c>
      <c r="AN595" s="23">
        <v>0</v>
      </c>
      <c r="AO595" s="23">
        <v>0</v>
      </c>
      <c r="AP595" s="23">
        <v>0</v>
      </c>
      <c r="AQ595" s="23">
        <v>0</v>
      </c>
      <c r="AR595" s="23">
        <v>0</v>
      </c>
      <c r="AS595" s="23">
        <v>0</v>
      </c>
      <c r="AT595" s="23">
        <v>0.26457950000000002</v>
      </c>
      <c r="AU595" s="23">
        <v>24.766243579999998</v>
      </c>
      <c r="AV595" s="23">
        <v>24.68907729</v>
      </c>
      <c r="AW595" s="23">
        <v>49.455320869999994</v>
      </c>
      <c r="AX595" s="23">
        <v>1.2332014599999999</v>
      </c>
      <c r="AY595" s="23">
        <v>0</v>
      </c>
      <c r="AZ595" s="23">
        <v>48.222119409999998</v>
      </c>
    </row>
    <row r="596" spans="2:52" x14ac:dyDescent="0.25">
      <c r="B596" s="10" t="s">
        <v>457</v>
      </c>
      <c r="C596" s="23">
        <v>6.7926388100000006</v>
      </c>
      <c r="D596" s="23">
        <v>4.2622859400000008</v>
      </c>
      <c r="E596" s="23">
        <v>2.2366114599999998</v>
      </c>
      <c r="F596" s="23">
        <v>1.5619071200000001</v>
      </c>
      <c r="G596" s="23">
        <v>0.46376735999999996</v>
      </c>
      <c r="H596" s="23">
        <v>2.5303528700000002</v>
      </c>
      <c r="I596" s="23">
        <v>0.79772560999999997</v>
      </c>
      <c r="J596" s="23">
        <v>0.88995341000000006</v>
      </c>
      <c r="K596" s="23">
        <v>0.67813900000000005</v>
      </c>
      <c r="L596" s="23">
        <v>0.16453485000000001</v>
      </c>
      <c r="M596" s="23">
        <v>138.09205800000001</v>
      </c>
      <c r="N596" s="23">
        <v>138.09205800000001</v>
      </c>
      <c r="O596" s="23">
        <v>0</v>
      </c>
      <c r="P596" s="23">
        <v>0</v>
      </c>
      <c r="Q596" s="23">
        <v>0</v>
      </c>
      <c r="R596" s="23">
        <v>144.88469681000001</v>
      </c>
      <c r="S596" s="23">
        <v>57.794034289999999</v>
      </c>
      <c r="T596" s="23">
        <v>0.70511299999999999</v>
      </c>
      <c r="U596" s="23">
        <v>12.337325999999999</v>
      </c>
      <c r="V596" s="23">
        <v>0</v>
      </c>
      <c r="W596" s="23">
        <v>0</v>
      </c>
      <c r="X596" s="23">
        <v>4.6090591299999994</v>
      </c>
      <c r="Y596" s="23">
        <v>31.305596120000001</v>
      </c>
      <c r="Z596" s="23">
        <v>0</v>
      </c>
      <c r="AA596" s="23">
        <v>106.75112854</v>
      </c>
      <c r="AB596" s="23">
        <v>38.133568270000005</v>
      </c>
      <c r="AC596" s="23">
        <v>0</v>
      </c>
      <c r="AD596" s="23">
        <v>0</v>
      </c>
      <c r="AE596" s="23">
        <v>0</v>
      </c>
      <c r="AF596" s="23">
        <v>0</v>
      </c>
      <c r="AG596" s="23">
        <v>35.641017850000004</v>
      </c>
      <c r="AH596" s="23">
        <v>35.641017850000004</v>
      </c>
      <c r="AI596" s="23">
        <v>0</v>
      </c>
      <c r="AJ596" s="23">
        <v>4.4663449999999996</v>
      </c>
      <c r="AK596" s="23">
        <v>40.107362850000001</v>
      </c>
      <c r="AL596" s="23">
        <v>37.958192619999998</v>
      </c>
      <c r="AM596" s="23">
        <v>37.958192619999998</v>
      </c>
      <c r="AN596" s="23">
        <v>0</v>
      </c>
      <c r="AO596" s="23">
        <v>0</v>
      </c>
      <c r="AP596" s="23">
        <v>14.82677292</v>
      </c>
      <c r="AQ596" s="23">
        <v>14.82677292</v>
      </c>
      <c r="AR596" s="23">
        <v>0</v>
      </c>
      <c r="AS596" s="23">
        <v>0</v>
      </c>
      <c r="AT596" s="23">
        <v>52.784965540000002</v>
      </c>
      <c r="AU596" s="23">
        <v>25.455965579999997</v>
      </c>
      <c r="AV596" s="23">
        <v>22.206120619999997</v>
      </c>
      <c r="AW596" s="23">
        <v>47.662086199999997</v>
      </c>
      <c r="AX596" s="23">
        <v>0</v>
      </c>
      <c r="AY596" s="23">
        <v>0</v>
      </c>
      <c r="AZ596" s="23">
        <v>47.662086199999997</v>
      </c>
    </row>
    <row r="597" spans="2:52" x14ac:dyDescent="0.25">
      <c r="B597" s="10" t="s">
        <v>458</v>
      </c>
      <c r="C597" s="23">
        <v>19.572340029999999</v>
      </c>
      <c r="D597" s="23">
        <v>3.85891304</v>
      </c>
      <c r="E597" s="23">
        <v>2.3901756199999999</v>
      </c>
      <c r="F597" s="23">
        <v>1.2189329199999999</v>
      </c>
      <c r="G597" s="23">
        <v>0.24980450000000001</v>
      </c>
      <c r="H597" s="23">
        <v>15.71342699</v>
      </c>
      <c r="I597" s="23">
        <v>1.2564286899999999</v>
      </c>
      <c r="J597" s="23">
        <v>5.0198994500000005</v>
      </c>
      <c r="K597" s="23">
        <v>0</v>
      </c>
      <c r="L597" s="23">
        <v>9.4370988499999999</v>
      </c>
      <c r="M597" s="23">
        <v>116.82442899999999</v>
      </c>
      <c r="N597" s="23">
        <v>116.472509</v>
      </c>
      <c r="O597" s="23">
        <v>0.35192000000000001</v>
      </c>
      <c r="P597" s="23">
        <v>0</v>
      </c>
      <c r="Q597" s="23">
        <v>0</v>
      </c>
      <c r="R597" s="23">
        <v>136.39676903</v>
      </c>
      <c r="S597" s="23">
        <v>45.246703789999998</v>
      </c>
      <c r="T597" s="23">
        <v>0.67120272999999997</v>
      </c>
      <c r="U597" s="23">
        <v>6.5929971399999996</v>
      </c>
      <c r="V597" s="23">
        <v>0</v>
      </c>
      <c r="W597" s="23">
        <v>0</v>
      </c>
      <c r="X597" s="23">
        <v>4.8459869900000001</v>
      </c>
      <c r="Y597" s="23">
        <v>36.934745880000001</v>
      </c>
      <c r="Z597" s="23">
        <v>2.1186758399999999</v>
      </c>
      <c r="AA597" s="23">
        <v>96.41031237</v>
      </c>
      <c r="AB597" s="23">
        <v>39.986456660000002</v>
      </c>
      <c r="AC597" s="23">
        <v>0</v>
      </c>
      <c r="AD597" s="23">
        <v>0</v>
      </c>
      <c r="AE597" s="23">
        <v>0</v>
      </c>
      <c r="AF597" s="23">
        <v>0</v>
      </c>
      <c r="AG597" s="23">
        <v>0</v>
      </c>
      <c r="AH597" s="23">
        <v>0</v>
      </c>
      <c r="AI597" s="23">
        <v>0</v>
      </c>
      <c r="AJ597" s="23">
        <v>0</v>
      </c>
      <c r="AK597" s="23">
        <v>0</v>
      </c>
      <c r="AL597" s="23">
        <v>2.322972</v>
      </c>
      <c r="AM597" s="23">
        <v>2.322972</v>
      </c>
      <c r="AN597" s="23">
        <v>0</v>
      </c>
      <c r="AO597" s="23">
        <v>0</v>
      </c>
      <c r="AP597" s="23">
        <v>7.5633035599999996</v>
      </c>
      <c r="AQ597" s="23">
        <v>7.5633035599999996</v>
      </c>
      <c r="AR597" s="23">
        <v>0</v>
      </c>
      <c r="AS597" s="23">
        <v>0</v>
      </c>
      <c r="AT597" s="23">
        <v>9.8862755599999979</v>
      </c>
      <c r="AU597" s="23">
        <v>30.1001811</v>
      </c>
      <c r="AV597" s="23">
        <v>30.266045050000002</v>
      </c>
      <c r="AW597" s="23">
        <v>60.366226149999996</v>
      </c>
      <c r="AX597" s="23">
        <v>0</v>
      </c>
      <c r="AY597" s="23">
        <v>0</v>
      </c>
      <c r="AZ597" s="23">
        <v>60.366226149999996</v>
      </c>
    </row>
    <row r="598" spans="2:52" x14ac:dyDescent="0.25">
      <c r="B598" s="10" t="s">
        <v>459</v>
      </c>
      <c r="C598" s="23">
        <v>63.380504959999996</v>
      </c>
      <c r="D598" s="23">
        <v>41.30046626</v>
      </c>
      <c r="E598" s="23">
        <v>12.753530289999999</v>
      </c>
      <c r="F598" s="23">
        <v>27.090317260000003</v>
      </c>
      <c r="G598" s="23">
        <v>1.4566187099999999</v>
      </c>
      <c r="H598" s="23">
        <v>22.080038699999999</v>
      </c>
      <c r="I598" s="23">
        <v>7.0965791200000004</v>
      </c>
      <c r="J598" s="23">
        <v>2.2583025600000002</v>
      </c>
      <c r="K598" s="23">
        <v>12.16413552</v>
      </c>
      <c r="L598" s="23">
        <v>0.56102149999999995</v>
      </c>
      <c r="M598" s="23">
        <v>245.36383900999999</v>
      </c>
      <c r="N598" s="23">
        <v>234.15771599999999</v>
      </c>
      <c r="O598" s="23">
        <v>0.12472200999999999</v>
      </c>
      <c r="P598" s="23">
        <v>1.09144</v>
      </c>
      <c r="Q598" s="23">
        <v>9.9899609999999992</v>
      </c>
      <c r="R598" s="23">
        <v>308.74434396999999</v>
      </c>
      <c r="S598" s="23">
        <v>74.71666381</v>
      </c>
      <c r="T598" s="23">
        <v>8.2365252000000009</v>
      </c>
      <c r="U598" s="23">
        <v>34.22073443</v>
      </c>
      <c r="V598" s="23">
        <v>0</v>
      </c>
      <c r="W598" s="23">
        <v>2.1880584500000002</v>
      </c>
      <c r="X598" s="23">
        <v>23.583073210000002</v>
      </c>
      <c r="Y598" s="23">
        <v>54.285637450000003</v>
      </c>
      <c r="Z598" s="23">
        <v>0.49101858000000004</v>
      </c>
      <c r="AA598" s="23">
        <v>197.72171113000002</v>
      </c>
      <c r="AB598" s="23">
        <v>111.02263284</v>
      </c>
      <c r="AC598" s="23">
        <v>0</v>
      </c>
      <c r="AD598" s="23">
        <v>0</v>
      </c>
      <c r="AE598" s="23">
        <v>0</v>
      </c>
      <c r="AF598" s="23">
        <v>0</v>
      </c>
      <c r="AG598" s="23">
        <v>0</v>
      </c>
      <c r="AH598" s="23">
        <v>0</v>
      </c>
      <c r="AI598" s="23">
        <v>0</v>
      </c>
      <c r="AJ598" s="23">
        <v>0</v>
      </c>
      <c r="AK598" s="23">
        <v>0</v>
      </c>
      <c r="AL598" s="23">
        <v>3.8055675899999999</v>
      </c>
      <c r="AM598" s="23">
        <v>3.8055675899999999</v>
      </c>
      <c r="AN598" s="23">
        <v>0</v>
      </c>
      <c r="AO598" s="23">
        <v>0</v>
      </c>
      <c r="AP598" s="23">
        <v>4.86607141</v>
      </c>
      <c r="AQ598" s="23">
        <v>4.86607141</v>
      </c>
      <c r="AR598" s="23">
        <v>0</v>
      </c>
      <c r="AS598" s="23">
        <v>0</v>
      </c>
      <c r="AT598" s="23">
        <v>8.6716390000000008</v>
      </c>
      <c r="AU598" s="23">
        <v>102.35099384</v>
      </c>
      <c r="AV598" s="23">
        <v>99.848285610000005</v>
      </c>
      <c r="AW598" s="23">
        <v>202.19927944999998</v>
      </c>
      <c r="AX598" s="23">
        <v>47.771418839999995</v>
      </c>
      <c r="AY598" s="23">
        <v>11.705419619999999</v>
      </c>
      <c r="AZ598" s="23">
        <v>142.72244099</v>
      </c>
    </row>
    <row r="599" spans="2:52" x14ac:dyDescent="0.25">
      <c r="B599" s="10" t="s">
        <v>460</v>
      </c>
      <c r="C599" s="23">
        <v>14.756885619999997</v>
      </c>
      <c r="D599" s="23">
        <v>6.9463095599999987</v>
      </c>
      <c r="E599" s="23">
        <v>4.3613754299999998</v>
      </c>
      <c r="F599" s="23">
        <v>2.04575219</v>
      </c>
      <c r="G599" s="23">
        <v>0.53918193999999997</v>
      </c>
      <c r="H599" s="23">
        <v>7.8105760599999998</v>
      </c>
      <c r="I599" s="23">
        <v>2.2677746000000001</v>
      </c>
      <c r="J599" s="23">
        <v>1.7078132099999999</v>
      </c>
      <c r="K599" s="23">
        <v>3.5037678999999997</v>
      </c>
      <c r="L599" s="23">
        <v>0.33122035</v>
      </c>
      <c r="M599" s="23">
        <v>154.84084999999999</v>
      </c>
      <c r="N599" s="23">
        <v>154.84084999999999</v>
      </c>
      <c r="O599" s="23">
        <v>0</v>
      </c>
      <c r="P599" s="23">
        <v>0</v>
      </c>
      <c r="Q599" s="23">
        <v>0</v>
      </c>
      <c r="R599" s="23">
        <v>169.59773562000001</v>
      </c>
      <c r="S599" s="23">
        <v>58.911718979999996</v>
      </c>
      <c r="T599" s="23">
        <v>1.8972697599999999</v>
      </c>
      <c r="U599" s="23">
        <v>12.997438820000001</v>
      </c>
      <c r="V599" s="23">
        <v>0</v>
      </c>
      <c r="W599" s="23">
        <v>2.2040822400000004</v>
      </c>
      <c r="X599" s="23">
        <v>13.444311170000001</v>
      </c>
      <c r="Y599" s="23">
        <v>19.76633932</v>
      </c>
      <c r="Z599" s="23">
        <v>0</v>
      </c>
      <c r="AA599" s="23">
        <v>109.22116028999999</v>
      </c>
      <c r="AB599" s="23">
        <v>60.376575330000001</v>
      </c>
      <c r="AC599" s="23">
        <v>0</v>
      </c>
      <c r="AD599" s="23">
        <v>0</v>
      </c>
      <c r="AE599" s="23">
        <v>0</v>
      </c>
      <c r="AF599" s="23">
        <v>0</v>
      </c>
      <c r="AG599" s="23">
        <v>0</v>
      </c>
      <c r="AH599" s="23">
        <v>0</v>
      </c>
      <c r="AI599" s="23">
        <v>0</v>
      </c>
      <c r="AJ599" s="23">
        <v>0</v>
      </c>
      <c r="AK599" s="23">
        <v>0</v>
      </c>
      <c r="AL599" s="23">
        <v>22.901752030000001</v>
      </c>
      <c r="AM599" s="23">
        <v>22.901752030000001</v>
      </c>
      <c r="AN599" s="23">
        <v>0</v>
      </c>
      <c r="AO599" s="23">
        <v>0</v>
      </c>
      <c r="AP599" s="23">
        <v>0</v>
      </c>
      <c r="AQ599" s="23">
        <v>0</v>
      </c>
      <c r="AR599" s="23">
        <v>0</v>
      </c>
      <c r="AS599" s="23">
        <v>0</v>
      </c>
      <c r="AT599" s="23">
        <v>22.901752030000001</v>
      </c>
      <c r="AU599" s="23">
        <v>37.474823300000004</v>
      </c>
      <c r="AV599" s="23">
        <v>103.33460916</v>
      </c>
      <c r="AW599" s="23">
        <v>140.80943246000001</v>
      </c>
      <c r="AX599" s="23">
        <v>0</v>
      </c>
      <c r="AY599" s="23">
        <v>0</v>
      </c>
      <c r="AZ599" s="23">
        <v>140.80943246000001</v>
      </c>
    </row>
    <row r="600" spans="2:52" x14ac:dyDescent="0.25">
      <c r="B600" s="10" t="s">
        <v>461</v>
      </c>
      <c r="C600" s="23">
        <v>40.746725570000002</v>
      </c>
      <c r="D600" s="23">
        <v>26.97302423</v>
      </c>
      <c r="E600" s="23">
        <v>10.25592427</v>
      </c>
      <c r="F600" s="23">
        <v>15.57767018</v>
      </c>
      <c r="G600" s="23">
        <v>1.1394297799999999</v>
      </c>
      <c r="H600" s="23">
        <v>13.773701340000002</v>
      </c>
      <c r="I600" s="23">
        <v>3.4974148199999999</v>
      </c>
      <c r="J600" s="23">
        <v>4.1912135800000003</v>
      </c>
      <c r="K600" s="23">
        <v>4.0603873799999999</v>
      </c>
      <c r="L600" s="23">
        <v>2.02468556</v>
      </c>
      <c r="M600" s="23">
        <v>166.59404506999999</v>
      </c>
      <c r="N600" s="23">
        <v>166.49424999999999</v>
      </c>
      <c r="O600" s="23">
        <v>9.9795070000000013E-2</v>
      </c>
      <c r="P600" s="23">
        <v>0</v>
      </c>
      <c r="Q600" s="23">
        <v>0</v>
      </c>
      <c r="R600" s="23">
        <v>207.34077063999999</v>
      </c>
      <c r="S600" s="23">
        <v>83.997286099999997</v>
      </c>
      <c r="T600" s="23">
        <v>2.53394684</v>
      </c>
      <c r="U600" s="23">
        <v>11.22784966</v>
      </c>
      <c r="V600" s="23">
        <v>0</v>
      </c>
      <c r="W600" s="23">
        <v>4.0367858700000001</v>
      </c>
      <c r="X600" s="23">
        <v>3.6867719900000004</v>
      </c>
      <c r="Y600" s="23">
        <v>10.028503329999999</v>
      </c>
      <c r="Z600" s="23">
        <v>0.98022339000000003</v>
      </c>
      <c r="AA600" s="23">
        <v>116.49136718</v>
      </c>
      <c r="AB600" s="23">
        <v>90.849403460000005</v>
      </c>
      <c r="AC600" s="23">
        <v>0</v>
      </c>
      <c r="AD600" s="23">
        <v>0</v>
      </c>
      <c r="AE600" s="23">
        <v>0</v>
      </c>
      <c r="AF600" s="23">
        <v>0</v>
      </c>
      <c r="AG600" s="23">
        <v>0</v>
      </c>
      <c r="AH600" s="23">
        <v>0</v>
      </c>
      <c r="AI600" s="23">
        <v>0</v>
      </c>
      <c r="AJ600" s="23">
        <v>1.1676304499999999</v>
      </c>
      <c r="AK600" s="23">
        <v>1.1676304499999999</v>
      </c>
      <c r="AL600" s="23">
        <v>31.93474213</v>
      </c>
      <c r="AM600" s="23">
        <v>31.93474213</v>
      </c>
      <c r="AN600" s="23">
        <v>0</v>
      </c>
      <c r="AO600" s="23">
        <v>0</v>
      </c>
      <c r="AP600" s="23">
        <v>5.2460217199999999</v>
      </c>
      <c r="AQ600" s="23">
        <v>5.2460217199999999</v>
      </c>
      <c r="AR600" s="23">
        <v>0</v>
      </c>
      <c r="AS600" s="23">
        <v>0</v>
      </c>
      <c r="AT600" s="23">
        <v>37.180763849999998</v>
      </c>
      <c r="AU600" s="23">
        <v>54.836270059999997</v>
      </c>
      <c r="AV600" s="23">
        <v>100.94421678</v>
      </c>
      <c r="AW600" s="23">
        <v>155.78048684000001</v>
      </c>
      <c r="AX600" s="23">
        <v>19.158022460000002</v>
      </c>
      <c r="AY600" s="23">
        <v>0.25325489000000001</v>
      </c>
      <c r="AZ600" s="23">
        <v>136.36920949</v>
      </c>
    </row>
    <row r="601" spans="2:52" x14ac:dyDescent="0.25">
      <c r="B601" s="10" t="s">
        <v>462</v>
      </c>
      <c r="C601" s="23">
        <v>7.2805871600000005</v>
      </c>
      <c r="D601" s="23">
        <v>4.0176388999999997</v>
      </c>
      <c r="E601" s="23">
        <v>2.8020334199999999</v>
      </c>
      <c r="F601" s="23">
        <v>0.86556267000000009</v>
      </c>
      <c r="G601" s="23">
        <v>0.35004280999999998</v>
      </c>
      <c r="H601" s="23">
        <v>3.2629482599999999</v>
      </c>
      <c r="I601" s="23">
        <v>0.95234630000000009</v>
      </c>
      <c r="J601" s="23">
        <v>0.35960500000000001</v>
      </c>
      <c r="K601" s="23">
        <v>1.5848899999999999</v>
      </c>
      <c r="L601" s="23">
        <v>0.36610696000000004</v>
      </c>
      <c r="M601" s="23">
        <v>73.56071</v>
      </c>
      <c r="N601" s="23">
        <v>73.56071</v>
      </c>
      <c r="O601" s="23">
        <v>0</v>
      </c>
      <c r="P601" s="23">
        <v>0</v>
      </c>
      <c r="Q601" s="23">
        <v>0</v>
      </c>
      <c r="R601" s="23">
        <v>80.841297159999996</v>
      </c>
      <c r="S601" s="23">
        <v>27.899789219999999</v>
      </c>
      <c r="T601" s="23">
        <v>2.12604273</v>
      </c>
      <c r="U601" s="23">
        <v>5.40706168</v>
      </c>
      <c r="V601" s="23">
        <v>0</v>
      </c>
      <c r="W601" s="23">
        <v>0.33856024000000001</v>
      </c>
      <c r="X601" s="23">
        <v>4.7693652499999999</v>
      </c>
      <c r="Y601" s="23">
        <v>9.5240823500000005</v>
      </c>
      <c r="Z601" s="23">
        <v>0.77681142000000003</v>
      </c>
      <c r="AA601" s="23">
        <v>50.841712890000004</v>
      </c>
      <c r="AB601" s="23">
        <v>29.99958427</v>
      </c>
      <c r="AC601" s="23">
        <v>0</v>
      </c>
      <c r="AD601" s="23">
        <v>0</v>
      </c>
      <c r="AE601" s="23">
        <v>0</v>
      </c>
      <c r="AF601" s="23">
        <v>0</v>
      </c>
      <c r="AG601" s="23">
        <v>0</v>
      </c>
      <c r="AH601" s="23">
        <v>0</v>
      </c>
      <c r="AI601" s="23">
        <v>0</v>
      </c>
      <c r="AJ601" s="23">
        <v>0</v>
      </c>
      <c r="AK601" s="23">
        <v>0</v>
      </c>
      <c r="AL601" s="23">
        <v>9.0454391999999988</v>
      </c>
      <c r="AM601" s="23">
        <v>9.0454391999999988</v>
      </c>
      <c r="AN601" s="23">
        <v>0</v>
      </c>
      <c r="AO601" s="23">
        <v>0</v>
      </c>
      <c r="AP601" s="23">
        <v>0.77467885999999997</v>
      </c>
      <c r="AQ601" s="23">
        <v>0.77467885999999997</v>
      </c>
      <c r="AR601" s="23">
        <v>0</v>
      </c>
      <c r="AS601" s="23">
        <v>0.18789</v>
      </c>
      <c r="AT601" s="23">
        <v>10.008008059999998</v>
      </c>
      <c r="AU601" s="23">
        <v>19.991576210000002</v>
      </c>
      <c r="AV601" s="23">
        <v>23.589290460000001</v>
      </c>
      <c r="AW601" s="23">
        <v>43.580866669999999</v>
      </c>
      <c r="AX601" s="23">
        <v>4.7114891100000005</v>
      </c>
      <c r="AY601" s="23">
        <v>1.4475431599999999</v>
      </c>
      <c r="AZ601" s="23">
        <v>37.421834400000002</v>
      </c>
    </row>
    <row r="602" spans="2:52" x14ac:dyDescent="0.25">
      <c r="B602" s="20" t="s">
        <v>1582</v>
      </c>
      <c r="C602" s="21">
        <f t="shared" ref="C602:AZ602" si="36">SUM(C563:C601)</f>
        <v>941.48221233999993</v>
      </c>
      <c r="D602" s="21">
        <f t="shared" si="36"/>
        <v>588.7080460599999</v>
      </c>
      <c r="E602" s="21">
        <f t="shared" si="36"/>
        <v>231.98431948999999</v>
      </c>
      <c r="F602" s="21">
        <f t="shared" si="36"/>
        <v>334.60609930999988</v>
      </c>
      <c r="G602" s="21">
        <f t="shared" si="36"/>
        <v>22.117627259999995</v>
      </c>
      <c r="H602" s="21">
        <f t="shared" si="36"/>
        <v>352.77416628000003</v>
      </c>
      <c r="I602" s="21">
        <f t="shared" si="36"/>
        <v>81.47186585</v>
      </c>
      <c r="J602" s="21">
        <f t="shared" si="36"/>
        <v>81.162329979999996</v>
      </c>
      <c r="K602" s="21">
        <f t="shared" si="36"/>
        <v>125.94820111000003</v>
      </c>
      <c r="L602" s="21">
        <f t="shared" si="36"/>
        <v>64.191769340000022</v>
      </c>
      <c r="M602" s="21">
        <f t="shared" si="36"/>
        <v>4233.8391695499995</v>
      </c>
      <c r="N602" s="21">
        <f t="shared" si="36"/>
        <v>4197.4589380000007</v>
      </c>
      <c r="O602" s="21">
        <f t="shared" si="36"/>
        <v>7.8710959100000002</v>
      </c>
      <c r="P602" s="21">
        <f t="shared" si="36"/>
        <v>14.611909170000001</v>
      </c>
      <c r="Q602" s="21">
        <f t="shared" si="36"/>
        <v>13.89722647</v>
      </c>
      <c r="R602" s="21">
        <f t="shared" si="36"/>
        <v>5175.3213818900012</v>
      </c>
      <c r="S602" s="21">
        <f t="shared" si="36"/>
        <v>2090.6857225799995</v>
      </c>
      <c r="T602" s="21">
        <f t="shared" si="36"/>
        <v>98.463086830000009</v>
      </c>
      <c r="U602" s="21">
        <f t="shared" si="36"/>
        <v>329.44811456000002</v>
      </c>
      <c r="V602" s="21">
        <f t="shared" si="36"/>
        <v>2.3076175699999997</v>
      </c>
      <c r="W602" s="21">
        <f t="shared" si="36"/>
        <v>56.337868209999996</v>
      </c>
      <c r="X602" s="21">
        <f t="shared" si="36"/>
        <v>274.16878257000008</v>
      </c>
      <c r="Y602" s="21">
        <f t="shared" si="36"/>
        <v>650.01870440999994</v>
      </c>
      <c r="Z602" s="21">
        <f t="shared" si="36"/>
        <v>17.607802130000003</v>
      </c>
      <c r="AA602" s="21">
        <f t="shared" si="36"/>
        <v>3519.0376988600005</v>
      </c>
      <c r="AB602" s="21">
        <f t="shared" si="36"/>
        <v>1656.28368303</v>
      </c>
      <c r="AC602" s="21">
        <f t="shared" si="36"/>
        <v>0.93054599999999998</v>
      </c>
      <c r="AD602" s="21">
        <f t="shared" si="36"/>
        <v>0</v>
      </c>
      <c r="AE602" s="21">
        <f t="shared" si="36"/>
        <v>0</v>
      </c>
      <c r="AF602" s="21">
        <f t="shared" si="36"/>
        <v>0.93054599999999998</v>
      </c>
      <c r="AG602" s="21">
        <f t="shared" si="36"/>
        <v>85.366788650000004</v>
      </c>
      <c r="AH602" s="21">
        <f t="shared" si="36"/>
        <v>85.366788650000004</v>
      </c>
      <c r="AI602" s="21">
        <f t="shared" si="36"/>
        <v>0</v>
      </c>
      <c r="AJ602" s="21">
        <f t="shared" si="36"/>
        <v>16.414094089999999</v>
      </c>
      <c r="AK602" s="21">
        <f t="shared" si="36"/>
        <v>102.71142874</v>
      </c>
      <c r="AL602" s="21">
        <f t="shared" si="36"/>
        <v>318.35704169999997</v>
      </c>
      <c r="AM602" s="21">
        <f t="shared" si="36"/>
        <v>318.35704169999997</v>
      </c>
      <c r="AN602" s="21">
        <f t="shared" si="36"/>
        <v>0</v>
      </c>
      <c r="AO602" s="21">
        <f t="shared" si="36"/>
        <v>0</v>
      </c>
      <c r="AP602" s="21">
        <f t="shared" si="36"/>
        <v>70.434208659999996</v>
      </c>
      <c r="AQ602" s="21">
        <f t="shared" si="36"/>
        <v>70.434208659999996</v>
      </c>
      <c r="AR602" s="21">
        <f t="shared" si="36"/>
        <v>0</v>
      </c>
      <c r="AS602" s="21">
        <f t="shared" si="36"/>
        <v>40.735849980000005</v>
      </c>
      <c r="AT602" s="21">
        <f t="shared" si="36"/>
        <v>429.52710034000012</v>
      </c>
      <c r="AU602" s="21">
        <f t="shared" si="36"/>
        <v>1329.4680114300002</v>
      </c>
      <c r="AV602" s="21">
        <f t="shared" si="36"/>
        <v>2362.8699757200002</v>
      </c>
      <c r="AW602" s="21">
        <f t="shared" si="36"/>
        <v>3692.3379871500006</v>
      </c>
      <c r="AX602" s="21">
        <f t="shared" si="36"/>
        <v>312.41533771999997</v>
      </c>
      <c r="AY602" s="21">
        <f t="shared" si="36"/>
        <v>103.52860659999999</v>
      </c>
      <c r="AZ602" s="21">
        <f t="shared" si="36"/>
        <v>3276.3940428300002</v>
      </c>
    </row>
    <row r="603" spans="2:52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</row>
    <row r="604" spans="2:52" x14ac:dyDescent="0.25">
      <c r="B604" s="9" t="s">
        <v>171</v>
      </c>
    </row>
    <row r="605" spans="2:52" x14ac:dyDescent="0.25">
      <c r="B605" s="10" t="s">
        <v>463</v>
      </c>
      <c r="C605" s="23">
        <v>144.66746155999999</v>
      </c>
      <c r="D605" s="23">
        <v>108.11346490999999</v>
      </c>
      <c r="E605" s="23">
        <v>44.171916229999994</v>
      </c>
      <c r="F605" s="23">
        <v>61.558562109999997</v>
      </c>
      <c r="G605" s="23">
        <v>2.3829865699999999</v>
      </c>
      <c r="H605" s="23">
        <v>36.553996650000002</v>
      </c>
      <c r="I605" s="23">
        <v>13.7988973</v>
      </c>
      <c r="J605" s="23">
        <v>4.9215989999999996</v>
      </c>
      <c r="K605" s="23">
        <v>15.688068529999999</v>
      </c>
      <c r="L605" s="23">
        <v>2.1454318199999998</v>
      </c>
      <c r="M605" s="23">
        <v>181.23810568000002</v>
      </c>
      <c r="N605" s="23">
        <v>162.88278800000001</v>
      </c>
      <c r="O605" s="23">
        <v>2.3585836800000002</v>
      </c>
      <c r="P605" s="23">
        <v>15.996734</v>
      </c>
      <c r="Q605" s="23">
        <v>0</v>
      </c>
      <c r="R605" s="23">
        <v>325.90556723999998</v>
      </c>
      <c r="S605" s="23">
        <v>153.59283702000002</v>
      </c>
      <c r="T605" s="23">
        <v>10.75379</v>
      </c>
      <c r="U605" s="23">
        <v>13.26268939</v>
      </c>
      <c r="V605" s="23">
        <v>0.83859783999999993</v>
      </c>
      <c r="W605" s="23">
        <v>18.700482999999998</v>
      </c>
      <c r="X605" s="23">
        <v>19.637935500000001</v>
      </c>
      <c r="Y605" s="23">
        <v>27.93802389</v>
      </c>
      <c r="Z605" s="23">
        <v>4.2893294000000006</v>
      </c>
      <c r="AA605" s="23">
        <v>249.01368604000004</v>
      </c>
      <c r="AB605" s="23">
        <v>76.8918812</v>
      </c>
      <c r="AC605" s="23">
        <v>0</v>
      </c>
      <c r="AD605" s="23">
        <v>0</v>
      </c>
      <c r="AE605" s="23">
        <v>0</v>
      </c>
      <c r="AF605" s="23">
        <v>0</v>
      </c>
      <c r="AG605" s="23">
        <v>38.866118049999997</v>
      </c>
      <c r="AH605" s="23">
        <v>38.866118049999997</v>
      </c>
      <c r="AI605" s="23">
        <v>0</v>
      </c>
      <c r="AJ605" s="23">
        <v>0.62753644999999991</v>
      </c>
      <c r="AK605" s="23">
        <v>39.493654499999998</v>
      </c>
      <c r="AL605" s="23">
        <v>42.012567170000004</v>
      </c>
      <c r="AM605" s="23">
        <v>42.012567170000004</v>
      </c>
      <c r="AN605" s="23">
        <v>0</v>
      </c>
      <c r="AO605" s="23">
        <v>0</v>
      </c>
      <c r="AP605" s="23">
        <v>10.162378260000001</v>
      </c>
      <c r="AQ605" s="23">
        <v>10.162378260000001</v>
      </c>
      <c r="AR605" s="23">
        <v>0</v>
      </c>
      <c r="AS605" s="23">
        <v>13.994161</v>
      </c>
      <c r="AT605" s="23">
        <v>66.169106429999999</v>
      </c>
      <c r="AU605" s="23">
        <v>50.216429269999999</v>
      </c>
      <c r="AV605" s="23">
        <v>63.850345660000002</v>
      </c>
      <c r="AW605" s="23">
        <v>114.06677493000001</v>
      </c>
      <c r="AX605" s="23">
        <v>27.831995589999998</v>
      </c>
      <c r="AY605" s="23">
        <v>2.8851551099999999</v>
      </c>
      <c r="AZ605" s="23">
        <v>83.349624230000003</v>
      </c>
    </row>
    <row r="606" spans="2:52" x14ac:dyDescent="0.25">
      <c r="B606" s="10" t="s">
        <v>464</v>
      </c>
      <c r="C606" s="23">
        <v>22.312024079999997</v>
      </c>
      <c r="D606" s="23">
        <v>16.983046769999998</v>
      </c>
      <c r="E606" s="23">
        <v>10.328755030000002</v>
      </c>
      <c r="F606" s="23">
        <v>6.0670370599999996</v>
      </c>
      <c r="G606" s="23">
        <v>0.58725468000000003</v>
      </c>
      <c r="H606" s="23">
        <v>5.32897731</v>
      </c>
      <c r="I606" s="23">
        <v>2.5398072900000002</v>
      </c>
      <c r="J606" s="23">
        <v>0.88806120999999993</v>
      </c>
      <c r="K606" s="23">
        <v>1.7739638</v>
      </c>
      <c r="L606" s="23">
        <v>0.12714501</v>
      </c>
      <c r="M606" s="23">
        <v>79.157358840000001</v>
      </c>
      <c r="N606" s="23">
        <v>79.069581999999997</v>
      </c>
      <c r="O606" s="23">
        <v>7.147684E-2</v>
      </c>
      <c r="P606" s="23">
        <v>0</v>
      </c>
      <c r="Q606" s="23">
        <v>1.6299999999999999E-2</v>
      </c>
      <c r="R606" s="23">
        <v>101.46938292</v>
      </c>
      <c r="S606" s="23">
        <v>60.066761190000001</v>
      </c>
      <c r="T606" s="23">
        <v>7.1453104199999995</v>
      </c>
      <c r="U606" s="23">
        <v>4.6491821799999995</v>
      </c>
      <c r="V606" s="23">
        <v>0</v>
      </c>
      <c r="W606" s="23">
        <v>0</v>
      </c>
      <c r="X606" s="23">
        <v>4.3016791200000002</v>
      </c>
      <c r="Y606" s="23">
        <v>6.2701139299999999</v>
      </c>
      <c r="Z606" s="23">
        <v>0.54624156999999995</v>
      </c>
      <c r="AA606" s="23">
        <v>82.979288409999995</v>
      </c>
      <c r="AB606" s="23">
        <v>18.490094510000002</v>
      </c>
      <c r="AC606" s="23">
        <v>0</v>
      </c>
      <c r="AD606" s="23">
        <v>0</v>
      </c>
      <c r="AE606" s="23">
        <v>0</v>
      </c>
      <c r="AF606" s="23">
        <v>0</v>
      </c>
      <c r="AG606" s="23">
        <v>0</v>
      </c>
      <c r="AH606" s="23">
        <v>0</v>
      </c>
      <c r="AI606" s="23">
        <v>0</v>
      </c>
      <c r="AJ606" s="23">
        <v>0.67622817000000002</v>
      </c>
      <c r="AK606" s="23">
        <v>0.67622817000000002</v>
      </c>
      <c r="AL606" s="23">
        <v>9.9633888000000006</v>
      </c>
      <c r="AM606" s="23">
        <v>9.9633888000000006</v>
      </c>
      <c r="AN606" s="23">
        <v>0</v>
      </c>
      <c r="AO606" s="23">
        <v>0</v>
      </c>
      <c r="AP606" s="23">
        <v>3.34445338</v>
      </c>
      <c r="AQ606" s="23">
        <v>3.34445338</v>
      </c>
      <c r="AR606" s="23">
        <v>0</v>
      </c>
      <c r="AS606" s="23">
        <v>0</v>
      </c>
      <c r="AT606" s="23">
        <v>13.30784218</v>
      </c>
      <c r="AU606" s="23">
        <v>5.8584804999999998</v>
      </c>
      <c r="AV606" s="23">
        <v>20.757084769999999</v>
      </c>
      <c r="AW606" s="23">
        <v>26.615565270000005</v>
      </c>
      <c r="AX606" s="23">
        <v>3.4816676699999998</v>
      </c>
      <c r="AY606" s="23">
        <v>1.9633349600000001</v>
      </c>
      <c r="AZ606" s="23">
        <v>21.17056264</v>
      </c>
    </row>
    <row r="607" spans="2:52" x14ac:dyDescent="0.25">
      <c r="B607" s="10" t="s">
        <v>465</v>
      </c>
      <c r="C607" s="23">
        <v>188.83182868</v>
      </c>
      <c r="D607" s="23">
        <v>119.60817879000001</v>
      </c>
      <c r="E607" s="23">
        <v>65.25003452</v>
      </c>
      <c r="F607" s="23">
        <v>51.40054224</v>
      </c>
      <c r="G607" s="23">
        <v>2.9576020299999999</v>
      </c>
      <c r="H607" s="23">
        <v>69.223649890000004</v>
      </c>
      <c r="I607" s="23">
        <v>24.552016899999998</v>
      </c>
      <c r="J607" s="23">
        <v>16.084570670000002</v>
      </c>
      <c r="K607" s="23">
        <v>27.859761579999997</v>
      </c>
      <c r="L607" s="23">
        <v>0.72730074</v>
      </c>
      <c r="M607" s="23">
        <v>364.08381804999999</v>
      </c>
      <c r="N607" s="23">
        <v>363.34212000000002</v>
      </c>
      <c r="O607" s="23">
        <v>0.74169805</v>
      </c>
      <c r="P607" s="23">
        <v>0</v>
      </c>
      <c r="Q607" s="23">
        <v>0</v>
      </c>
      <c r="R607" s="23">
        <v>552.91564673000005</v>
      </c>
      <c r="S607" s="23">
        <v>161.10317512999998</v>
      </c>
      <c r="T607" s="23">
        <v>10.560783669999999</v>
      </c>
      <c r="U607" s="23">
        <v>18.987695760000001</v>
      </c>
      <c r="V607" s="23">
        <v>0</v>
      </c>
      <c r="W607" s="23">
        <v>0</v>
      </c>
      <c r="X607" s="23">
        <v>13.768884849999999</v>
      </c>
      <c r="Y607" s="23">
        <v>54.365832340000004</v>
      </c>
      <c r="Z607" s="23">
        <v>14.95874897</v>
      </c>
      <c r="AA607" s="23">
        <v>273.74512071999999</v>
      </c>
      <c r="AB607" s="23">
        <v>279.17052601</v>
      </c>
      <c r="AC607" s="23">
        <v>0</v>
      </c>
      <c r="AD607" s="23">
        <v>0</v>
      </c>
      <c r="AE607" s="23">
        <v>0</v>
      </c>
      <c r="AF607" s="23">
        <v>0</v>
      </c>
      <c r="AG607" s="23">
        <v>109.4409433</v>
      </c>
      <c r="AH607" s="23">
        <v>109.4409433</v>
      </c>
      <c r="AI607" s="23">
        <v>0</v>
      </c>
      <c r="AJ607" s="23">
        <v>0</v>
      </c>
      <c r="AK607" s="23">
        <v>109.4409433</v>
      </c>
      <c r="AL607" s="23">
        <v>298.92330020999998</v>
      </c>
      <c r="AM607" s="23">
        <v>298.92330020999998</v>
      </c>
      <c r="AN607" s="23">
        <v>0</v>
      </c>
      <c r="AO607" s="23">
        <v>0</v>
      </c>
      <c r="AP607" s="23">
        <v>45.472215679999998</v>
      </c>
      <c r="AQ607" s="23">
        <v>45.472215679999998</v>
      </c>
      <c r="AR607" s="23">
        <v>0</v>
      </c>
      <c r="AS607" s="23">
        <v>22.831674710000001</v>
      </c>
      <c r="AT607" s="23">
        <v>367.22719059999997</v>
      </c>
      <c r="AU607" s="23">
        <v>21.38427871</v>
      </c>
      <c r="AV607" s="23">
        <v>226.49219681</v>
      </c>
      <c r="AW607" s="23">
        <v>247.87647552000001</v>
      </c>
      <c r="AX607" s="23">
        <v>22.205236370000002</v>
      </c>
      <c r="AY607" s="23">
        <v>0</v>
      </c>
      <c r="AZ607" s="23">
        <v>225.67123914999996</v>
      </c>
    </row>
    <row r="608" spans="2:52" x14ac:dyDescent="0.25">
      <c r="B608" s="10" t="s">
        <v>466</v>
      </c>
      <c r="C608" s="23">
        <v>579.11497297000005</v>
      </c>
      <c r="D608" s="23">
        <v>468.45851669000001</v>
      </c>
      <c r="E608" s="23">
        <v>153.30152016999997</v>
      </c>
      <c r="F608" s="23">
        <v>306.56535070999996</v>
      </c>
      <c r="G608" s="23">
        <v>8.591645810000001</v>
      </c>
      <c r="H608" s="23">
        <v>110.65645628</v>
      </c>
      <c r="I608" s="23">
        <v>56.4376745</v>
      </c>
      <c r="J608" s="23">
        <v>34.233285469999998</v>
      </c>
      <c r="K608" s="23">
        <v>12.39039266</v>
      </c>
      <c r="L608" s="23">
        <v>7.5951036500000004</v>
      </c>
      <c r="M608" s="23">
        <v>442.61833518999998</v>
      </c>
      <c r="N608" s="23">
        <v>438.72148800000002</v>
      </c>
      <c r="O608" s="23">
        <v>0</v>
      </c>
      <c r="P608" s="23">
        <v>0</v>
      </c>
      <c r="Q608" s="23">
        <v>3.8968471899999999</v>
      </c>
      <c r="R608" s="23">
        <v>1021.7333081600001</v>
      </c>
      <c r="S608" s="23">
        <v>287.46565863999996</v>
      </c>
      <c r="T608" s="23">
        <v>61.560273090000003</v>
      </c>
      <c r="U608" s="23">
        <v>107.82913411</v>
      </c>
      <c r="V608" s="23">
        <v>0</v>
      </c>
      <c r="W608" s="23">
        <v>63.53899758</v>
      </c>
      <c r="X608" s="23">
        <v>48.946008499999998</v>
      </c>
      <c r="Y608" s="23">
        <v>46.671902689999996</v>
      </c>
      <c r="Z608" s="23">
        <v>0.16029721999999999</v>
      </c>
      <c r="AA608" s="23">
        <v>616.17227183000011</v>
      </c>
      <c r="AB608" s="23">
        <v>405.56103632999998</v>
      </c>
      <c r="AC608" s="23">
        <v>0</v>
      </c>
      <c r="AD608" s="23">
        <v>0</v>
      </c>
      <c r="AE608" s="23">
        <v>0</v>
      </c>
      <c r="AF608" s="23">
        <v>0</v>
      </c>
      <c r="AG608" s="23">
        <v>0</v>
      </c>
      <c r="AH608" s="23">
        <v>0</v>
      </c>
      <c r="AI608" s="23">
        <v>0</v>
      </c>
      <c r="AJ608" s="23">
        <v>0</v>
      </c>
      <c r="AK608" s="23">
        <v>0</v>
      </c>
      <c r="AL608" s="23">
        <v>111.43067299000001</v>
      </c>
      <c r="AM608" s="23">
        <v>111.43067299000001</v>
      </c>
      <c r="AN608" s="23">
        <v>0</v>
      </c>
      <c r="AO608" s="23">
        <v>0</v>
      </c>
      <c r="AP608" s="23">
        <v>12.484487319999999</v>
      </c>
      <c r="AQ608" s="23">
        <v>12.484487319999999</v>
      </c>
      <c r="AR608" s="23">
        <v>0</v>
      </c>
      <c r="AS608" s="23">
        <v>0</v>
      </c>
      <c r="AT608" s="23">
        <v>123.91516031</v>
      </c>
      <c r="AU608" s="23">
        <v>281.64587602</v>
      </c>
      <c r="AV608" s="23">
        <v>697.72526153000001</v>
      </c>
      <c r="AW608" s="23">
        <v>979.37113754999996</v>
      </c>
      <c r="AX608" s="23">
        <v>6.9132133099999997</v>
      </c>
      <c r="AY608" s="23">
        <v>0</v>
      </c>
      <c r="AZ608" s="23">
        <v>972.45792424000001</v>
      </c>
    </row>
    <row r="609" spans="2:52" x14ac:dyDescent="0.25">
      <c r="B609" s="10" t="s">
        <v>467</v>
      </c>
      <c r="C609" s="23">
        <v>20.657803199999996</v>
      </c>
      <c r="D609" s="23">
        <v>11.086880209999999</v>
      </c>
      <c r="E609" s="23">
        <v>8.4439741700000006</v>
      </c>
      <c r="F609" s="23">
        <v>2.3283790199999999</v>
      </c>
      <c r="G609" s="23">
        <v>0.31452702000000005</v>
      </c>
      <c r="H609" s="23">
        <v>9.5709229899999979</v>
      </c>
      <c r="I609" s="23">
        <v>2.3809919399999999</v>
      </c>
      <c r="J609" s="23">
        <v>0.73211000000000004</v>
      </c>
      <c r="K609" s="23">
        <v>5.2010672699999994</v>
      </c>
      <c r="L609" s="23">
        <v>1.2567537799999999</v>
      </c>
      <c r="M609" s="23">
        <v>92.266611480000009</v>
      </c>
      <c r="N609" s="23">
        <v>92.251058</v>
      </c>
      <c r="O609" s="23">
        <v>1.555348E-2</v>
      </c>
      <c r="P609" s="23">
        <v>0</v>
      </c>
      <c r="Q609" s="23">
        <v>0</v>
      </c>
      <c r="R609" s="23">
        <v>112.92441468000001</v>
      </c>
      <c r="S609" s="23">
        <v>65.554888020000007</v>
      </c>
      <c r="T609" s="23">
        <v>2.46749317</v>
      </c>
      <c r="U609" s="23">
        <v>8.148238769999999</v>
      </c>
      <c r="V609" s="23">
        <v>0</v>
      </c>
      <c r="W609" s="23">
        <v>2.2414729599999998</v>
      </c>
      <c r="X609" s="23">
        <v>0.33656350000000002</v>
      </c>
      <c r="Y609" s="23">
        <v>7.1367311300000003</v>
      </c>
      <c r="Z609" s="23">
        <v>7.1391099999999999E-2</v>
      </c>
      <c r="AA609" s="23">
        <v>85.956778649999976</v>
      </c>
      <c r="AB609" s="23">
        <v>26.967636030000001</v>
      </c>
      <c r="AC609" s="23">
        <v>0</v>
      </c>
      <c r="AD609" s="23">
        <v>0</v>
      </c>
      <c r="AE609" s="23">
        <v>0</v>
      </c>
      <c r="AF609" s="23">
        <v>0</v>
      </c>
      <c r="AG609" s="23">
        <v>30.66013311</v>
      </c>
      <c r="AH609" s="23">
        <v>30.66013311</v>
      </c>
      <c r="AI609" s="23">
        <v>0</v>
      </c>
      <c r="AJ609" s="23">
        <v>0</v>
      </c>
      <c r="AK609" s="23">
        <v>30.66013311</v>
      </c>
      <c r="AL609" s="23">
        <v>12.621023449999999</v>
      </c>
      <c r="AM609" s="23">
        <v>12.621023449999999</v>
      </c>
      <c r="AN609" s="23">
        <v>0</v>
      </c>
      <c r="AO609" s="23">
        <v>0</v>
      </c>
      <c r="AP609" s="23">
        <v>0.66959999999999997</v>
      </c>
      <c r="AQ609" s="23">
        <v>0.66959999999999997</v>
      </c>
      <c r="AR609" s="23">
        <v>0</v>
      </c>
      <c r="AS609" s="23">
        <v>0</v>
      </c>
      <c r="AT609" s="23">
        <v>13.29062345</v>
      </c>
      <c r="AU609" s="23">
        <v>44.337145690000007</v>
      </c>
      <c r="AV609" s="23">
        <v>24.12854209</v>
      </c>
      <c r="AW609" s="23">
        <v>68.465687779999996</v>
      </c>
      <c r="AX609" s="23">
        <v>0</v>
      </c>
      <c r="AY609" s="23">
        <v>15.115126460000001</v>
      </c>
      <c r="AZ609" s="23">
        <v>53.350561320000011</v>
      </c>
    </row>
    <row r="610" spans="2:52" x14ac:dyDescent="0.25">
      <c r="B610" s="10" t="s">
        <v>468</v>
      </c>
      <c r="C610" s="23">
        <v>10.60235248</v>
      </c>
      <c r="D610" s="23">
        <v>7.5266342799999997</v>
      </c>
      <c r="E610" s="23">
        <v>5.9686421999999997</v>
      </c>
      <c r="F610" s="23">
        <v>1.1090100300000001</v>
      </c>
      <c r="G610" s="23">
        <v>0.44898204999999997</v>
      </c>
      <c r="H610" s="23">
        <v>3.0757182000000003</v>
      </c>
      <c r="I610" s="23">
        <v>1.68698781</v>
      </c>
      <c r="J610" s="23">
        <v>0.98251500000000003</v>
      </c>
      <c r="K610" s="23">
        <v>0.31623499999999999</v>
      </c>
      <c r="L610" s="23">
        <v>8.9980389999999993E-2</v>
      </c>
      <c r="M610" s="23">
        <v>70.403772000000004</v>
      </c>
      <c r="N610" s="23">
        <v>70.403772000000004</v>
      </c>
      <c r="O610" s="23">
        <v>0</v>
      </c>
      <c r="P610" s="23">
        <v>0</v>
      </c>
      <c r="Q610" s="23">
        <v>0</v>
      </c>
      <c r="R610" s="23">
        <v>81.006124480000011</v>
      </c>
      <c r="S610" s="23">
        <v>43.127078310000002</v>
      </c>
      <c r="T610" s="23">
        <v>1.42801256</v>
      </c>
      <c r="U610" s="23">
        <v>4.1475550800000001</v>
      </c>
      <c r="V610" s="23">
        <v>0</v>
      </c>
      <c r="W610" s="23">
        <v>0</v>
      </c>
      <c r="X610" s="23">
        <v>4.4256577699999999</v>
      </c>
      <c r="Y610" s="23">
        <v>3.1562006</v>
      </c>
      <c r="Z610" s="23">
        <v>0.22345495999999998</v>
      </c>
      <c r="AA610" s="23">
        <v>56.507959280000001</v>
      </c>
      <c r="AB610" s="23">
        <v>24.498165199999999</v>
      </c>
      <c r="AC610" s="23">
        <v>0</v>
      </c>
      <c r="AD610" s="23">
        <v>0</v>
      </c>
      <c r="AE610" s="23">
        <v>0</v>
      </c>
      <c r="AF610" s="23">
        <v>0</v>
      </c>
      <c r="AG610" s="23">
        <v>0</v>
      </c>
      <c r="AH610" s="23">
        <v>0</v>
      </c>
      <c r="AI610" s="23">
        <v>0</v>
      </c>
      <c r="AJ610" s="23">
        <v>0</v>
      </c>
      <c r="AK610" s="23">
        <v>0</v>
      </c>
      <c r="AL610" s="23">
        <v>2.8089868500000001</v>
      </c>
      <c r="AM610" s="23">
        <v>2.8089868500000001</v>
      </c>
      <c r="AN610" s="23">
        <v>0</v>
      </c>
      <c r="AO610" s="23">
        <v>0</v>
      </c>
      <c r="AP610" s="23">
        <v>0.53391818999999996</v>
      </c>
      <c r="AQ610" s="23">
        <v>0.53391818999999996</v>
      </c>
      <c r="AR610" s="23">
        <v>0</v>
      </c>
      <c r="AS610" s="23">
        <v>0</v>
      </c>
      <c r="AT610" s="23">
        <v>3.3429050400000002</v>
      </c>
      <c r="AU610" s="23">
        <v>21.155260160000001</v>
      </c>
      <c r="AV610" s="23">
        <v>49.677778310000001</v>
      </c>
      <c r="AW610" s="23">
        <v>70.833038470000005</v>
      </c>
      <c r="AX610" s="23">
        <v>1.3950219499999998</v>
      </c>
      <c r="AY610" s="23">
        <v>20.282379550000002</v>
      </c>
      <c r="AZ610" s="23">
        <v>49.155636969999996</v>
      </c>
    </row>
    <row r="611" spans="2:52" x14ac:dyDescent="0.25">
      <c r="B611" s="10" t="s">
        <v>252</v>
      </c>
      <c r="C611" s="23">
        <v>31.84348361</v>
      </c>
      <c r="D611" s="23">
        <v>22.155270359999999</v>
      </c>
      <c r="E611" s="23">
        <v>9.4315278100000004</v>
      </c>
      <c r="F611" s="23">
        <v>11.903829349999999</v>
      </c>
      <c r="G611" s="23">
        <v>0.81991320000000001</v>
      </c>
      <c r="H611" s="23">
        <v>9.6882132500000004</v>
      </c>
      <c r="I611" s="23">
        <v>2.6772353799999999</v>
      </c>
      <c r="J611" s="23">
        <v>0.90037</v>
      </c>
      <c r="K611" s="23">
        <v>6.1106078699999999</v>
      </c>
      <c r="L611" s="23">
        <v>0</v>
      </c>
      <c r="M611" s="23">
        <v>99.267062540000012</v>
      </c>
      <c r="N611" s="23">
        <v>99.111573000000007</v>
      </c>
      <c r="O611" s="23">
        <v>0.15548954000000001</v>
      </c>
      <c r="P611" s="23">
        <v>0</v>
      </c>
      <c r="Q611" s="23">
        <v>0</v>
      </c>
      <c r="R611" s="23">
        <v>131.11054615</v>
      </c>
      <c r="S611" s="23">
        <v>68.530941099999993</v>
      </c>
      <c r="T611" s="23">
        <v>4.73384217</v>
      </c>
      <c r="U611" s="23">
        <v>8.3485489400000006</v>
      </c>
      <c r="V611" s="23">
        <v>0</v>
      </c>
      <c r="W611" s="23">
        <v>0</v>
      </c>
      <c r="X611" s="23">
        <v>2.3572299300000004</v>
      </c>
      <c r="Y611" s="23">
        <v>8.7932448100000009</v>
      </c>
      <c r="Z611" s="23">
        <v>1.97726186</v>
      </c>
      <c r="AA611" s="23">
        <v>94.741068810000002</v>
      </c>
      <c r="AB611" s="23">
        <v>36.369477340000003</v>
      </c>
      <c r="AC611" s="23">
        <v>0</v>
      </c>
      <c r="AD611" s="23">
        <v>0</v>
      </c>
      <c r="AE611" s="23">
        <v>0</v>
      </c>
      <c r="AF611" s="23">
        <v>0</v>
      </c>
      <c r="AG611" s="23">
        <v>0</v>
      </c>
      <c r="AH611" s="23">
        <v>0</v>
      </c>
      <c r="AI611" s="23">
        <v>0</v>
      </c>
      <c r="AJ611" s="23">
        <v>0</v>
      </c>
      <c r="AK611" s="23">
        <v>0</v>
      </c>
      <c r="AL611" s="23">
        <v>16.709898299999999</v>
      </c>
      <c r="AM611" s="23">
        <v>16.709898299999999</v>
      </c>
      <c r="AN611" s="23">
        <v>0</v>
      </c>
      <c r="AO611" s="23">
        <v>0</v>
      </c>
      <c r="AP611" s="23">
        <v>5.9465180000000002</v>
      </c>
      <c r="AQ611" s="23">
        <v>5.9465180000000002</v>
      </c>
      <c r="AR611" s="23">
        <v>0</v>
      </c>
      <c r="AS611" s="23">
        <v>0</v>
      </c>
      <c r="AT611" s="23">
        <v>22.6564163</v>
      </c>
      <c r="AU611" s="23">
        <v>13.713061039999999</v>
      </c>
      <c r="AV611" s="23">
        <v>19.980649190000001</v>
      </c>
      <c r="AW611" s="23">
        <v>33.693710229999994</v>
      </c>
      <c r="AX611" s="23">
        <v>0</v>
      </c>
      <c r="AY611" s="23">
        <v>1.78398254</v>
      </c>
      <c r="AZ611" s="23">
        <v>31.909727689999997</v>
      </c>
    </row>
    <row r="612" spans="2:52" x14ac:dyDescent="0.25">
      <c r="B612" s="10" t="s">
        <v>470</v>
      </c>
      <c r="C612" s="23">
        <v>40.005868559999996</v>
      </c>
      <c r="D612" s="23">
        <v>35.540445079999998</v>
      </c>
      <c r="E612" s="23">
        <v>16.958486130000001</v>
      </c>
      <c r="F612" s="23">
        <v>17.242695390000002</v>
      </c>
      <c r="G612" s="23">
        <v>1.33926356</v>
      </c>
      <c r="H612" s="23">
        <v>4.4654234799999992</v>
      </c>
      <c r="I612" s="23">
        <v>2.22888084</v>
      </c>
      <c r="J612" s="23">
        <v>1.4638083</v>
      </c>
      <c r="K612" s="23">
        <v>0.65454203</v>
      </c>
      <c r="L612" s="23">
        <v>0.11819230999999999</v>
      </c>
      <c r="M612" s="23">
        <v>114.85926003</v>
      </c>
      <c r="N612" s="23">
        <v>112.544376</v>
      </c>
      <c r="O612" s="23">
        <v>0</v>
      </c>
      <c r="P612" s="23">
        <v>0.29710905999999998</v>
      </c>
      <c r="Q612" s="23">
        <v>2.0177749700000001</v>
      </c>
      <c r="R612" s="23">
        <v>154.86512859000001</v>
      </c>
      <c r="S612" s="23">
        <v>69.798669050000001</v>
      </c>
      <c r="T612" s="23">
        <v>6.3903535499999995</v>
      </c>
      <c r="U612" s="23">
        <v>7.6399956399999995</v>
      </c>
      <c r="V612" s="23">
        <v>0</v>
      </c>
      <c r="W612" s="23">
        <v>4.9028462400000006</v>
      </c>
      <c r="X612" s="23">
        <v>4.7580114</v>
      </c>
      <c r="Y612" s="23">
        <v>6.06590513</v>
      </c>
      <c r="Z612" s="23">
        <v>0.27678968999999998</v>
      </c>
      <c r="AA612" s="23">
        <v>99.832570699999991</v>
      </c>
      <c r="AB612" s="23">
        <v>55.03255789</v>
      </c>
      <c r="AC612" s="23">
        <v>0</v>
      </c>
      <c r="AD612" s="23">
        <v>0</v>
      </c>
      <c r="AE612" s="23">
        <v>0</v>
      </c>
      <c r="AF612" s="23">
        <v>0</v>
      </c>
      <c r="AG612" s="23">
        <v>0</v>
      </c>
      <c r="AH612" s="23">
        <v>0</v>
      </c>
      <c r="AI612" s="23">
        <v>0</v>
      </c>
      <c r="AJ612" s="23">
        <v>0</v>
      </c>
      <c r="AK612" s="23">
        <v>0</v>
      </c>
      <c r="AL612" s="23">
        <v>7.3745430700000005</v>
      </c>
      <c r="AM612" s="23">
        <v>7.3745430700000005</v>
      </c>
      <c r="AN612" s="23">
        <v>0</v>
      </c>
      <c r="AO612" s="23">
        <v>0</v>
      </c>
      <c r="AP612" s="23">
        <v>6.6771097099999999</v>
      </c>
      <c r="AQ612" s="23">
        <v>6.6771097099999999</v>
      </c>
      <c r="AR612" s="23">
        <v>0</v>
      </c>
      <c r="AS612" s="23">
        <v>0</v>
      </c>
      <c r="AT612" s="23">
        <v>14.051652780000001</v>
      </c>
      <c r="AU612" s="23">
        <v>40.980905110000002</v>
      </c>
      <c r="AV612" s="23">
        <v>34.504458999999997</v>
      </c>
      <c r="AW612" s="23">
        <v>75.485364110000006</v>
      </c>
      <c r="AX612" s="23">
        <v>0</v>
      </c>
      <c r="AY612" s="23">
        <v>0</v>
      </c>
      <c r="AZ612" s="23">
        <v>75.485364110000006</v>
      </c>
    </row>
    <row r="613" spans="2:52" x14ac:dyDescent="0.25">
      <c r="B613" s="10" t="s">
        <v>469</v>
      </c>
      <c r="C613" s="23">
        <v>149.89417000999998</v>
      </c>
      <c r="D613" s="23">
        <v>79.306925500000006</v>
      </c>
      <c r="E613" s="23">
        <v>38.051381710000001</v>
      </c>
      <c r="F613" s="23">
        <v>39.649331200000006</v>
      </c>
      <c r="G613" s="23">
        <v>1.6062125900000002</v>
      </c>
      <c r="H613" s="23">
        <v>70.587244509999991</v>
      </c>
      <c r="I613" s="23">
        <v>16.214969660000001</v>
      </c>
      <c r="J613" s="23">
        <v>10.297582179999999</v>
      </c>
      <c r="K613" s="23">
        <v>33.176685059999997</v>
      </c>
      <c r="L613" s="23">
        <v>10.898007609999999</v>
      </c>
      <c r="M613" s="23">
        <v>425.31024734000005</v>
      </c>
      <c r="N613" s="23">
        <v>414.26608700000003</v>
      </c>
      <c r="O613" s="23">
        <v>6.4274739999999997E-2</v>
      </c>
      <c r="P613" s="23">
        <v>0</v>
      </c>
      <c r="Q613" s="23">
        <v>10.979885599999999</v>
      </c>
      <c r="R613" s="23">
        <v>575.20441734999997</v>
      </c>
      <c r="S613" s="23">
        <v>224.95889775999999</v>
      </c>
      <c r="T613" s="23">
        <v>30.569361399999998</v>
      </c>
      <c r="U613" s="23">
        <v>37.207524649999996</v>
      </c>
      <c r="V613" s="23">
        <v>0</v>
      </c>
      <c r="W613" s="23">
        <v>0.61816478000000008</v>
      </c>
      <c r="X613" s="23">
        <v>33.714460100000004</v>
      </c>
      <c r="Y613" s="23">
        <v>123.43559051000001</v>
      </c>
      <c r="Z613" s="23">
        <v>1.5856769999999999E-2</v>
      </c>
      <c r="AA613" s="23">
        <v>450.51985596999998</v>
      </c>
      <c r="AB613" s="23">
        <v>124.68456138000001</v>
      </c>
      <c r="AC613" s="23">
        <v>0</v>
      </c>
      <c r="AD613" s="23">
        <v>0</v>
      </c>
      <c r="AE613" s="23">
        <v>0</v>
      </c>
      <c r="AF613" s="23">
        <v>0</v>
      </c>
      <c r="AG613" s="23">
        <v>0</v>
      </c>
      <c r="AH613" s="23">
        <v>0</v>
      </c>
      <c r="AI613" s="23">
        <v>0</v>
      </c>
      <c r="AJ613" s="23">
        <v>0</v>
      </c>
      <c r="AK613" s="23">
        <v>0</v>
      </c>
      <c r="AL613" s="23">
        <v>55.110939180000003</v>
      </c>
      <c r="AM613" s="23">
        <v>55.110939180000003</v>
      </c>
      <c r="AN613" s="23">
        <v>0</v>
      </c>
      <c r="AO613" s="23">
        <v>0</v>
      </c>
      <c r="AP613" s="23">
        <v>0.72127981000000008</v>
      </c>
      <c r="AQ613" s="23">
        <v>0.72127981000000008</v>
      </c>
      <c r="AR613" s="23">
        <v>0</v>
      </c>
      <c r="AS613" s="23">
        <v>0</v>
      </c>
      <c r="AT613" s="23">
        <v>55.832218990000001</v>
      </c>
      <c r="AU613" s="23">
        <v>68.852342390000004</v>
      </c>
      <c r="AV613" s="23">
        <v>222.52072132000004</v>
      </c>
      <c r="AW613" s="23">
        <v>291.37306371000005</v>
      </c>
      <c r="AX613" s="23">
        <v>0</v>
      </c>
      <c r="AY613" s="23">
        <v>14.776323830000001</v>
      </c>
      <c r="AZ613" s="23">
        <v>276.59673987999997</v>
      </c>
    </row>
    <row r="614" spans="2:52" x14ac:dyDescent="0.25">
      <c r="B614" s="10" t="s">
        <v>203</v>
      </c>
      <c r="C614" s="23">
        <v>189.56788398000003</v>
      </c>
      <c r="D614" s="23">
        <v>157.02263155</v>
      </c>
      <c r="E614" s="23">
        <v>72.648560529999997</v>
      </c>
      <c r="F614" s="23">
        <v>82.422072400000005</v>
      </c>
      <c r="G614" s="23">
        <v>1.9519986200000001</v>
      </c>
      <c r="H614" s="23">
        <v>32.545252429999998</v>
      </c>
      <c r="I614" s="23">
        <v>11.4585835</v>
      </c>
      <c r="J614" s="23">
        <v>10.96963105</v>
      </c>
      <c r="K614" s="23">
        <v>3.1884666400000001</v>
      </c>
      <c r="L614" s="23">
        <v>6.9285712399999992</v>
      </c>
      <c r="M614" s="23">
        <v>302.14998700000001</v>
      </c>
      <c r="N614" s="23">
        <v>302.14998700000001</v>
      </c>
      <c r="O614" s="23">
        <v>0</v>
      </c>
      <c r="P614" s="23">
        <v>0</v>
      </c>
      <c r="Q614" s="23">
        <v>0</v>
      </c>
      <c r="R614" s="23">
        <v>491.71787098000004</v>
      </c>
      <c r="S614" s="23">
        <v>120.54516445</v>
      </c>
      <c r="T614" s="23">
        <v>20.542556759999997</v>
      </c>
      <c r="U614" s="23">
        <v>30.52735157</v>
      </c>
      <c r="V614" s="23">
        <v>0</v>
      </c>
      <c r="W614" s="23">
        <v>83.621979769999996</v>
      </c>
      <c r="X614" s="23">
        <v>42.189207350000004</v>
      </c>
      <c r="Y614" s="23">
        <v>22.374646629999997</v>
      </c>
      <c r="Z614" s="23">
        <v>9.8080102</v>
      </c>
      <c r="AA614" s="23">
        <v>329.60891673000003</v>
      </c>
      <c r="AB614" s="23">
        <v>162.10895425000001</v>
      </c>
      <c r="AC614" s="23">
        <v>0</v>
      </c>
      <c r="AD614" s="23">
        <v>0</v>
      </c>
      <c r="AE614" s="23">
        <v>0</v>
      </c>
      <c r="AF614" s="23">
        <v>0</v>
      </c>
      <c r="AG614" s="23">
        <v>1.1619999999999999</v>
      </c>
      <c r="AH614" s="23">
        <v>1.1619999999999999</v>
      </c>
      <c r="AI614" s="23">
        <v>0</v>
      </c>
      <c r="AJ614" s="23">
        <v>0</v>
      </c>
      <c r="AK614" s="23">
        <v>1.1619999999999999</v>
      </c>
      <c r="AL614" s="23">
        <v>35.169803659999999</v>
      </c>
      <c r="AM614" s="23">
        <v>35.169803659999999</v>
      </c>
      <c r="AN614" s="23">
        <v>0</v>
      </c>
      <c r="AO614" s="23">
        <v>0</v>
      </c>
      <c r="AP614" s="23">
        <v>23.197748799999999</v>
      </c>
      <c r="AQ614" s="23">
        <v>23.197748799999999</v>
      </c>
      <c r="AR614" s="23">
        <v>0</v>
      </c>
      <c r="AS614" s="23">
        <v>0</v>
      </c>
      <c r="AT614" s="23">
        <v>58.367552459999992</v>
      </c>
      <c r="AU614" s="23">
        <v>104.90340178999999</v>
      </c>
      <c r="AV614" s="23">
        <v>215.51908372</v>
      </c>
      <c r="AW614" s="23">
        <v>320.42248551</v>
      </c>
      <c r="AX614" s="23">
        <v>0</v>
      </c>
      <c r="AY614" s="23">
        <v>0</v>
      </c>
      <c r="AZ614" s="23">
        <v>320.42248551</v>
      </c>
    </row>
    <row r="615" spans="2:52" x14ac:dyDescent="0.25">
      <c r="B615" s="10" t="s">
        <v>471</v>
      </c>
      <c r="C615" s="23">
        <v>177.67874282999998</v>
      </c>
      <c r="D615" s="23">
        <v>89.830392669999981</v>
      </c>
      <c r="E615" s="23">
        <v>54.661336149999997</v>
      </c>
      <c r="F615" s="23">
        <v>33.358089419999999</v>
      </c>
      <c r="G615" s="23">
        <v>1.8109671000000001</v>
      </c>
      <c r="H615" s="23">
        <v>87.84835016000001</v>
      </c>
      <c r="I615" s="23">
        <v>16.017941669999999</v>
      </c>
      <c r="J615" s="23">
        <v>27.555827920000002</v>
      </c>
      <c r="K615" s="23">
        <v>26.955525089999998</v>
      </c>
      <c r="L615" s="23">
        <v>17.319055479999999</v>
      </c>
      <c r="M615" s="23">
        <v>225.78408006000001</v>
      </c>
      <c r="N615" s="23">
        <v>180.57817700000001</v>
      </c>
      <c r="O615" s="23">
        <v>0</v>
      </c>
      <c r="P615" s="23">
        <v>1.4E-2</v>
      </c>
      <c r="Q615" s="23">
        <v>45.191903060000001</v>
      </c>
      <c r="R615" s="23">
        <v>403.46282288999998</v>
      </c>
      <c r="S615" s="23">
        <v>106.02914662000001</v>
      </c>
      <c r="T615" s="23">
        <v>17.4364846</v>
      </c>
      <c r="U615" s="23">
        <v>15.91405724</v>
      </c>
      <c r="V615" s="23">
        <v>0</v>
      </c>
      <c r="W615" s="23">
        <v>0</v>
      </c>
      <c r="X615" s="23">
        <v>24.96024332</v>
      </c>
      <c r="Y615" s="23">
        <v>33.879641560000003</v>
      </c>
      <c r="Z615" s="23">
        <v>2.1031303299999999</v>
      </c>
      <c r="AA615" s="23">
        <v>200.32270367000001</v>
      </c>
      <c r="AB615" s="23">
        <v>203.14011922</v>
      </c>
      <c r="AC615" s="23">
        <v>0</v>
      </c>
      <c r="AD615" s="23">
        <v>0</v>
      </c>
      <c r="AE615" s="23">
        <v>0</v>
      </c>
      <c r="AF615" s="23">
        <v>0</v>
      </c>
      <c r="AG615" s="23">
        <v>0</v>
      </c>
      <c r="AH615" s="23">
        <v>0</v>
      </c>
      <c r="AI615" s="23">
        <v>0</v>
      </c>
      <c r="AJ615" s="23">
        <v>0</v>
      </c>
      <c r="AK615" s="23">
        <v>0</v>
      </c>
      <c r="AL615" s="23">
        <v>43.309196030000003</v>
      </c>
      <c r="AM615" s="23">
        <v>43.309196030000003</v>
      </c>
      <c r="AN615" s="23">
        <v>0</v>
      </c>
      <c r="AO615" s="23">
        <v>0</v>
      </c>
      <c r="AP615" s="23">
        <v>10.969927109999999</v>
      </c>
      <c r="AQ615" s="23">
        <v>10.969927109999999</v>
      </c>
      <c r="AR615" s="23">
        <v>0</v>
      </c>
      <c r="AS615" s="23">
        <v>0</v>
      </c>
      <c r="AT615" s="23">
        <v>54.279123140000003</v>
      </c>
      <c r="AU615" s="23">
        <v>148.86099607999998</v>
      </c>
      <c r="AV615" s="23">
        <v>189.78643213999999</v>
      </c>
      <c r="AW615" s="23">
        <v>338.64742822000005</v>
      </c>
      <c r="AX615" s="23">
        <v>51.538915179999996</v>
      </c>
      <c r="AY615" s="23">
        <v>0</v>
      </c>
      <c r="AZ615" s="23">
        <v>287.10851304000005</v>
      </c>
    </row>
    <row r="616" spans="2:52" x14ac:dyDescent="0.25">
      <c r="B616" s="10" t="s">
        <v>472</v>
      </c>
      <c r="C616" s="23">
        <v>367.66323098000004</v>
      </c>
      <c r="D616" s="23">
        <v>248.40334031</v>
      </c>
      <c r="E616" s="23">
        <v>90.607387779999996</v>
      </c>
      <c r="F616" s="23">
        <v>152.89970062</v>
      </c>
      <c r="G616" s="23">
        <v>4.8962519100000002</v>
      </c>
      <c r="H616" s="23">
        <v>119.25989067000002</v>
      </c>
      <c r="I616" s="23">
        <v>64.816954590000009</v>
      </c>
      <c r="J616" s="23">
        <v>23.685947670000001</v>
      </c>
      <c r="K616" s="23">
        <v>26.30658232</v>
      </c>
      <c r="L616" s="23">
        <v>4.4504060899999995</v>
      </c>
      <c r="M616" s="23">
        <v>410.86655400000001</v>
      </c>
      <c r="N616" s="23">
        <v>410.86655400000001</v>
      </c>
      <c r="O616" s="23">
        <v>0</v>
      </c>
      <c r="P616" s="23">
        <v>0</v>
      </c>
      <c r="Q616" s="23">
        <v>0</v>
      </c>
      <c r="R616" s="23">
        <v>778.52978498000004</v>
      </c>
      <c r="S616" s="23">
        <v>306.914646</v>
      </c>
      <c r="T616" s="23">
        <v>11.3617756</v>
      </c>
      <c r="U616" s="23">
        <v>38.52033144</v>
      </c>
      <c r="V616" s="23">
        <v>0</v>
      </c>
      <c r="W616" s="23">
        <v>0</v>
      </c>
      <c r="X616" s="23">
        <v>12.543038699999999</v>
      </c>
      <c r="Y616" s="23">
        <v>32.92509673</v>
      </c>
      <c r="Z616" s="23">
        <v>2.6062540699999999</v>
      </c>
      <c r="AA616" s="23">
        <v>404.87114253999999</v>
      </c>
      <c r="AB616" s="23">
        <v>373.65864243999999</v>
      </c>
      <c r="AC616" s="23">
        <v>0</v>
      </c>
      <c r="AD616" s="23">
        <v>0</v>
      </c>
      <c r="AE616" s="23">
        <v>0</v>
      </c>
      <c r="AF616" s="23">
        <v>0</v>
      </c>
      <c r="AG616" s="23">
        <v>0</v>
      </c>
      <c r="AH616" s="23">
        <v>0</v>
      </c>
      <c r="AI616" s="23">
        <v>0</v>
      </c>
      <c r="AJ616" s="23">
        <v>0</v>
      </c>
      <c r="AK616" s="23">
        <v>0</v>
      </c>
      <c r="AL616" s="23">
        <v>27.010951770000002</v>
      </c>
      <c r="AM616" s="23">
        <v>27.010951770000002</v>
      </c>
      <c r="AN616" s="23">
        <v>0</v>
      </c>
      <c r="AO616" s="23">
        <v>0</v>
      </c>
      <c r="AP616" s="23">
        <v>0</v>
      </c>
      <c r="AQ616" s="23">
        <v>0</v>
      </c>
      <c r="AR616" s="23">
        <v>0</v>
      </c>
      <c r="AS616" s="23">
        <v>0</v>
      </c>
      <c r="AT616" s="23">
        <v>27.010951770000002</v>
      </c>
      <c r="AU616" s="23">
        <v>346.64769067000003</v>
      </c>
      <c r="AV616" s="23">
        <v>236.04200868999999</v>
      </c>
      <c r="AW616" s="23">
        <v>582.68969935999996</v>
      </c>
      <c r="AX616" s="23">
        <v>0</v>
      </c>
      <c r="AY616" s="23">
        <v>4.5492465499999994</v>
      </c>
      <c r="AZ616" s="23">
        <v>578.14045280999994</v>
      </c>
    </row>
    <row r="617" spans="2:52" x14ac:dyDescent="0.25">
      <c r="B617" s="10" t="s">
        <v>473</v>
      </c>
      <c r="C617" s="23">
        <v>70.449189480000001</v>
      </c>
      <c r="D617" s="23">
        <v>58.856737180000003</v>
      </c>
      <c r="E617" s="23">
        <v>35.267150239999992</v>
      </c>
      <c r="F617" s="23">
        <v>22.810968559999999</v>
      </c>
      <c r="G617" s="23">
        <v>0.77861838000000005</v>
      </c>
      <c r="H617" s="23">
        <v>11.5924523</v>
      </c>
      <c r="I617" s="23">
        <v>4.4265257400000007</v>
      </c>
      <c r="J617" s="23">
        <v>1.9655232499999999</v>
      </c>
      <c r="K617" s="23">
        <v>3.6533200499999996</v>
      </c>
      <c r="L617" s="23">
        <v>1.54708326</v>
      </c>
      <c r="M617" s="23">
        <v>90.24360931999999</v>
      </c>
      <c r="N617" s="23">
        <v>90.033919999999995</v>
      </c>
      <c r="O617" s="23">
        <v>0.20968932000000001</v>
      </c>
      <c r="P617" s="23">
        <v>0</v>
      </c>
      <c r="Q617" s="23">
        <v>0</v>
      </c>
      <c r="R617" s="23">
        <v>160.69279880000002</v>
      </c>
      <c r="S617" s="23">
        <v>81.813694170000005</v>
      </c>
      <c r="T617" s="23">
        <v>8.1068735000000007</v>
      </c>
      <c r="U617" s="23">
        <v>10.9775072</v>
      </c>
      <c r="V617" s="23">
        <v>0</v>
      </c>
      <c r="W617" s="23">
        <v>0</v>
      </c>
      <c r="X617" s="23">
        <v>2.2774325600000003</v>
      </c>
      <c r="Y617" s="23">
        <v>17.008626620000001</v>
      </c>
      <c r="Z617" s="23">
        <v>1.5912242599999999</v>
      </c>
      <c r="AA617" s="23">
        <v>121.77535831000002</v>
      </c>
      <c r="AB617" s="23">
        <v>38.917440490000004</v>
      </c>
      <c r="AC617" s="23">
        <v>0</v>
      </c>
      <c r="AD617" s="23">
        <v>0</v>
      </c>
      <c r="AE617" s="23">
        <v>0</v>
      </c>
      <c r="AF617" s="23">
        <v>0</v>
      </c>
      <c r="AG617" s="23">
        <v>14.4256528</v>
      </c>
      <c r="AH617" s="23">
        <v>14.4256528</v>
      </c>
      <c r="AI617" s="23">
        <v>0</v>
      </c>
      <c r="AJ617" s="23">
        <v>1.81995292</v>
      </c>
      <c r="AK617" s="23">
        <v>16.24560572</v>
      </c>
      <c r="AL617" s="23">
        <v>29.234670980000001</v>
      </c>
      <c r="AM617" s="23">
        <v>29.234670980000001</v>
      </c>
      <c r="AN617" s="23">
        <v>0</v>
      </c>
      <c r="AO617" s="23">
        <v>0</v>
      </c>
      <c r="AP617" s="23">
        <v>2.0224990200000001</v>
      </c>
      <c r="AQ617" s="23">
        <v>2.0224990200000001</v>
      </c>
      <c r="AR617" s="23">
        <v>0</v>
      </c>
      <c r="AS617" s="23">
        <v>0</v>
      </c>
      <c r="AT617" s="23">
        <v>31.257169999999999</v>
      </c>
      <c r="AU617" s="23">
        <v>23.905876210000002</v>
      </c>
      <c r="AV617" s="23">
        <v>102.27276702000002</v>
      </c>
      <c r="AW617" s="23">
        <v>126.17864323000001</v>
      </c>
      <c r="AX617" s="23">
        <v>0</v>
      </c>
      <c r="AY617" s="23">
        <v>8.5603992499999997</v>
      </c>
      <c r="AZ617" s="23">
        <v>117.61824398</v>
      </c>
    </row>
    <row r="618" spans="2:52" x14ac:dyDescent="0.25">
      <c r="B618" s="20" t="s">
        <v>1582</v>
      </c>
      <c r="C618" s="21">
        <f t="shared" ref="C618:AZ618" si="37">SUM(C605:C617)</f>
        <v>1993.2890124200001</v>
      </c>
      <c r="D618" s="21">
        <f t="shared" si="37"/>
        <v>1422.8924643</v>
      </c>
      <c r="E618" s="21">
        <f t="shared" si="37"/>
        <v>605.09067266999989</v>
      </c>
      <c r="F618" s="21">
        <f t="shared" si="37"/>
        <v>789.31556810999996</v>
      </c>
      <c r="G618" s="21">
        <f t="shared" si="37"/>
        <v>28.486223519999999</v>
      </c>
      <c r="H618" s="21">
        <f t="shared" si="37"/>
        <v>570.39654812000003</v>
      </c>
      <c r="I618" s="21">
        <f t="shared" si="37"/>
        <v>219.23746712000002</v>
      </c>
      <c r="J618" s="21">
        <f t="shared" si="37"/>
        <v>134.68083171999999</v>
      </c>
      <c r="K618" s="21">
        <f t="shared" si="37"/>
        <v>163.27521789999997</v>
      </c>
      <c r="L618" s="21">
        <f t="shared" si="37"/>
        <v>53.203031379999999</v>
      </c>
      <c r="M618" s="21">
        <f t="shared" si="37"/>
        <v>2898.2488015300005</v>
      </c>
      <c r="N618" s="21">
        <f t="shared" si="37"/>
        <v>2816.2214819999995</v>
      </c>
      <c r="O618" s="21">
        <f t="shared" si="37"/>
        <v>3.6167656500000001</v>
      </c>
      <c r="P618" s="21">
        <f t="shared" si="37"/>
        <v>16.30784306</v>
      </c>
      <c r="Q618" s="21">
        <f t="shared" si="37"/>
        <v>62.102710819999999</v>
      </c>
      <c r="R618" s="21">
        <f t="shared" si="37"/>
        <v>4891.5378139499999</v>
      </c>
      <c r="S618" s="21">
        <f t="shared" si="37"/>
        <v>1749.5015574599995</v>
      </c>
      <c r="T618" s="21">
        <f t="shared" si="37"/>
        <v>193.05691048999998</v>
      </c>
      <c r="U618" s="21">
        <f t="shared" si="37"/>
        <v>306.15981196999996</v>
      </c>
      <c r="V618" s="21">
        <f t="shared" si="37"/>
        <v>0.83859783999999993</v>
      </c>
      <c r="W618" s="21">
        <f t="shared" si="37"/>
        <v>173.62394432999997</v>
      </c>
      <c r="X618" s="21">
        <f t="shared" si="37"/>
        <v>214.21635259999999</v>
      </c>
      <c r="Y618" s="21">
        <f t="shared" si="37"/>
        <v>390.02155657000003</v>
      </c>
      <c r="Z618" s="21">
        <f t="shared" si="37"/>
        <v>38.627990399999995</v>
      </c>
      <c r="AA618" s="21">
        <f t="shared" si="37"/>
        <v>3066.04672166</v>
      </c>
      <c r="AB618" s="21">
        <f t="shared" si="37"/>
        <v>1825.4910922900001</v>
      </c>
      <c r="AC618" s="21">
        <f t="shared" si="37"/>
        <v>0</v>
      </c>
      <c r="AD618" s="21">
        <f t="shared" si="37"/>
        <v>0</v>
      </c>
      <c r="AE618" s="21">
        <f t="shared" si="37"/>
        <v>0</v>
      </c>
      <c r="AF618" s="21">
        <f t="shared" si="37"/>
        <v>0</v>
      </c>
      <c r="AG618" s="21">
        <f t="shared" si="37"/>
        <v>194.55484726</v>
      </c>
      <c r="AH618" s="21">
        <f t="shared" si="37"/>
        <v>194.55484726</v>
      </c>
      <c r="AI618" s="21">
        <f t="shared" si="37"/>
        <v>0</v>
      </c>
      <c r="AJ618" s="21">
        <f t="shared" si="37"/>
        <v>3.1237175399999999</v>
      </c>
      <c r="AK618" s="21">
        <f t="shared" si="37"/>
        <v>197.6785648</v>
      </c>
      <c r="AL618" s="21">
        <f t="shared" si="37"/>
        <v>691.67994246000001</v>
      </c>
      <c r="AM618" s="21">
        <f t="shared" si="37"/>
        <v>691.67994246000001</v>
      </c>
      <c r="AN618" s="21">
        <f t="shared" si="37"/>
        <v>0</v>
      </c>
      <c r="AO618" s="21">
        <f t="shared" si="37"/>
        <v>0</v>
      </c>
      <c r="AP618" s="21">
        <f t="shared" si="37"/>
        <v>122.20213527999999</v>
      </c>
      <c r="AQ618" s="21">
        <f t="shared" si="37"/>
        <v>122.20213527999999</v>
      </c>
      <c r="AR618" s="21">
        <f t="shared" si="37"/>
        <v>0</v>
      </c>
      <c r="AS618" s="21">
        <f t="shared" si="37"/>
        <v>36.82583571</v>
      </c>
      <c r="AT618" s="21">
        <f t="shared" si="37"/>
        <v>850.70791345000009</v>
      </c>
      <c r="AU618" s="21">
        <f t="shared" si="37"/>
        <v>1172.4617436400001</v>
      </c>
      <c r="AV618" s="21">
        <f t="shared" si="37"/>
        <v>2103.25733025</v>
      </c>
      <c r="AW618" s="21">
        <f t="shared" si="37"/>
        <v>3275.7190738900003</v>
      </c>
      <c r="AX618" s="21">
        <f t="shared" si="37"/>
        <v>113.36605007</v>
      </c>
      <c r="AY618" s="21">
        <f t="shared" si="37"/>
        <v>69.91594825</v>
      </c>
      <c r="AZ618" s="21">
        <f t="shared" si="37"/>
        <v>3092.4370755700006</v>
      </c>
    </row>
    <row r="619" spans="2:52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</row>
    <row r="620" spans="2:52" x14ac:dyDescent="0.25">
      <c r="B620" s="12" t="s">
        <v>1532</v>
      </c>
      <c r="C620" s="7">
        <f t="shared" ref="C620:AZ620" si="38">C628+C642+C659+C685+C705</f>
        <v>1315.3614140600002</v>
      </c>
      <c r="D620" s="7">
        <f t="shared" si="38"/>
        <v>531.82176429000003</v>
      </c>
      <c r="E620" s="7">
        <f t="shared" si="38"/>
        <v>193.81328052999999</v>
      </c>
      <c r="F620" s="7">
        <f t="shared" si="38"/>
        <v>302.31683193000003</v>
      </c>
      <c r="G620" s="7">
        <f t="shared" si="38"/>
        <v>35.691651830000005</v>
      </c>
      <c r="H620" s="7">
        <f t="shared" si="38"/>
        <v>783.53964976999998</v>
      </c>
      <c r="I620" s="7">
        <f t="shared" si="38"/>
        <v>203.41451000000004</v>
      </c>
      <c r="J620" s="7">
        <f t="shared" si="38"/>
        <v>136.91453393999998</v>
      </c>
      <c r="K620" s="7">
        <f t="shared" si="38"/>
        <v>225.03044462000003</v>
      </c>
      <c r="L620" s="7">
        <f t="shared" si="38"/>
        <v>218.18016121000005</v>
      </c>
      <c r="M620" s="7">
        <f t="shared" si="38"/>
        <v>8288.6472755699997</v>
      </c>
      <c r="N620" s="7">
        <f t="shared" si="38"/>
        <v>8176.4783744100005</v>
      </c>
      <c r="O620" s="7">
        <f t="shared" si="38"/>
        <v>64.515866199999991</v>
      </c>
      <c r="P620" s="7">
        <f t="shared" si="38"/>
        <v>8.7988162999999986</v>
      </c>
      <c r="Q620" s="7">
        <f t="shared" si="38"/>
        <v>38.854218660000001</v>
      </c>
      <c r="R620" s="7">
        <f t="shared" si="38"/>
        <v>9604.0086896299999</v>
      </c>
      <c r="S620" s="7">
        <f t="shared" si="38"/>
        <v>4514.1295178499995</v>
      </c>
      <c r="T620" s="7">
        <f t="shared" si="38"/>
        <v>99.962956550000015</v>
      </c>
      <c r="U620" s="7">
        <f t="shared" si="38"/>
        <v>572.23598428000003</v>
      </c>
      <c r="V620" s="7">
        <f t="shared" si="38"/>
        <v>0.79874319999999988</v>
      </c>
      <c r="W620" s="7">
        <f t="shared" si="38"/>
        <v>41.218029359999996</v>
      </c>
      <c r="X620" s="7">
        <f t="shared" si="38"/>
        <v>396.30015668000004</v>
      </c>
      <c r="Y620" s="7">
        <f t="shared" si="38"/>
        <v>906.70198985000013</v>
      </c>
      <c r="Z620" s="7">
        <f t="shared" si="38"/>
        <v>28.588813829999999</v>
      </c>
      <c r="AA620" s="7">
        <f t="shared" si="38"/>
        <v>6559.9361915999998</v>
      </c>
      <c r="AB620" s="7">
        <f t="shared" si="38"/>
        <v>3044.0724980300001</v>
      </c>
      <c r="AC620" s="7">
        <f t="shared" si="38"/>
        <v>3.2476861199999996</v>
      </c>
      <c r="AD620" s="7">
        <f t="shared" si="38"/>
        <v>0</v>
      </c>
      <c r="AE620" s="7">
        <f t="shared" si="38"/>
        <v>0</v>
      </c>
      <c r="AF620" s="7">
        <f t="shared" si="38"/>
        <v>3.2476861199999996</v>
      </c>
      <c r="AG620" s="7">
        <f t="shared" si="38"/>
        <v>287.47085277000002</v>
      </c>
      <c r="AH620" s="7">
        <f t="shared" si="38"/>
        <v>287.47085277000002</v>
      </c>
      <c r="AI620" s="7">
        <f t="shared" si="38"/>
        <v>0</v>
      </c>
      <c r="AJ620" s="7">
        <f t="shared" si="38"/>
        <v>319.92669701999995</v>
      </c>
      <c r="AK620" s="7">
        <f t="shared" si="38"/>
        <v>610.64523591</v>
      </c>
      <c r="AL620" s="7">
        <f t="shared" si="38"/>
        <v>929.24115156999994</v>
      </c>
      <c r="AM620" s="7">
        <f t="shared" si="38"/>
        <v>859.62003104999997</v>
      </c>
      <c r="AN620" s="7">
        <f t="shared" si="38"/>
        <v>0</v>
      </c>
      <c r="AO620" s="7">
        <f t="shared" si="38"/>
        <v>69.621120520000005</v>
      </c>
      <c r="AP620" s="7">
        <f t="shared" si="38"/>
        <v>52.616116500000004</v>
      </c>
      <c r="AQ620" s="7">
        <f t="shared" si="38"/>
        <v>52.616116500000004</v>
      </c>
      <c r="AR620" s="7">
        <f t="shared" si="38"/>
        <v>0</v>
      </c>
      <c r="AS620" s="7">
        <f t="shared" si="38"/>
        <v>374.56255652000004</v>
      </c>
      <c r="AT620" s="7">
        <f t="shared" si="38"/>
        <v>1356.41982459</v>
      </c>
      <c r="AU620" s="7">
        <f t="shared" si="38"/>
        <v>2298.2979093500003</v>
      </c>
      <c r="AV620" s="7">
        <f t="shared" si="38"/>
        <v>4441.19017635</v>
      </c>
      <c r="AW620" s="7">
        <f t="shared" si="38"/>
        <v>6739.4880857000007</v>
      </c>
      <c r="AX620" s="7">
        <f t="shared" si="38"/>
        <v>398.92848823999998</v>
      </c>
      <c r="AY620" s="7">
        <f t="shared" si="38"/>
        <v>540.00202781000007</v>
      </c>
      <c r="AZ620" s="7">
        <f t="shared" si="38"/>
        <v>5800.55756965</v>
      </c>
    </row>
    <row r="621" spans="2:52" x14ac:dyDescent="0.25">
      <c r="B621" s="9" t="s">
        <v>1466</v>
      </c>
    </row>
    <row r="622" spans="2:52" x14ac:dyDescent="0.25">
      <c r="B622" s="10" t="s">
        <v>1473</v>
      </c>
      <c r="C622" s="23">
        <v>31.339798390000002</v>
      </c>
      <c r="D622" s="23">
        <v>15.914901619999998</v>
      </c>
      <c r="E622" s="23">
        <v>4.2061446500000006</v>
      </c>
      <c r="F622" s="23">
        <v>10.92104653</v>
      </c>
      <c r="G622" s="23">
        <v>0.7877104399999999</v>
      </c>
      <c r="H622" s="23">
        <v>15.42489677</v>
      </c>
      <c r="I622" s="23">
        <v>3.4904480000000002</v>
      </c>
      <c r="J622" s="23">
        <v>2.9170672099999999</v>
      </c>
      <c r="K622" s="23">
        <v>7.4268124000000002</v>
      </c>
      <c r="L622" s="23">
        <v>1.5905691600000003</v>
      </c>
      <c r="M622" s="23">
        <v>122.95462635</v>
      </c>
      <c r="N622" s="23">
        <v>122.201491</v>
      </c>
      <c r="O622" s="23">
        <v>0.75313534999999998</v>
      </c>
      <c r="P622" s="23">
        <v>0</v>
      </c>
      <c r="Q622" s="23">
        <v>0</v>
      </c>
      <c r="R622" s="23">
        <v>154.29442474000001</v>
      </c>
      <c r="S622" s="23">
        <v>51.265390070000002</v>
      </c>
      <c r="T622" s="23">
        <v>0.80990253000000001</v>
      </c>
      <c r="U622" s="23">
        <v>1.1355295400000001</v>
      </c>
      <c r="V622" s="23">
        <v>0</v>
      </c>
      <c r="W622" s="23">
        <v>6.7304067500000002</v>
      </c>
      <c r="X622" s="23">
        <v>3.81048732</v>
      </c>
      <c r="Y622" s="23">
        <v>28.97443728</v>
      </c>
      <c r="Z622" s="23">
        <v>0</v>
      </c>
      <c r="AA622" s="23">
        <v>92.726153490000016</v>
      </c>
      <c r="AB622" s="23">
        <v>61.568271250000002</v>
      </c>
      <c r="AC622" s="23">
        <v>0</v>
      </c>
      <c r="AD622" s="23">
        <v>0</v>
      </c>
      <c r="AE622" s="23">
        <v>0</v>
      </c>
      <c r="AF622" s="23">
        <v>0</v>
      </c>
      <c r="AG622" s="23">
        <v>0</v>
      </c>
      <c r="AH622" s="23">
        <v>0</v>
      </c>
      <c r="AI622" s="23">
        <v>0</v>
      </c>
      <c r="AJ622" s="23">
        <v>22.395024289999999</v>
      </c>
      <c r="AK622" s="23">
        <v>22.395024289999999</v>
      </c>
      <c r="AL622" s="23">
        <v>4.8275298600000003</v>
      </c>
      <c r="AM622" s="23">
        <v>4.8275298600000003</v>
      </c>
      <c r="AN622" s="23">
        <v>0</v>
      </c>
      <c r="AO622" s="23">
        <v>0</v>
      </c>
      <c r="AP622" s="23">
        <v>0</v>
      </c>
      <c r="AQ622" s="23">
        <v>0</v>
      </c>
      <c r="AR622" s="23">
        <v>0</v>
      </c>
      <c r="AS622" s="23">
        <v>9.6958083500000001</v>
      </c>
      <c r="AT622" s="23">
        <v>14.52333821</v>
      </c>
      <c r="AU622" s="23">
        <v>69.439957329999999</v>
      </c>
      <c r="AV622" s="23">
        <v>176.3897624</v>
      </c>
      <c r="AW622" s="23">
        <v>245.82971972999999</v>
      </c>
      <c r="AX622" s="23">
        <v>12.084335200000002</v>
      </c>
      <c r="AY622" s="23">
        <v>8.8854753000000013</v>
      </c>
      <c r="AZ622" s="23">
        <v>224.85990923</v>
      </c>
    </row>
    <row r="623" spans="2:52" x14ac:dyDescent="0.25">
      <c r="B623" s="10" t="s">
        <v>432</v>
      </c>
      <c r="C623" s="23">
        <v>4.5253560400000001</v>
      </c>
      <c r="D623" s="23">
        <v>1.4634073000000001</v>
      </c>
      <c r="E623" s="23">
        <v>0.51762887000000002</v>
      </c>
      <c r="F623" s="23">
        <v>0.75710022999999993</v>
      </c>
      <c r="G623" s="23">
        <v>0.18867820000000002</v>
      </c>
      <c r="H623" s="23">
        <v>3.0619487400000001</v>
      </c>
      <c r="I623" s="23">
        <v>1.7825305300000001</v>
      </c>
      <c r="J623" s="23">
        <v>0.61682420999999998</v>
      </c>
      <c r="K623" s="23">
        <v>0.66259400000000002</v>
      </c>
      <c r="L623" s="23">
        <v>0</v>
      </c>
      <c r="M623" s="23">
        <v>65.996441189999999</v>
      </c>
      <c r="N623" s="23">
        <v>65.886819000000003</v>
      </c>
      <c r="O623" s="23">
        <v>0.10962219000000001</v>
      </c>
      <c r="P623" s="23">
        <v>0</v>
      </c>
      <c r="Q623" s="23">
        <v>0</v>
      </c>
      <c r="R623" s="23">
        <v>70.521797230000004</v>
      </c>
      <c r="S623" s="23">
        <v>34.07321125</v>
      </c>
      <c r="T623" s="23">
        <v>9.4699649999999996E-2</v>
      </c>
      <c r="U623" s="23">
        <v>4.8586278499999995</v>
      </c>
      <c r="V623" s="23">
        <v>0</v>
      </c>
      <c r="W623" s="23">
        <v>0</v>
      </c>
      <c r="X623" s="23">
        <v>2.0006710299999999</v>
      </c>
      <c r="Y623" s="23">
        <v>1.66038573</v>
      </c>
      <c r="Z623" s="23">
        <v>0</v>
      </c>
      <c r="AA623" s="23">
        <v>42.687595510000001</v>
      </c>
      <c r="AB623" s="23">
        <v>27.834201719999999</v>
      </c>
      <c r="AC623" s="23">
        <v>0</v>
      </c>
      <c r="AD623" s="23">
        <v>0</v>
      </c>
      <c r="AE623" s="23">
        <v>0</v>
      </c>
      <c r="AF623" s="23">
        <v>0</v>
      </c>
      <c r="AG623" s="23">
        <v>0</v>
      </c>
      <c r="AH623" s="23">
        <v>0</v>
      </c>
      <c r="AI623" s="23">
        <v>0</v>
      </c>
      <c r="AJ623" s="23">
        <v>7.3842230199999994</v>
      </c>
      <c r="AK623" s="23">
        <v>7.3842230199999994</v>
      </c>
      <c r="AL623" s="23">
        <v>6.84666321</v>
      </c>
      <c r="AM623" s="23">
        <v>6.84666321</v>
      </c>
      <c r="AN623" s="23">
        <v>0</v>
      </c>
      <c r="AO623" s="23">
        <v>0</v>
      </c>
      <c r="AP623" s="23">
        <v>0</v>
      </c>
      <c r="AQ623" s="23">
        <v>0</v>
      </c>
      <c r="AR623" s="23">
        <v>0</v>
      </c>
      <c r="AS623" s="23">
        <v>3.5877668900000002</v>
      </c>
      <c r="AT623" s="23">
        <v>10.4344301</v>
      </c>
      <c r="AU623" s="23">
        <v>24.78399464</v>
      </c>
      <c r="AV623" s="23">
        <v>14.4773953</v>
      </c>
      <c r="AW623" s="23">
        <v>39.261389940000008</v>
      </c>
      <c r="AX623" s="23">
        <v>1.2345655099999999</v>
      </c>
      <c r="AY623" s="23">
        <v>4.0303308900000001</v>
      </c>
      <c r="AZ623" s="23">
        <v>33.996493539999996</v>
      </c>
    </row>
    <row r="624" spans="2:52" x14ac:dyDescent="0.25">
      <c r="B624" s="10" t="s">
        <v>1474</v>
      </c>
      <c r="C624" s="23">
        <v>14.93921827</v>
      </c>
      <c r="D624" s="23">
        <v>3.6409536299999998</v>
      </c>
      <c r="E624" s="23">
        <v>0.88203299999999996</v>
      </c>
      <c r="F624" s="23">
        <v>2.47223858</v>
      </c>
      <c r="G624" s="23">
        <v>0.28668204999999997</v>
      </c>
      <c r="H624" s="23">
        <v>11.298264640000001</v>
      </c>
      <c r="I624" s="23">
        <v>2.3605482200000001</v>
      </c>
      <c r="J624" s="23">
        <v>1.12932169</v>
      </c>
      <c r="K624" s="23">
        <v>6.07495516</v>
      </c>
      <c r="L624" s="23">
        <v>1.73343957</v>
      </c>
      <c r="M624" s="23">
        <v>92.203579040000008</v>
      </c>
      <c r="N624" s="23">
        <v>82.167012</v>
      </c>
      <c r="O624" s="23">
        <v>0.23151348000000002</v>
      </c>
      <c r="P624" s="23">
        <v>0</v>
      </c>
      <c r="Q624" s="23">
        <v>9.8050535600000011</v>
      </c>
      <c r="R624" s="23">
        <v>107.14279731000001</v>
      </c>
      <c r="S624" s="23">
        <v>40.982532799999994</v>
      </c>
      <c r="T624" s="23">
        <v>1.9739070400000001</v>
      </c>
      <c r="U624" s="23">
        <v>6.5963610700000004</v>
      </c>
      <c r="V624" s="23">
        <v>7.0715E-2</v>
      </c>
      <c r="W624" s="23">
        <v>1.1412043200000002</v>
      </c>
      <c r="X624" s="23">
        <v>1.50165569</v>
      </c>
      <c r="Y624" s="23">
        <v>11.3210885</v>
      </c>
      <c r="Z624" s="23">
        <v>0</v>
      </c>
      <c r="AA624" s="23">
        <v>63.587464419999996</v>
      </c>
      <c r="AB624" s="23">
        <v>43.555332889999995</v>
      </c>
      <c r="AC624" s="23">
        <v>9.8599999999999993E-2</v>
      </c>
      <c r="AD624" s="23">
        <v>0</v>
      </c>
      <c r="AE624" s="23">
        <v>0</v>
      </c>
      <c r="AF624" s="23">
        <v>9.8599999999999993E-2</v>
      </c>
      <c r="AG624" s="23">
        <v>11.268226439999999</v>
      </c>
      <c r="AH624" s="23">
        <v>11.268226439999999</v>
      </c>
      <c r="AI624" s="23">
        <v>0</v>
      </c>
      <c r="AJ624" s="23">
        <v>3.6191891600000003</v>
      </c>
      <c r="AK624" s="23">
        <v>14.9860156</v>
      </c>
      <c r="AL624" s="23">
        <v>5.4027803899999993</v>
      </c>
      <c r="AM624" s="23">
        <v>5.4027803899999993</v>
      </c>
      <c r="AN624" s="23">
        <v>0</v>
      </c>
      <c r="AO624" s="23">
        <v>0</v>
      </c>
      <c r="AP624" s="23">
        <v>0</v>
      </c>
      <c r="AQ624" s="23">
        <v>0</v>
      </c>
      <c r="AR624" s="23">
        <v>0</v>
      </c>
      <c r="AS624" s="23">
        <v>15.77224131</v>
      </c>
      <c r="AT624" s="23">
        <v>21.175021699999999</v>
      </c>
      <c r="AU624" s="23">
        <v>37.366326790000002</v>
      </c>
      <c r="AV624" s="23">
        <v>89.60265437999999</v>
      </c>
      <c r="AW624" s="23">
        <v>126.96898117000001</v>
      </c>
      <c r="AX624" s="23">
        <v>5.2523922599999997</v>
      </c>
      <c r="AY624" s="23">
        <v>13.215802349999999</v>
      </c>
      <c r="AZ624" s="23">
        <v>108.50078655999999</v>
      </c>
    </row>
    <row r="625" spans="2:52" x14ac:dyDescent="0.25">
      <c r="B625" s="10" t="s">
        <v>1475</v>
      </c>
      <c r="C625" s="23">
        <v>12.295448870000001</v>
      </c>
      <c r="D625" s="23">
        <v>4.7420876999999999</v>
      </c>
      <c r="E625" s="23">
        <v>1.5632926400000002</v>
      </c>
      <c r="F625" s="23">
        <v>2.72926877</v>
      </c>
      <c r="G625" s="23">
        <v>0.44952629</v>
      </c>
      <c r="H625" s="23">
        <v>7.5533611699999996</v>
      </c>
      <c r="I625" s="23">
        <v>1.3455930600000001</v>
      </c>
      <c r="J625" s="23">
        <v>1.52421688</v>
      </c>
      <c r="K625" s="23">
        <v>4.6835512300000008</v>
      </c>
      <c r="L625" s="23">
        <v>0</v>
      </c>
      <c r="M625" s="23">
        <v>83.399749310000004</v>
      </c>
      <c r="N625" s="23">
        <v>83.159508000000002</v>
      </c>
      <c r="O625" s="23">
        <v>0.24024130999999999</v>
      </c>
      <c r="P625" s="23">
        <v>0</v>
      </c>
      <c r="Q625" s="23">
        <v>0</v>
      </c>
      <c r="R625" s="23">
        <v>95.695198180000006</v>
      </c>
      <c r="S625" s="23">
        <v>47.392619009999997</v>
      </c>
      <c r="T625" s="23">
        <v>1.0760864399999999</v>
      </c>
      <c r="U625" s="23">
        <v>7.3655967200000001</v>
      </c>
      <c r="V625" s="23">
        <v>0</v>
      </c>
      <c r="W625" s="23">
        <v>4.6758468400000002</v>
      </c>
      <c r="X625" s="23">
        <v>1.1912276000000002</v>
      </c>
      <c r="Y625" s="23">
        <v>11.16204338</v>
      </c>
      <c r="Z625" s="23">
        <v>0</v>
      </c>
      <c r="AA625" s="23">
        <v>72.863419989999997</v>
      </c>
      <c r="AB625" s="23">
        <v>22.831778190000001</v>
      </c>
      <c r="AC625" s="23">
        <v>0</v>
      </c>
      <c r="AD625" s="23">
        <v>0</v>
      </c>
      <c r="AE625" s="23">
        <v>0</v>
      </c>
      <c r="AF625" s="23">
        <v>0</v>
      </c>
      <c r="AG625" s="23">
        <v>0</v>
      </c>
      <c r="AH625" s="23">
        <v>0</v>
      </c>
      <c r="AI625" s="23">
        <v>0</v>
      </c>
      <c r="AJ625" s="23">
        <v>0</v>
      </c>
      <c r="AK625" s="23">
        <v>0</v>
      </c>
      <c r="AL625" s="23">
        <v>0.25977214999999998</v>
      </c>
      <c r="AM625" s="23">
        <v>0.25977214999999998</v>
      </c>
      <c r="AN625" s="23">
        <v>0</v>
      </c>
      <c r="AO625" s="23">
        <v>0</v>
      </c>
      <c r="AP625" s="23">
        <v>0</v>
      </c>
      <c r="AQ625" s="23">
        <v>0</v>
      </c>
      <c r="AR625" s="23">
        <v>0</v>
      </c>
      <c r="AS625" s="23">
        <v>0.82341122999999994</v>
      </c>
      <c r="AT625" s="23">
        <v>1.0831833799999999</v>
      </c>
      <c r="AU625" s="23">
        <v>21.74859481</v>
      </c>
      <c r="AV625" s="23">
        <v>40.642516149999999</v>
      </c>
      <c r="AW625" s="23">
        <v>62.391110959999999</v>
      </c>
      <c r="AX625" s="23">
        <v>0</v>
      </c>
      <c r="AY625" s="23">
        <v>0</v>
      </c>
      <c r="AZ625" s="23">
        <v>62.391110959999999</v>
      </c>
    </row>
    <row r="626" spans="2:52" x14ac:dyDescent="0.25">
      <c r="B626" s="10" t="s">
        <v>69</v>
      </c>
      <c r="C626" s="23">
        <v>24.501455440000004</v>
      </c>
      <c r="D626" s="23">
        <v>6.1031608100000003</v>
      </c>
      <c r="E626" s="23">
        <v>1.61719021</v>
      </c>
      <c r="F626" s="23">
        <v>3.9430834300000002</v>
      </c>
      <c r="G626" s="23">
        <v>0.54288717000000009</v>
      </c>
      <c r="H626" s="23">
        <v>18.398294630000002</v>
      </c>
      <c r="I626" s="23">
        <v>3.1134963300000003</v>
      </c>
      <c r="J626" s="23">
        <v>2.1331778699999999</v>
      </c>
      <c r="K626" s="23">
        <v>12.520880720000001</v>
      </c>
      <c r="L626" s="23">
        <v>0.63073970999999995</v>
      </c>
      <c r="M626" s="23">
        <v>134.33734100000001</v>
      </c>
      <c r="N626" s="23">
        <v>132.73776799999999</v>
      </c>
      <c r="O626" s="23">
        <v>0.44354700000000002</v>
      </c>
      <c r="P626" s="23">
        <v>1.156026</v>
      </c>
      <c r="Q626" s="23">
        <v>0</v>
      </c>
      <c r="R626" s="23">
        <v>158.83879644000001</v>
      </c>
      <c r="S626" s="23">
        <v>54.939560649999997</v>
      </c>
      <c r="T626" s="23">
        <v>0.14175254999999998</v>
      </c>
      <c r="U626" s="23">
        <v>13.61989962</v>
      </c>
      <c r="V626" s="23">
        <v>0</v>
      </c>
      <c r="W626" s="23">
        <v>2.4379242200000002</v>
      </c>
      <c r="X626" s="23">
        <v>2.7434335999999999</v>
      </c>
      <c r="Y626" s="23">
        <v>20.109536819999999</v>
      </c>
      <c r="Z626" s="23">
        <v>0.12609739</v>
      </c>
      <c r="AA626" s="23">
        <v>94.118204849999984</v>
      </c>
      <c r="AB626" s="23">
        <v>64.720591589999998</v>
      </c>
      <c r="AC626" s="23">
        <v>0</v>
      </c>
      <c r="AD626" s="23">
        <v>0</v>
      </c>
      <c r="AE626" s="23">
        <v>0</v>
      </c>
      <c r="AF626" s="23">
        <v>0</v>
      </c>
      <c r="AG626" s="23">
        <v>0</v>
      </c>
      <c r="AH626" s="23">
        <v>0</v>
      </c>
      <c r="AI626" s="23">
        <v>0</v>
      </c>
      <c r="AJ626" s="23">
        <v>2.8362082799999997</v>
      </c>
      <c r="AK626" s="23">
        <v>2.8362082799999997</v>
      </c>
      <c r="AL626" s="23">
        <v>5.5099228600000005</v>
      </c>
      <c r="AM626" s="23">
        <v>5.5099228600000005</v>
      </c>
      <c r="AN626" s="23">
        <v>0</v>
      </c>
      <c r="AO626" s="23">
        <v>0</v>
      </c>
      <c r="AP626" s="23">
        <v>1.20061</v>
      </c>
      <c r="AQ626" s="23">
        <v>1.20061</v>
      </c>
      <c r="AR626" s="23">
        <v>0</v>
      </c>
      <c r="AS626" s="23">
        <v>3.4580410600000002</v>
      </c>
      <c r="AT626" s="23">
        <v>10.16857392</v>
      </c>
      <c r="AU626" s="23">
        <v>57.388225949999999</v>
      </c>
      <c r="AV626" s="23">
        <v>82.296737109999995</v>
      </c>
      <c r="AW626" s="23">
        <v>139.68496306</v>
      </c>
      <c r="AX626" s="23">
        <v>19.804878179999999</v>
      </c>
      <c r="AY626" s="23">
        <v>4.21906084</v>
      </c>
      <c r="AZ626" s="23">
        <v>115.66102403999999</v>
      </c>
    </row>
    <row r="627" spans="2:52" x14ac:dyDescent="0.25">
      <c r="B627" s="10" t="s">
        <v>1476</v>
      </c>
      <c r="C627" s="23">
        <v>10.863135140000001</v>
      </c>
      <c r="D627" s="23">
        <v>4.2907161600000006</v>
      </c>
      <c r="E627" s="23">
        <v>1.3779181999999999</v>
      </c>
      <c r="F627" s="23">
        <v>2.6730058799999998</v>
      </c>
      <c r="G627" s="23">
        <v>0.23979207999999999</v>
      </c>
      <c r="H627" s="23">
        <v>6.5724189800000001</v>
      </c>
      <c r="I627" s="23">
        <v>1.79664073</v>
      </c>
      <c r="J627" s="23">
        <v>0.62817999999999996</v>
      </c>
      <c r="K627" s="23">
        <v>2.6867795000000001</v>
      </c>
      <c r="L627" s="23">
        <v>1.4608187500000001</v>
      </c>
      <c r="M627" s="23">
        <v>86.685722670000004</v>
      </c>
      <c r="N627" s="23">
        <v>85.994979000000001</v>
      </c>
      <c r="O627" s="23">
        <v>5.368883E-2</v>
      </c>
      <c r="P627" s="23">
        <v>0</v>
      </c>
      <c r="Q627" s="23">
        <v>0.63705484000000001</v>
      </c>
      <c r="R627" s="23">
        <v>97.548857810000001</v>
      </c>
      <c r="S627" s="23">
        <v>39.575551130000001</v>
      </c>
      <c r="T627" s="23">
        <v>0.48590899999999998</v>
      </c>
      <c r="U627" s="23">
        <v>4.94456016</v>
      </c>
      <c r="V627" s="23">
        <v>0</v>
      </c>
      <c r="W627" s="23">
        <v>0.38918000000000003</v>
      </c>
      <c r="X627" s="23">
        <v>5.0399061700000001</v>
      </c>
      <c r="Y627" s="23">
        <v>17.774177210000001</v>
      </c>
      <c r="Z627" s="23">
        <v>0</v>
      </c>
      <c r="AA627" s="23">
        <v>68.209283670000019</v>
      </c>
      <c r="AB627" s="23">
        <v>29.33957414</v>
      </c>
      <c r="AC627" s="23">
        <v>0</v>
      </c>
      <c r="AD627" s="23">
        <v>0</v>
      </c>
      <c r="AE627" s="23">
        <v>0</v>
      </c>
      <c r="AF627" s="23">
        <v>0</v>
      </c>
      <c r="AG627" s="23">
        <v>0</v>
      </c>
      <c r="AH627" s="23">
        <v>0</v>
      </c>
      <c r="AI627" s="23">
        <v>0</v>
      </c>
      <c r="AJ627" s="23">
        <v>1.2809008899999998</v>
      </c>
      <c r="AK627" s="23">
        <v>1.2809008899999998</v>
      </c>
      <c r="AL627" s="23">
        <v>1.7484595000000001</v>
      </c>
      <c r="AM627" s="23">
        <v>1.7484595000000001</v>
      </c>
      <c r="AN627" s="23">
        <v>0</v>
      </c>
      <c r="AO627" s="23">
        <v>0</v>
      </c>
      <c r="AP627" s="23">
        <v>0</v>
      </c>
      <c r="AQ627" s="23">
        <v>0</v>
      </c>
      <c r="AR627" s="23">
        <v>0</v>
      </c>
      <c r="AS627" s="23">
        <v>1.8721151100000002</v>
      </c>
      <c r="AT627" s="23">
        <v>3.6205746100000002</v>
      </c>
      <c r="AU627" s="23">
        <v>26.999900419999999</v>
      </c>
      <c r="AV627" s="23">
        <v>32.850532449999996</v>
      </c>
      <c r="AW627" s="23">
        <v>59.850432869999999</v>
      </c>
      <c r="AX627" s="23">
        <v>4.5642643499999993</v>
      </c>
      <c r="AY627" s="23">
        <v>5.8206591300000001</v>
      </c>
      <c r="AZ627" s="23">
        <v>49.465509390000001</v>
      </c>
    </row>
    <row r="628" spans="2:52" x14ac:dyDescent="0.25">
      <c r="B628" s="20" t="s">
        <v>1582</v>
      </c>
      <c r="C628" s="21">
        <f t="shared" ref="C628:AH628" si="39">SUM(C622:C627)</f>
        <v>98.464412150000001</v>
      </c>
      <c r="D628" s="21">
        <f t="shared" si="39"/>
        <v>36.15522722</v>
      </c>
      <c r="E628" s="21">
        <f t="shared" si="39"/>
        <v>10.16420757</v>
      </c>
      <c r="F628" s="21">
        <f t="shared" si="39"/>
        <v>23.495743420000004</v>
      </c>
      <c r="G628" s="21">
        <f t="shared" si="39"/>
        <v>2.49527623</v>
      </c>
      <c r="H628" s="21">
        <f t="shared" si="39"/>
        <v>62.309184930000008</v>
      </c>
      <c r="I628" s="21">
        <f t="shared" si="39"/>
        <v>13.889256870000001</v>
      </c>
      <c r="J628" s="21">
        <f t="shared" si="39"/>
        <v>8.9487878599999995</v>
      </c>
      <c r="K628" s="21">
        <f t="shared" si="39"/>
        <v>34.055573010000003</v>
      </c>
      <c r="L628" s="21">
        <f t="shared" si="39"/>
        <v>5.41556719</v>
      </c>
      <c r="M628" s="21">
        <f t="shared" si="39"/>
        <v>585.57745956000008</v>
      </c>
      <c r="N628" s="21">
        <f t="shared" si="39"/>
        <v>572.14757699999996</v>
      </c>
      <c r="O628" s="21">
        <f t="shared" si="39"/>
        <v>1.8317481600000001</v>
      </c>
      <c r="P628" s="21">
        <f t="shared" si="39"/>
        <v>1.156026</v>
      </c>
      <c r="Q628" s="21">
        <f t="shared" si="39"/>
        <v>10.4421084</v>
      </c>
      <c r="R628" s="21">
        <f t="shared" si="39"/>
        <v>684.04187171000001</v>
      </c>
      <c r="S628" s="21">
        <f t="shared" si="39"/>
        <v>268.22886491000003</v>
      </c>
      <c r="T628" s="21">
        <f t="shared" si="39"/>
        <v>4.5822572099999999</v>
      </c>
      <c r="U628" s="21">
        <f t="shared" si="39"/>
        <v>38.520574960000005</v>
      </c>
      <c r="V628" s="21">
        <f t="shared" si="39"/>
        <v>7.0715E-2</v>
      </c>
      <c r="W628" s="21">
        <f t="shared" si="39"/>
        <v>15.374562130000001</v>
      </c>
      <c r="X628" s="21">
        <f t="shared" si="39"/>
        <v>16.287381409999998</v>
      </c>
      <c r="Y628" s="21">
        <f t="shared" si="39"/>
        <v>91.00166892</v>
      </c>
      <c r="Z628" s="21">
        <f t="shared" si="39"/>
        <v>0.12609739</v>
      </c>
      <c r="AA628" s="21">
        <f t="shared" si="39"/>
        <v>434.19212192999998</v>
      </c>
      <c r="AB628" s="21">
        <f t="shared" si="39"/>
        <v>249.84974978</v>
      </c>
      <c r="AC628" s="21">
        <f t="shared" si="39"/>
        <v>9.8599999999999993E-2</v>
      </c>
      <c r="AD628" s="21">
        <f t="shared" si="39"/>
        <v>0</v>
      </c>
      <c r="AE628" s="21">
        <f t="shared" si="39"/>
        <v>0</v>
      </c>
      <c r="AF628" s="21">
        <f t="shared" si="39"/>
        <v>9.8599999999999993E-2</v>
      </c>
      <c r="AG628" s="21">
        <f t="shared" si="39"/>
        <v>11.268226439999999</v>
      </c>
      <c r="AH628" s="21">
        <f t="shared" si="39"/>
        <v>11.268226439999999</v>
      </c>
      <c r="AI628" s="21">
        <f t="shared" ref="AI628:AZ628" si="40">SUM(AI622:AI627)</f>
        <v>0</v>
      </c>
      <c r="AJ628" s="21">
        <f t="shared" si="40"/>
        <v>37.515545639999999</v>
      </c>
      <c r="AK628" s="21">
        <f t="shared" si="40"/>
        <v>48.882372079999996</v>
      </c>
      <c r="AL628" s="21">
        <f t="shared" si="40"/>
        <v>24.59512797</v>
      </c>
      <c r="AM628" s="21">
        <f t="shared" si="40"/>
        <v>24.59512797</v>
      </c>
      <c r="AN628" s="21">
        <f t="shared" si="40"/>
        <v>0</v>
      </c>
      <c r="AO628" s="21">
        <f t="shared" si="40"/>
        <v>0</v>
      </c>
      <c r="AP628" s="21">
        <f t="shared" si="40"/>
        <v>1.20061</v>
      </c>
      <c r="AQ628" s="21">
        <f t="shared" si="40"/>
        <v>1.20061</v>
      </c>
      <c r="AR628" s="21">
        <f t="shared" si="40"/>
        <v>0</v>
      </c>
      <c r="AS628" s="21">
        <f t="shared" si="40"/>
        <v>35.20938395000001</v>
      </c>
      <c r="AT628" s="21">
        <f t="shared" si="40"/>
        <v>61.005121919999993</v>
      </c>
      <c r="AU628" s="21">
        <f t="shared" si="40"/>
        <v>237.72699993999996</v>
      </c>
      <c r="AV628" s="21">
        <f t="shared" si="40"/>
        <v>436.25959778999999</v>
      </c>
      <c r="AW628" s="21">
        <f t="shared" si="40"/>
        <v>673.98659772999997</v>
      </c>
      <c r="AX628" s="21">
        <f t="shared" si="40"/>
        <v>42.940435500000007</v>
      </c>
      <c r="AY628" s="21">
        <f t="shared" si="40"/>
        <v>36.171328510000002</v>
      </c>
      <c r="AZ628" s="21">
        <f t="shared" si="40"/>
        <v>594.87483371999997</v>
      </c>
    </row>
    <row r="629" spans="2:52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</row>
    <row r="630" spans="2:52" x14ac:dyDescent="0.25">
      <c r="B630" s="9" t="s">
        <v>1467</v>
      </c>
    </row>
    <row r="631" spans="2:52" x14ac:dyDescent="0.25">
      <c r="B631" s="10" t="s">
        <v>1477</v>
      </c>
      <c r="C631" s="23">
        <v>8.1385779700000001</v>
      </c>
      <c r="D631" s="23">
        <v>3.1877465599999999</v>
      </c>
      <c r="E631" s="23">
        <v>1.4336042200000001</v>
      </c>
      <c r="F631" s="23">
        <v>1.50987407</v>
      </c>
      <c r="G631" s="23">
        <v>0.24426826999999998</v>
      </c>
      <c r="H631" s="23">
        <v>4.9508314100000002</v>
      </c>
      <c r="I631" s="23">
        <v>1.79015148</v>
      </c>
      <c r="J631" s="23">
        <v>0.16805700000000001</v>
      </c>
      <c r="K631" s="23">
        <v>2.86251202</v>
      </c>
      <c r="L631" s="23">
        <v>0.13011091</v>
      </c>
      <c r="M631" s="23">
        <v>128.46950561</v>
      </c>
      <c r="N631" s="23">
        <v>127.98733900000001</v>
      </c>
      <c r="O631" s="23">
        <v>0.48216661</v>
      </c>
      <c r="P631" s="23">
        <v>0</v>
      </c>
      <c r="Q631" s="23">
        <v>0</v>
      </c>
      <c r="R631" s="23">
        <v>136.60808358000003</v>
      </c>
      <c r="S631" s="23">
        <v>38.866798459999998</v>
      </c>
      <c r="T631" s="23">
        <v>12.8226289</v>
      </c>
      <c r="U631" s="23">
        <v>9.5518993400000003</v>
      </c>
      <c r="V631" s="23">
        <v>0</v>
      </c>
      <c r="W631" s="23">
        <v>4.62826351</v>
      </c>
      <c r="X631" s="23">
        <v>19.719125980000001</v>
      </c>
      <c r="Y631" s="23">
        <v>13.303262570000001</v>
      </c>
      <c r="Z631" s="23">
        <v>0</v>
      </c>
      <c r="AA631" s="23">
        <v>98.891978759999986</v>
      </c>
      <c r="AB631" s="23">
        <v>37.716104819999991</v>
      </c>
      <c r="AC631" s="23">
        <v>0</v>
      </c>
      <c r="AD631" s="23">
        <v>0</v>
      </c>
      <c r="AE631" s="23">
        <v>0</v>
      </c>
      <c r="AF631" s="23">
        <v>0</v>
      </c>
      <c r="AG631" s="23">
        <v>0</v>
      </c>
      <c r="AH631" s="23">
        <v>0</v>
      </c>
      <c r="AI631" s="23">
        <v>0</v>
      </c>
      <c r="AJ631" s="23">
        <v>0.44105357000000001</v>
      </c>
      <c r="AK631" s="23">
        <v>0.44105357000000001</v>
      </c>
      <c r="AL631" s="23">
        <v>20.808403089999999</v>
      </c>
      <c r="AM631" s="23">
        <v>20.808403089999999</v>
      </c>
      <c r="AN631" s="23">
        <v>0</v>
      </c>
      <c r="AO631" s="23">
        <v>0</v>
      </c>
      <c r="AP631" s="23">
        <v>0</v>
      </c>
      <c r="AQ631" s="23">
        <v>0</v>
      </c>
      <c r="AR631" s="23">
        <v>0</v>
      </c>
      <c r="AS631" s="23">
        <v>2.2668549100000002</v>
      </c>
      <c r="AT631" s="23">
        <v>23.075258000000002</v>
      </c>
      <c r="AU631" s="23">
        <v>15.081900390000001</v>
      </c>
      <c r="AV631" s="23">
        <v>108.76931264</v>
      </c>
      <c r="AW631" s="23">
        <v>123.85121303</v>
      </c>
      <c r="AX631" s="23">
        <v>6.6008574100000006</v>
      </c>
      <c r="AY631" s="23">
        <v>0</v>
      </c>
      <c r="AZ631" s="23">
        <v>117.25035562000001</v>
      </c>
    </row>
    <row r="632" spans="2:52" x14ac:dyDescent="0.25">
      <c r="B632" s="10" t="s">
        <v>1478</v>
      </c>
      <c r="C632" s="23">
        <v>8.0906703499999999</v>
      </c>
      <c r="D632" s="23">
        <v>3.96019275</v>
      </c>
      <c r="E632" s="23">
        <v>2.8788814000000005</v>
      </c>
      <c r="F632" s="23">
        <v>0.95878780000000008</v>
      </c>
      <c r="G632" s="23">
        <v>0.12252355000000001</v>
      </c>
      <c r="H632" s="23">
        <v>4.1304775999999999</v>
      </c>
      <c r="I632" s="23">
        <v>0.86558738000000002</v>
      </c>
      <c r="J632" s="23">
        <v>1.50627935</v>
      </c>
      <c r="K632" s="23">
        <v>0</v>
      </c>
      <c r="L632" s="23">
        <v>1.75861087</v>
      </c>
      <c r="M632" s="23">
        <v>108.94485503</v>
      </c>
      <c r="N632" s="23">
        <v>108.6678</v>
      </c>
      <c r="O632" s="23">
        <v>0.27705503000000004</v>
      </c>
      <c r="P632" s="23">
        <v>0</v>
      </c>
      <c r="Q632" s="23">
        <v>0</v>
      </c>
      <c r="R632" s="23">
        <v>117.03552538</v>
      </c>
      <c r="S632" s="23">
        <v>67.917681260000009</v>
      </c>
      <c r="T632" s="23">
        <v>3.6589624399999998</v>
      </c>
      <c r="U632" s="23">
        <v>9.4399867699999991</v>
      </c>
      <c r="V632" s="23">
        <v>0</v>
      </c>
      <c r="W632" s="23">
        <v>0</v>
      </c>
      <c r="X632" s="23">
        <v>7.9049710400000004</v>
      </c>
      <c r="Y632" s="23">
        <v>15.976910740000001</v>
      </c>
      <c r="Z632" s="23">
        <v>0.58775272999999995</v>
      </c>
      <c r="AA632" s="23">
        <v>105.48626498</v>
      </c>
      <c r="AB632" s="23">
        <v>11.5492604</v>
      </c>
      <c r="AC632" s="23">
        <v>0</v>
      </c>
      <c r="AD632" s="23">
        <v>0</v>
      </c>
      <c r="AE632" s="23">
        <v>0</v>
      </c>
      <c r="AF632" s="23">
        <v>0</v>
      </c>
      <c r="AG632" s="23">
        <v>0</v>
      </c>
      <c r="AH632" s="23">
        <v>0</v>
      </c>
      <c r="AI632" s="23">
        <v>0</v>
      </c>
      <c r="AJ632" s="23">
        <v>0</v>
      </c>
      <c r="AK632" s="23">
        <v>0</v>
      </c>
      <c r="AL632" s="23">
        <v>3.1194322000000003</v>
      </c>
      <c r="AM632" s="23">
        <v>3.1194322000000003</v>
      </c>
      <c r="AN632" s="23">
        <v>0</v>
      </c>
      <c r="AO632" s="23">
        <v>0</v>
      </c>
      <c r="AP632" s="23">
        <v>0</v>
      </c>
      <c r="AQ632" s="23">
        <v>0</v>
      </c>
      <c r="AR632" s="23">
        <v>0</v>
      </c>
      <c r="AS632" s="23">
        <v>0</v>
      </c>
      <c r="AT632" s="23">
        <v>3.1194322000000003</v>
      </c>
      <c r="AU632" s="23">
        <v>8.4298281999999993</v>
      </c>
      <c r="AV632" s="23">
        <v>10.25967535</v>
      </c>
      <c r="AW632" s="23">
        <v>18.689503550000001</v>
      </c>
      <c r="AX632" s="23">
        <v>2.7817128700000002</v>
      </c>
      <c r="AY632" s="23">
        <v>0.53638764000000005</v>
      </c>
      <c r="AZ632" s="23">
        <v>15.371403039999999</v>
      </c>
    </row>
    <row r="633" spans="2:52" x14ac:dyDescent="0.25">
      <c r="B633" s="10" t="s">
        <v>1479</v>
      </c>
      <c r="C633" s="23">
        <v>3.0332779899999998</v>
      </c>
      <c r="D633" s="23">
        <v>0.97144189999999997</v>
      </c>
      <c r="E633" s="23">
        <v>0.44719394999999995</v>
      </c>
      <c r="F633" s="23">
        <v>0.46086658000000003</v>
      </c>
      <c r="G633" s="23">
        <v>6.3381370000000006E-2</v>
      </c>
      <c r="H633" s="23">
        <v>2.0618360899999999</v>
      </c>
      <c r="I633" s="23">
        <v>1.03982076</v>
      </c>
      <c r="J633" s="23">
        <v>0.72043681000000004</v>
      </c>
      <c r="K633" s="23">
        <v>5.8894629999999996E-2</v>
      </c>
      <c r="L633" s="23">
        <v>0.24268388999999999</v>
      </c>
      <c r="M633" s="23">
        <v>55.392311490000004</v>
      </c>
      <c r="N633" s="23">
        <v>54.368296999999998</v>
      </c>
      <c r="O633" s="23">
        <v>0</v>
      </c>
      <c r="P633" s="23">
        <v>1.0240144899999999</v>
      </c>
      <c r="Q633" s="23">
        <v>0</v>
      </c>
      <c r="R633" s="23">
        <v>58.425589480000006</v>
      </c>
      <c r="S633" s="23">
        <v>23.63368187</v>
      </c>
      <c r="T633" s="23">
        <v>0.35075000000000001</v>
      </c>
      <c r="U633" s="23">
        <v>2.1073739300000001</v>
      </c>
      <c r="V633" s="23">
        <v>0</v>
      </c>
      <c r="W633" s="23">
        <v>0</v>
      </c>
      <c r="X633" s="23">
        <v>1.48590475</v>
      </c>
      <c r="Y633" s="23">
        <v>3.5478981800000002</v>
      </c>
      <c r="Z633" s="23">
        <v>0</v>
      </c>
      <c r="AA633" s="23">
        <v>31.12560873</v>
      </c>
      <c r="AB633" s="23">
        <v>27.29998075</v>
      </c>
      <c r="AC633" s="23">
        <v>0</v>
      </c>
      <c r="AD633" s="23">
        <v>0</v>
      </c>
      <c r="AE633" s="23">
        <v>0</v>
      </c>
      <c r="AF633" s="23">
        <v>0</v>
      </c>
      <c r="AG633" s="23">
        <v>0</v>
      </c>
      <c r="AH633" s="23">
        <v>0</v>
      </c>
      <c r="AI633" s="23">
        <v>0</v>
      </c>
      <c r="AJ633" s="23">
        <v>0</v>
      </c>
      <c r="AK633" s="23">
        <v>0</v>
      </c>
      <c r="AL633" s="23">
        <v>9.6120999999999998E-2</v>
      </c>
      <c r="AM633" s="23">
        <v>9.6120999999999998E-2</v>
      </c>
      <c r="AN633" s="23">
        <v>0</v>
      </c>
      <c r="AO633" s="23">
        <v>0</v>
      </c>
      <c r="AP633" s="23">
        <v>0</v>
      </c>
      <c r="AQ633" s="23">
        <v>0</v>
      </c>
      <c r="AR633" s="23">
        <v>0</v>
      </c>
      <c r="AS633" s="23">
        <v>11.3883566</v>
      </c>
      <c r="AT633" s="23">
        <v>11.4844776</v>
      </c>
      <c r="AU633" s="23">
        <v>15.81550315</v>
      </c>
      <c r="AV633" s="23">
        <v>47.648137400000003</v>
      </c>
      <c r="AW633" s="23">
        <v>63.463640549999994</v>
      </c>
      <c r="AX633" s="23">
        <v>0</v>
      </c>
      <c r="AY633" s="23">
        <v>0</v>
      </c>
      <c r="AZ633" s="23">
        <v>63.463640549999994</v>
      </c>
    </row>
    <row r="634" spans="2:52" x14ac:dyDescent="0.25">
      <c r="B634" s="10" t="s">
        <v>1480</v>
      </c>
      <c r="C634" s="23">
        <v>5.6538365099999996</v>
      </c>
      <c r="D634" s="23">
        <v>2.8049591499999997</v>
      </c>
      <c r="E634" s="23">
        <v>0.93408636</v>
      </c>
      <c r="F634" s="23">
        <v>1.7441152900000001</v>
      </c>
      <c r="G634" s="23">
        <v>0.1267575</v>
      </c>
      <c r="H634" s="23">
        <v>2.8488773599999999</v>
      </c>
      <c r="I634" s="23">
        <v>1.37777945</v>
      </c>
      <c r="J634" s="23">
        <v>1.3651502200000001</v>
      </c>
      <c r="K634" s="23">
        <v>0</v>
      </c>
      <c r="L634" s="23">
        <v>0.10594769</v>
      </c>
      <c r="M634" s="23">
        <v>70.283981999999995</v>
      </c>
      <c r="N634" s="23">
        <v>70.283981999999995</v>
      </c>
      <c r="O634" s="23">
        <v>0</v>
      </c>
      <c r="P634" s="23">
        <v>0</v>
      </c>
      <c r="Q634" s="23">
        <v>0</v>
      </c>
      <c r="R634" s="23">
        <v>75.93781851</v>
      </c>
      <c r="S634" s="23">
        <v>42.199001950000003</v>
      </c>
      <c r="T634" s="23">
        <v>1.3987713900000001</v>
      </c>
      <c r="U634" s="23">
        <v>5.2343826099999999</v>
      </c>
      <c r="V634" s="23">
        <v>0</v>
      </c>
      <c r="W634" s="23">
        <v>0</v>
      </c>
      <c r="X634" s="23">
        <v>11.386587329999999</v>
      </c>
      <c r="Y634" s="23">
        <v>8.550675609999999</v>
      </c>
      <c r="Z634" s="23">
        <v>0</v>
      </c>
      <c r="AA634" s="23">
        <v>68.769418889999997</v>
      </c>
      <c r="AB634" s="23">
        <v>7.1683996199999989</v>
      </c>
      <c r="AC634" s="23">
        <v>0</v>
      </c>
      <c r="AD634" s="23">
        <v>0</v>
      </c>
      <c r="AE634" s="23">
        <v>0</v>
      </c>
      <c r="AF634" s="23">
        <v>0</v>
      </c>
      <c r="AG634" s="23">
        <v>0</v>
      </c>
      <c r="AH634" s="23">
        <v>0</v>
      </c>
      <c r="AI634" s="23">
        <v>0</v>
      </c>
      <c r="AJ634" s="23">
        <v>0</v>
      </c>
      <c r="AK634" s="23">
        <v>0</v>
      </c>
      <c r="AL634" s="23">
        <v>8.4688099399999999</v>
      </c>
      <c r="AM634" s="23">
        <v>8.4688099399999999</v>
      </c>
      <c r="AN634" s="23">
        <v>0</v>
      </c>
      <c r="AO634" s="23">
        <v>0</v>
      </c>
      <c r="AP634" s="23">
        <v>0</v>
      </c>
      <c r="AQ634" s="23">
        <v>0</v>
      </c>
      <c r="AR634" s="23">
        <v>0</v>
      </c>
      <c r="AS634" s="23">
        <v>0</v>
      </c>
      <c r="AT634" s="23">
        <v>8.4688099399999999</v>
      </c>
      <c r="AU634" s="23">
        <v>-1.3004103199999999</v>
      </c>
      <c r="AV634" s="23">
        <v>11.665457249999999</v>
      </c>
      <c r="AW634" s="23">
        <v>10.365046930000002</v>
      </c>
      <c r="AX634" s="23">
        <v>0</v>
      </c>
      <c r="AY634" s="23">
        <v>2.8598472999999998</v>
      </c>
      <c r="AZ634" s="23">
        <v>7.5051996299999999</v>
      </c>
    </row>
    <row r="635" spans="2:52" x14ac:dyDescent="0.25">
      <c r="B635" s="10" t="s">
        <v>1108</v>
      </c>
      <c r="C635" s="23">
        <v>4.7491535999999996</v>
      </c>
      <c r="D635" s="23">
        <v>3.7990673899999998</v>
      </c>
      <c r="E635" s="23">
        <v>2.7183123399999998</v>
      </c>
      <c r="F635" s="23">
        <v>0.79742155000000003</v>
      </c>
      <c r="G635" s="23">
        <v>0.28333350000000002</v>
      </c>
      <c r="H635" s="23">
        <v>0.95008620999999993</v>
      </c>
      <c r="I635" s="23">
        <v>0.39158301000000001</v>
      </c>
      <c r="J635" s="23">
        <v>0.11273</v>
      </c>
      <c r="K635" s="23">
        <v>0</v>
      </c>
      <c r="L635" s="23">
        <v>0.44577320000000004</v>
      </c>
      <c r="M635" s="23">
        <v>105.48605148999999</v>
      </c>
      <c r="N635" s="23">
        <v>103.417619</v>
      </c>
      <c r="O635" s="23">
        <v>0.40205985999999999</v>
      </c>
      <c r="P635" s="23">
        <v>1.6663726299999999</v>
      </c>
      <c r="Q635" s="23">
        <v>0</v>
      </c>
      <c r="R635" s="23">
        <v>110.23520508999999</v>
      </c>
      <c r="S635" s="23">
        <v>64.631173160000003</v>
      </c>
      <c r="T635" s="23">
        <v>1.0730543100000001</v>
      </c>
      <c r="U635" s="23">
        <v>6.9994225400000003</v>
      </c>
      <c r="V635" s="23">
        <v>0</v>
      </c>
      <c r="W635" s="23">
        <v>0</v>
      </c>
      <c r="X635" s="23">
        <v>2.71296268</v>
      </c>
      <c r="Y635" s="23">
        <v>18.444312699999998</v>
      </c>
      <c r="Z635" s="23">
        <v>0.70059866000000004</v>
      </c>
      <c r="AA635" s="23">
        <v>94.561524050000017</v>
      </c>
      <c r="AB635" s="23">
        <v>15.673681040000002</v>
      </c>
      <c r="AC635" s="23">
        <v>0</v>
      </c>
      <c r="AD635" s="23">
        <v>0</v>
      </c>
      <c r="AE635" s="23">
        <v>0</v>
      </c>
      <c r="AF635" s="23">
        <v>0</v>
      </c>
      <c r="AG635" s="23">
        <v>0</v>
      </c>
      <c r="AH635" s="23">
        <v>0</v>
      </c>
      <c r="AI635" s="23">
        <v>0</v>
      </c>
      <c r="AJ635" s="23">
        <v>2.4744735899999997</v>
      </c>
      <c r="AK635" s="23">
        <v>2.4744735899999997</v>
      </c>
      <c r="AL635" s="23">
        <v>9.1983622799999996</v>
      </c>
      <c r="AM635" s="23">
        <v>9.1983622799999996</v>
      </c>
      <c r="AN635" s="23">
        <v>0</v>
      </c>
      <c r="AO635" s="23">
        <v>0</v>
      </c>
      <c r="AP635" s="23">
        <v>2.2988</v>
      </c>
      <c r="AQ635" s="23">
        <v>2.2988</v>
      </c>
      <c r="AR635" s="23">
        <v>0</v>
      </c>
      <c r="AS635" s="23">
        <v>0</v>
      </c>
      <c r="AT635" s="23">
        <v>11.49716228</v>
      </c>
      <c r="AU635" s="23">
        <v>6.6509923499999992</v>
      </c>
      <c r="AV635" s="23">
        <v>20.742613689999999</v>
      </c>
      <c r="AW635" s="23">
        <v>27.393606040000002</v>
      </c>
      <c r="AX635" s="23">
        <v>0.82788748000000001</v>
      </c>
      <c r="AY635" s="23">
        <v>1.9773101399999999</v>
      </c>
      <c r="AZ635" s="23">
        <v>24.58840842</v>
      </c>
    </row>
    <row r="636" spans="2:52" x14ac:dyDescent="0.25">
      <c r="B636" s="10" t="s">
        <v>1481</v>
      </c>
      <c r="C636" s="23">
        <v>24.799629039999999</v>
      </c>
      <c r="D636" s="23">
        <v>12.787363289999998</v>
      </c>
      <c r="E636" s="23">
        <v>2.6341081900000001</v>
      </c>
      <c r="F636" s="23">
        <v>9.2463829499999992</v>
      </c>
      <c r="G636" s="23">
        <v>0.90687214999999999</v>
      </c>
      <c r="H636" s="23">
        <v>12.012265749999999</v>
      </c>
      <c r="I636" s="23">
        <v>4.9909895500000001</v>
      </c>
      <c r="J636" s="23">
        <v>1.9291858899999998</v>
      </c>
      <c r="K636" s="23">
        <v>2.8699400000000002</v>
      </c>
      <c r="L636" s="23">
        <v>2.22215031</v>
      </c>
      <c r="M636" s="23">
        <v>111.204551</v>
      </c>
      <c r="N636" s="23">
        <v>111.204551</v>
      </c>
      <c r="O636" s="23">
        <v>0</v>
      </c>
      <c r="P636" s="23">
        <v>0</v>
      </c>
      <c r="Q636" s="23">
        <v>0</v>
      </c>
      <c r="R636" s="23">
        <v>136.00418003999999</v>
      </c>
      <c r="S636" s="23">
        <v>101.91314342</v>
      </c>
      <c r="T636" s="23">
        <v>1.46851957</v>
      </c>
      <c r="U636" s="23">
        <v>8.3745038899999997</v>
      </c>
      <c r="V636" s="23">
        <v>0</v>
      </c>
      <c r="W636" s="23">
        <v>0</v>
      </c>
      <c r="X636" s="23">
        <v>3.3508320600000001</v>
      </c>
      <c r="Y636" s="23">
        <v>9.8060928800000013</v>
      </c>
      <c r="Z636" s="23">
        <v>0</v>
      </c>
      <c r="AA636" s="23">
        <v>124.91309181999999</v>
      </c>
      <c r="AB636" s="23">
        <v>11.09108822</v>
      </c>
      <c r="AC636" s="23">
        <v>0</v>
      </c>
      <c r="AD636" s="23">
        <v>0</v>
      </c>
      <c r="AE636" s="23">
        <v>0</v>
      </c>
      <c r="AF636" s="23">
        <v>0</v>
      </c>
      <c r="AG636" s="23">
        <v>0</v>
      </c>
      <c r="AH636" s="23">
        <v>0</v>
      </c>
      <c r="AI636" s="23">
        <v>0</v>
      </c>
      <c r="AJ636" s="23">
        <v>0</v>
      </c>
      <c r="AK636" s="23">
        <v>0</v>
      </c>
      <c r="AL636" s="23">
        <v>0.91601694999999994</v>
      </c>
      <c r="AM636" s="23">
        <v>0.91601694999999994</v>
      </c>
      <c r="AN636" s="23">
        <v>0</v>
      </c>
      <c r="AO636" s="23">
        <v>0</v>
      </c>
      <c r="AP636" s="23">
        <v>0</v>
      </c>
      <c r="AQ636" s="23">
        <v>0</v>
      </c>
      <c r="AR636" s="23">
        <v>0</v>
      </c>
      <c r="AS636" s="23">
        <v>0</v>
      </c>
      <c r="AT636" s="23">
        <v>0.91601694999999994</v>
      </c>
      <c r="AU636" s="23">
        <v>10.17507127</v>
      </c>
      <c r="AV636" s="23">
        <v>14.30213644</v>
      </c>
      <c r="AW636" s="23">
        <v>24.477207710000002</v>
      </c>
      <c r="AX636" s="23">
        <v>0</v>
      </c>
      <c r="AY636" s="23">
        <v>0</v>
      </c>
      <c r="AZ636" s="23">
        <v>24.477207710000002</v>
      </c>
    </row>
    <row r="637" spans="2:52" x14ac:dyDescent="0.25">
      <c r="B637" s="10" t="s">
        <v>1482</v>
      </c>
      <c r="C637" s="23">
        <v>17.765416390000002</v>
      </c>
      <c r="D637" s="23">
        <v>2.0591146400000002</v>
      </c>
      <c r="E637" s="23">
        <v>1.13479402</v>
      </c>
      <c r="F637" s="23">
        <v>0.73570201000000002</v>
      </c>
      <c r="G637" s="23">
        <v>0.18861860999999999</v>
      </c>
      <c r="H637" s="23">
        <v>15.70630175</v>
      </c>
      <c r="I637" s="23">
        <v>0.92383073999999998</v>
      </c>
      <c r="J637" s="23">
        <v>14.32749065</v>
      </c>
      <c r="K637" s="23">
        <v>0</v>
      </c>
      <c r="L637" s="23">
        <v>0.45498035999999997</v>
      </c>
      <c r="M637" s="23">
        <v>113.20092099999999</v>
      </c>
      <c r="N637" s="23">
        <v>113.20092099999999</v>
      </c>
      <c r="O637" s="23">
        <v>0</v>
      </c>
      <c r="P637" s="23">
        <v>0</v>
      </c>
      <c r="Q637" s="23">
        <v>0</v>
      </c>
      <c r="R637" s="23">
        <v>130.96633739000001</v>
      </c>
      <c r="S637" s="23">
        <v>74.364241800000002</v>
      </c>
      <c r="T637" s="23">
        <v>0.30902000000000002</v>
      </c>
      <c r="U637" s="23">
        <v>3.8089865400000003</v>
      </c>
      <c r="V637" s="23">
        <v>0</v>
      </c>
      <c r="W637" s="23">
        <v>0</v>
      </c>
      <c r="X637" s="23">
        <v>3.7415831399999999</v>
      </c>
      <c r="Y637" s="23">
        <v>4.3105635099999997</v>
      </c>
      <c r="Z637" s="23">
        <v>2.6566489600000001</v>
      </c>
      <c r="AA637" s="23">
        <v>89.191043950000008</v>
      </c>
      <c r="AB637" s="23">
        <v>41.775293439999999</v>
      </c>
      <c r="AC637" s="23">
        <v>0</v>
      </c>
      <c r="AD637" s="23">
        <v>0</v>
      </c>
      <c r="AE637" s="23">
        <v>0</v>
      </c>
      <c r="AF637" s="23">
        <v>0</v>
      </c>
      <c r="AG637" s="23">
        <v>0</v>
      </c>
      <c r="AH637" s="23">
        <v>0</v>
      </c>
      <c r="AI637" s="23">
        <v>0</v>
      </c>
      <c r="AJ637" s="23">
        <v>0</v>
      </c>
      <c r="AK637" s="23">
        <v>0</v>
      </c>
      <c r="AL637" s="23">
        <v>3.2658928399999998</v>
      </c>
      <c r="AM637" s="23">
        <v>3.2658928399999998</v>
      </c>
      <c r="AN637" s="23">
        <v>0</v>
      </c>
      <c r="AO637" s="23">
        <v>0</v>
      </c>
      <c r="AP637" s="23">
        <v>1.2614012800000001</v>
      </c>
      <c r="AQ637" s="23">
        <v>1.2614012800000001</v>
      </c>
      <c r="AR637" s="23">
        <v>0</v>
      </c>
      <c r="AS637" s="23">
        <v>0.50182771999999998</v>
      </c>
      <c r="AT637" s="23">
        <v>5.0291218400000002</v>
      </c>
      <c r="AU637" s="23">
        <v>36.746171599999997</v>
      </c>
      <c r="AV637" s="23">
        <v>43.42048677999999</v>
      </c>
      <c r="AW637" s="23">
        <v>80.166658380000001</v>
      </c>
      <c r="AX637" s="23">
        <v>1.1961108899999999</v>
      </c>
      <c r="AY637" s="23">
        <v>11.32563558</v>
      </c>
      <c r="AZ637" s="23">
        <v>67.64491190999999</v>
      </c>
    </row>
    <row r="638" spans="2:52" x14ac:dyDescent="0.25">
      <c r="B638" s="10" t="s">
        <v>171</v>
      </c>
      <c r="C638" s="23">
        <v>5.0990645499999996</v>
      </c>
      <c r="D638" s="23">
        <v>4.0095722</v>
      </c>
      <c r="E638" s="23">
        <v>3.0822946899999999</v>
      </c>
      <c r="F638" s="23">
        <v>0.75625761000000002</v>
      </c>
      <c r="G638" s="23">
        <v>0.1710199</v>
      </c>
      <c r="H638" s="23">
        <v>1.08949235</v>
      </c>
      <c r="I638" s="23">
        <v>0.34396591999999998</v>
      </c>
      <c r="J638" s="23">
        <v>0.30781268000000001</v>
      </c>
      <c r="K638" s="23">
        <v>0.40618500000000002</v>
      </c>
      <c r="L638" s="23">
        <v>3.1528750000000001E-2</v>
      </c>
      <c r="M638" s="23">
        <v>100.31206217</v>
      </c>
      <c r="N638" s="23">
        <v>100.026321</v>
      </c>
      <c r="O638" s="23">
        <v>0.28574116999999999</v>
      </c>
      <c r="P638" s="23">
        <v>0</v>
      </c>
      <c r="Q638" s="23">
        <v>0</v>
      </c>
      <c r="R638" s="23">
        <v>105.41112672</v>
      </c>
      <c r="S638" s="23">
        <v>58.750077210000001</v>
      </c>
      <c r="T638" s="23">
        <v>1.00816895</v>
      </c>
      <c r="U638" s="23">
        <v>8.6457183299999993</v>
      </c>
      <c r="V638" s="23">
        <v>0</v>
      </c>
      <c r="W638" s="23">
        <v>0</v>
      </c>
      <c r="X638" s="23">
        <v>3.5670950600000002</v>
      </c>
      <c r="Y638" s="23">
        <v>21.42838953</v>
      </c>
      <c r="Z638" s="23">
        <v>0</v>
      </c>
      <c r="AA638" s="23">
        <v>93.399449080000011</v>
      </c>
      <c r="AB638" s="23">
        <v>12.01167764</v>
      </c>
      <c r="AC638" s="23">
        <v>0</v>
      </c>
      <c r="AD638" s="23">
        <v>0</v>
      </c>
      <c r="AE638" s="23">
        <v>0</v>
      </c>
      <c r="AF638" s="23">
        <v>0</v>
      </c>
      <c r="AG638" s="23">
        <v>0</v>
      </c>
      <c r="AH638" s="23">
        <v>0</v>
      </c>
      <c r="AI638" s="23">
        <v>0</v>
      </c>
      <c r="AJ638" s="23">
        <v>0</v>
      </c>
      <c r="AK638" s="23">
        <v>0</v>
      </c>
      <c r="AL638" s="23">
        <v>2.7862216600000003</v>
      </c>
      <c r="AM638" s="23">
        <v>2.7862216600000003</v>
      </c>
      <c r="AN638" s="23">
        <v>0</v>
      </c>
      <c r="AO638" s="23">
        <v>0</v>
      </c>
      <c r="AP638" s="23">
        <v>1.1659178100000001</v>
      </c>
      <c r="AQ638" s="23">
        <v>1.1659178100000001</v>
      </c>
      <c r="AR638" s="23">
        <v>0</v>
      </c>
      <c r="AS638" s="23">
        <v>0</v>
      </c>
      <c r="AT638" s="23">
        <v>3.9521394700000001</v>
      </c>
      <c r="AU638" s="23">
        <v>8.0595381699999997</v>
      </c>
      <c r="AV638" s="23">
        <v>27.486914609999999</v>
      </c>
      <c r="AW638" s="23">
        <v>35.546452780000003</v>
      </c>
      <c r="AX638" s="23">
        <v>0</v>
      </c>
      <c r="AY638" s="23">
        <v>0</v>
      </c>
      <c r="AZ638" s="23">
        <v>35.546452780000003</v>
      </c>
    </row>
    <row r="639" spans="2:52" x14ac:dyDescent="0.25">
      <c r="B639" s="10" t="s">
        <v>1483</v>
      </c>
      <c r="C639" s="23">
        <v>39.1887598</v>
      </c>
      <c r="D639" s="23">
        <v>14.77438399</v>
      </c>
      <c r="E639" s="23">
        <v>4.8899134100000001</v>
      </c>
      <c r="F639" s="23">
        <v>9.015925189999999</v>
      </c>
      <c r="G639" s="23">
        <v>0.86854538999999997</v>
      </c>
      <c r="H639" s="23">
        <v>24.414375809999999</v>
      </c>
      <c r="I639" s="23">
        <v>3.2588039800000002</v>
      </c>
      <c r="J639" s="23">
        <v>4.3458389999999998</v>
      </c>
      <c r="K639" s="23">
        <v>16.20242309</v>
      </c>
      <c r="L639" s="23">
        <v>0.60730974000000004</v>
      </c>
      <c r="M639" s="23">
        <v>392.53923527000001</v>
      </c>
      <c r="N639" s="23">
        <v>389.09856600000001</v>
      </c>
      <c r="O639" s="23">
        <v>0.8120399399999999</v>
      </c>
      <c r="P639" s="23">
        <v>2.6286293299999999</v>
      </c>
      <c r="Q639" s="23">
        <v>0</v>
      </c>
      <c r="R639" s="23">
        <v>431.72799507000002</v>
      </c>
      <c r="S639" s="23">
        <v>183.32177712999999</v>
      </c>
      <c r="T639" s="23">
        <v>9.2015525700000005</v>
      </c>
      <c r="U639" s="23">
        <v>24.416425390000001</v>
      </c>
      <c r="V639" s="23">
        <v>0.7280281999999999</v>
      </c>
      <c r="W639" s="23">
        <v>0</v>
      </c>
      <c r="X639" s="23">
        <v>15.712584590000001</v>
      </c>
      <c r="Y639" s="23">
        <v>52.6155708</v>
      </c>
      <c r="Z639" s="23">
        <v>1.48860287</v>
      </c>
      <c r="AA639" s="23">
        <v>287.48454154999996</v>
      </c>
      <c r="AB639" s="23">
        <v>144.24345352</v>
      </c>
      <c r="AC639" s="23">
        <v>3.0950863799999997</v>
      </c>
      <c r="AD639" s="23">
        <v>0</v>
      </c>
      <c r="AE639" s="23">
        <v>0</v>
      </c>
      <c r="AF639" s="23">
        <v>3.0950863799999997</v>
      </c>
      <c r="AG639" s="23">
        <v>58.935000000000002</v>
      </c>
      <c r="AH639" s="23">
        <v>58.935000000000002</v>
      </c>
      <c r="AI639" s="23">
        <v>0</v>
      </c>
      <c r="AJ639" s="23">
        <v>0</v>
      </c>
      <c r="AK639" s="23">
        <v>62.03008638</v>
      </c>
      <c r="AL639" s="23">
        <v>122.538071</v>
      </c>
      <c r="AM639" s="23">
        <v>116.70851845999999</v>
      </c>
      <c r="AN639" s="23">
        <v>0</v>
      </c>
      <c r="AO639" s="23">
        <v>5.8295525399999999</v>
      </c>
      <c r="AP639" s="23">
        <v>3.1018421099999998</v>
      </c>
      <c r="AQ639" s="23">
        <v>3.1018421099999998</v>
      </c>
      <c r="AR639" s="23">
        <v>0</v>
      </c>
      <c r="AS639" s="23">
        <v>0</v>
      </c>
      <c r="AT639" s="23">
        <v>125.63991310999999</v>
      </c>
      <c r="AU639" s="23">
        <v>80.633626790000008</v>
      </c>
      <c r="AV639" s="23">
        <v>121.81073079000001</v>
      </c>
      <c r="AW639" s="23">
        <v>202.44435758</v>
      </c>
      <c r="AX639" s="23">
        <v>0.60675613000000006</v>
      </c>
      <c r="AY639" s="23">
        <v>38.163038229999998</v>
      </c>
      <c r="AZ639" s="23">
        <v>163.67456322000001</v>
      </c>
    </row>
    <row r="640" spans="2:52" x14ac:dyDescent="0.25">
      <c r="B640" s="10" t="s">
        <v>330</v>
      </c>
      <c r="C640" s="23">
        <v>65.991513220000002</v>
      </c>
      <c r="D640" s="23">
        <v>41.163573229999997</v>
      </c>
      <c r="E640" s="23">
        <v>16.577771259999999</v>
      </c>
      <c r="F640" s="23">
        <v>23.268516640000001</v>
      </c>
      <c r="G640" s="23">
        <v>1.31728533</v>
      </c>
      <c r="H640" s="23">
        <v>24.827939990000001</v>
      </c>
      <c r="I640" s="23">
        <v>5.6769765899999998</v>
      </c>
      <c r="J640" s="23">
        <v>5.2640668499999999</v>
      </c>
      <c r="K640" s="23">
        <v>10.226789949999999</v>
      </c>
      <c r="L640" s="23">
        <v>3.6601066000000002</v>
      </c>
      <c r="M640" s="23">
        <v>254.59817647999998</v>
      </c>
      <c r="N640" s="23">
        <v>252.60980499999999</v>
      </c>
      <c r="O640" s="23">
        <v>1.9883714800000001</v>
      </c>
      <c r="P640" s="23">
        <v>0</v>
      </c>
      <c r="Q640" s="23">
        <v>0</v>
      </c>
      <c r="R640" s="23">
        <v>320.58968970000001</v>
      </c>
      <c r="S640" s="23">
        <v>134.84418829000001</v>
      </c>
      <c r="T640" s="23">
        <v>6.4233545500000009</v>
      </c>
      <c r="U640" s="23">
        <v>27.35912931</v>
      </c>
      <c r="V640" s="23">
        <v>0</v>
      </c>
      <c r="W640" s="23">
        <v>2.2776997999999997</v>
      </c>
      <c r="X640" s="23">
        <v>20.150061319999999</v>
      </c>
      <c r="Y640" s="23">
        <v>73.931327849999988</v>
      </c>
      <c r="Z640" s="23">
        <v>0</v>
      </c>
      <c r="AA640" s="23">
        <v>264.98576112000001</v>
      </c>
      <c r="AB640" s="23">
        <v>55.603928580000002</v>
      </c>
      <c r="AC640" s="23">
        <v>0</v>
      </c>
      <c r="AD640" s="23">
        <v>0</v>
      </c>
      <c r="AE640" s="23">
        <v>0</v>
      </c>
      <c r="AF640" s="23">
        <v>0</v>
      </c>
      <c r="AG640" s="23">
        <v>0</v>
      </c>
      <c r="AH640" s="23">
        <v>0</v>
      </c>
      <c r="AI640" s="23">
        <v>0</v>
      </c>
      <c r="AJ640" s="23">
        <v>17.641873159999999</v>
      </c>
      <c r="AK640" s="23">
        <v>17.641873159999999</v>
      </c>
      <c r="AL640" s="23">
        <v>44.350375829999997</v>
      </c>
      <c r="AM640" s="23">
        <v>44.350375829999997</v>
      </c>
      <c r="AN640" s="23">
        <v>0</v>
      </c>
      <c r="AO640" s="23">
        <v>0</v>
      </c>
      <c r="AP640" s="23">
        <v>0</v>
      </c>
      <c r="AQ640" s="23">
        <v>0</v>
      </c>
      <c r="AR640" s="23">
        <v>0</v>
      </c>
      <c r="AS640" s="23">
        <v>2.1742704599999998</v>
      </c>
      <c r="AT640" s="23">
        <v>46.52464629</v>
      </c>
      <c r="AU640" s="23">
        <v>26.721155450000001</v>
      </c>
      <c r="AV640" s="23">
        <v>10.68698856</v>
      </c>
      <c r="AW640" s="23">
        <v>37.408144010000001</v>
      </c>
      <c r="AX640" s="23">
        <v>0.48770260999999998</v>
      </c>
      <c r="AY640" s="23">
        <v>0</v>
      </c>
      <c r="AZ640" s="23">
        <v>36.920441400000001</v>
      </c>
    </row>
    <row r="641" spans="2:52" x14ac:dyDescent="0.25">
      <c r="B641" s="10" t="s">
        <v>69</v>
      </c>
      <c r="C641" s="23">
        <v>6.0176904000000002</v>
      </c>
      <c r="D641" s="23">
        <v>4.25783545</v>
      </c>
      <c r="E641" s="23">
        <v>1.36780196</v>
      </c>
      <c r="F641" s="23">
        <v>2.28110291</v>
      </c>
      <c r="G641" s="23">
        <v>0.60893058</v>
      </c>
      <c r="H641" s="23">
        <v>1.75985495</v>
      </c>
      <c r="I641" s="23">
        <v>1.0446978600000001</v>
      </c>
      <c r="J641" s="23">
        <v>0.60306008999999994</v>
      </c>
      <c r="K641" s="23">
        <v>0</v>
      </c>
      <c r="L641" s="23">
        <v>0.112097</v>
      </c>
      <c r="M641" s="23">
        <v>153.19308563999999</v>
      </c>
      <c r="N641" s="23">
        <v>152.800116</v>
      </c>
      <c r="O641" s="23">
        <v>0.39296964000000001</v>
      </c>
      <c r="P641" s="23">
        <v>0</v>
      </c>
      <c r="Q641" s="23">
        <v>0</v>
      </c>
      <c r="R641" s="23">
        <v>159.21077603999998</v>
      </c>
      <c r="S641" s="23">
        <v>63.183836149999998</v>
      </c>
      <c r="T641" s="23">
        <v>0</v>
      </c>
      <c r="U641" s="23">
        <v>12.09498106</v>
      </c>
      <c r="V641" s="23">
        <v>0</v>
      </c>
      <c r="W641" s="23">
        <v>2.1214512000000001</v>
      </c>
      <c r="X641" s="23">
        <v>24.178781269999998</v>
      </c>
      <c r="Y641" s="23">
        <v>8.86795796</v>
      </c>
      <c r="Z641" s="23">
        <v>0</v>
      </c>
      <c r="AA641" s="23">
        <v>110.44700763999998</v>
      </c>
      <c r="AB641" s="23">
        <v>48.763768399999996</v>
      </c>
      <c r="AC641" s="23">
        <v>0</v>
      </c>
      <c r="AD641" s="23">
        <v>0</v>
      </c>
      <c r="AE641" s="23">
        <v>0</v>
      </c>
      <c r="AF641" s="23">
        <v>0</v>
      </c>
      <c r="AG641" s="23">
        <v>0</v>
      </c>
      <c r="AH641" s="23">
        <v>0</v>
      </c>
      <c r="AI641" s="23">
        <v>0</v>
      </c>
      <c r="AJ641" s="23">
        <v>0</v>
      </c>
      <c r="AK641" s="23">
        <v>0</v>
      </c>
      <c r="AL641" s="23">
        <v>19.437274370000001</v>
      </c>
      <c r="AM641" s="23">
        <v>19.437274370000001</v>
      </c>
      <c r="AN641" s="23">
        <v>0</v>
      </c>
      <c r="AO641" s="23">
        <v>0</v>
      </c>
      <c r="AP641" s="23">
        <v>0</v>
      </c>
      <c r="AQ641" s="23">
        <v>0</v>
      </c>
      <c r="AR641" s="23">
        <v>0</v>
      </c>
      <c r="AS641" s="23">
        <v>0</v>
      </c>
      <c r="AT641" s="23">
        <v>19.437274370000001</v>
      </c>
      <c r="AU641" s="23">
        <v>29.326494030000003</v>
      </c>
      <c r="AV641" s="23">
        <v>88.639695970000005</v>
      </c>
      <c r="AW641" s="23">
        <v>117.96619</v>
      </c>
      <c r="AX641" s="23">
        <v>2.1830434599999999</v>
      </c>
      <c r="AY641" s="23">
        <v>27.4954185</v>
      </c>
      <c r="AZ641" s="23">
        <v>88.287728040000005</v>
      </c>
    </row>
    <row r="642" spans="2:52" x14ac:dyDescent="0.25">
      <c r="B642" s="20" t="s">
        <v>1582</v>
      </c>
      <c r="C642" s="21">
        <f t="shared" ref="C642:AZ642" si="41">SUM(C631:C641)</f>
        <v>188.52758982</v>
      </c>
      <c r="D642" s="21">
        <f t="shared" si="41"/>
        <v>93.775250549999996</v>
      </c>
      <c r="E642" s="21">
        <f t="shared" si="41"/>
        <v>38.098761799999998</v>
      </c>
      <c r="F642" s="21">
        <f t="shared" si="41"/>
        <v>50.774952599999999</v>
      </c>
      <c r="G642" s="21">
        <f t="shared" si="41"/>
        <v>4.9015361500000001</v>
      </c>
      <c r="H642" s="21">
        <f t="shared" si="41"/>
        <v>94.752339270000007</v>
      </c>
      <c r="I642" s="21">
        <f t="shared" si="41"/>
        <v>21.704186719999999</v>
      </c>
      <c r="J642" s="21">
        <f t="shared" si="41"/>
        <v>30.650108539999998</v>
      </c>
      <c r="K642" s="21">
        <f t="shared" si="41"/>
        <v>32.626744689999995</v>
      </c>
      <c r="L642" s="21">
        <f t="shared" si="41"/>
        <v>9.7712993200000007</v>
      </c>
      <c r="M642" s="21">
        <f t="shared" si="41"/>
        <v>1593.6247371799998</v>
      </c>
      <c r="N642" s="21">
        <f t="shared" si="41"/>
        <v>1583.665317</v>
      </c>
      <c r="O642" s="21">
        <f t="shared" si="41"/>
        <v>4.6404037300000009</v>
      </c>
      <c r="P642" s="21">
        <f t="shared" si="41"/>
        <v>5.3190164499999995</v>
      </c>
      <c r="Q642" s="21">
        <f t="shared" si="41"/>
        <v>0</v>
      </c>
      <c r="R642" s="21">
        <f t="shared" si="41"/>
        <v>1782.152327</v>
      </c>
      <c r="S642" s="21">
        <f t="shared" si="41"/>
        <v>853.62560070000006</v>
      </c>
      <c r="T642" s="21">
        <f t="shared" si="41"/>
        <v>37.714782680000006</v>
      </c>
      <c r="U642" s="21">
        <f t="shared" si="41"/>
        <v>118.03280971</v>
      </c>
      <c r="V642" s="21">
        <f t="shared" si="41"/>
        <v>0.7280281999999999</v>
      </c>
      <c r="W642" s="21">
        <f t="shared" si="41"/>
        <v>9.0274145099999998</v>
      </c>
      <c r="X642" s="21">
        <f t="shared" si="41"/>
        <v>113.91048922000002</v>
      </c>
      <c r="Y642" s="21">
        <f t="shared" si="41"/>
        <v>230.78296233000003</v>
      </c>
      <c r="Z642" s="21">
        <f t="shared" si="41"/>
        <v>5.4336032200000002</v>
      </c>
      <c r="AA642" s="21">
        <f t="shared" si="41"/>
        <v>1369.2556905699998</v>
      </c>
      <c r="AB642" s="21">
        <f t="shared" si="41"/>
        <v>412.89663643</v>
      </c>
      <c r="AC642" s="21">
        <f t="shared" si="41"/>
        <v>3.0950863799999997</v>
      </c>
      <c r="AD642" s="21">
        <f t="shared" si="41"/>
        <v>0</v>
      </c>
      <c r="AE642" s="21">
        <f t="shared" si="41"/>
        <v>0</v>
      </c>
      <c r="AF642" s="21">
        <f t="shared" si="41"/>
        <v>3.0950863799999997</v>
      </c>
      <c r="AG642" s="21">
        <f t="shared" si="41"/>
        <v>58.935000000000002</v>
      </c>
      <c r="AH642" s="21">
        <f t="shared" si="41"/>
        <v>58.935000000000002</v>
      </c>
      <c r="AI642" s="21">
        <f t="shared" si="41"/>
        <v>0</v>
      </c>
      <c r="AJ642" s="21">
        <f t="shared" si="41"/>
        <v>20.557400319999999</v>
      </c>
      <c r="AK642" s="21">
        <f t="shared" si="41"/>
        <v>82.587486699999999</v>
      </c>
      <c r="AL642" s="21">
        <f t="shared" si="41"/>
        <v>234.98498115999999</v>
      </c>
      <c r="AM642" s="21">
        <f t="shared" si="41"/>
        <v>229.15542861999998</v>
      </c>
      <c r="AN642" s="21">
        <f t="shared" si="41"/>
        <v>0</v>
      </c>
      <c r="AO642" s="21">
        <f t="shared" si="41"/>
        <v>5.8295525399999999</v>
      </c>
      <c r="AP642" s="21">
        <f t="shared" si="41"/>
        <v>7.8279611999999998</v>
      </c>
      <c r="AQ642" s="21">
        <f t="shared" si="41"/>
        <v>7.8279611999999998</v>
      </c>
      <c r="AR642" s="21">
        <f t="shared" si="41"/>
        <v>0</v>
      </c>
      <c r="AS642" s="21">
        <f t="shared" si="41"/>
        <v>16.331309690000001</v>
      </c>
      <c r="AT642" s="21">
        <f t="shared" si="41"/>
        <v>259.14425204999998</v>
      </c>
      <c r="AU642" s="21">
        <f t="shared" si="41"/>
        <v>236.33987107999999</v>
      </c>
      <c r="AV642" s="21">
        <f t="shared" si="41"/>
        <v>505.43214947999991</v>
      </c>
      <c r="AW642" s="21">
        <f t="shared" si="41"/>
        <v>741.77202055999999</v>
      </c>
      <c r="AX642" s="21">
        <f t="shared" si="41"/>
        <v>14.684070850000001</v>
      </c>
      <c r="AY642" s="21">
        <f t="shared" si="41"/>
        <v>82.357637389999994</v>
      </c>
      <c r="AZ642" s="21">
        <f t="shared" si="41"/>
        <v>644.73031231999994</v>
      </c>
    </row>
    <row r="643" spans="2:52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</row>
    <row r="644" spans="2:52" x14ac:dyDescent="0.25">
      <c r="B644" s="9" t="s">
        <v>1468</v>
      </c>
    </row>
    <row r="645" spans="2:52" x14ac:dyDescent="0.25">
      <c r="B645" s="10" t="s">
        <v>1484</v>
      </c>
      <c r="C645" s="23">
        <v>7.8521916899999997</v>
      </c>
      <c r="D645" s="23">
        <v>4.1177508300000003</v>
      </c>
      <c r="E645" s="23">
        <v>2.3698114400000003</v>
      </c>
      <c r="F645" s="23">
        <v>1.0998573899999999</v>
      </c>
      <c r="G645" s="23">
        <v>0.64808200000000005</v>
      </c>
      <c r="H645" s="23">
        <v>3.7344408599999999</v>
      </c>
      <c r="I645" s="23">
        <v>0.96110839999999997</v>
      </c>
      <c r="J645" s="23">
        <v>0.40993099999999999</v>
      </c>
      <c r="K645" s="23">
        <v>2.19965177</v>
      </c>
      <c r="L645" s="23">
        <v>0.16374969</v>
      </c>
      <c r="M645" s="23">
        <v>97.903059999999996</v>
      </c>
      <c r="N645" s="23">
        <v>97.903059999999996</v>
      </c>
      <c r="O645" s="23">
        <v>0</v>
      </c>
      <c r="P645" s="23">
        <v>0</v>
      </c>
      <c r="Q645" s="23">
        <v>0</v>
      </c>
      <c r="R645" s="23">
        <v>105.75525168999999</v>
      </c>
      <c r="S645" s="23">
        <v>64.302157820000005</v>
      </c>
      <c r="T645" s="23">
        <v>0.68203821999999992</v>
      </c>
      <c r="U645" s="23">
        <v>4.4022679900000004</v>
      </c>
      <c r="V645" s="23">
        <v>0</v>
      </c>
      <c r="W645" s="23">
        <v>0</v>
      </c>
      <c r="X645" s="23">
        <v>4.5940712900000005</v>
      </c>
      <c r="Y645" s="23">
        <v>7.3619743499999997</v>
      </c>
      <c r="Z645" s="23">
        <v>0</v>
      </c>
      <c r="AA645" s="23">
        <v>81.342509669999998</v>
      </c>
      <c r="AB645" s="23">
        <v>24.41274202</v>
      </c>
      <c r="AC645" s="23">
        <v>0</v>
      </c>
      <c r="AD645" s="23">
        <v>0</v>
      </c>
      <c r="AE645" s="23">
        <v>0</v>
      </c>
      <c r="AF645" s="23">
        <v>0</v>
      </c>
      <c r="AG645" s="23">
        <v>0</v>
      </c>
      <c r="AH645" s="23">
        <v>0</v>
      </c>
      <c r="AI645" s="23">
        <v>0</v>
      </c>
      <c r="AJ645" s="23">
        <v>0</v>
      </c>
      <c r="AK645" s="23">
        <v>0</v>
      </c>
      <c r="AL645" s="23">
        <v>4.9064630899999999</v>
      </c>
      <c r="AM645" s="23">
        <v>4.9064630899999999</v>
      </c>
      <c r="AN645" s="23">
        <v>0</v>
      </c>
      <c r="AO645" s="23">
        <v>0</v>
      </c>
      <c r="AP645" s="23">
        <v>0</v>
      </c>
      <c r="AQ645" s="23">
        <v>0</v>
      </c>
      <c r="AR645" s="23">
        <v>0</v>
      </c>
      <c r="AS645" s="23">
        <v>0</v>
      </c>
      <c r="AT645" s="23">
        <v>4.9064630899999999</v>
      </c>
      <c r="AU645" s="23">
        <v>19.506278930000001</v>
      </c>
      <c r="AV645" s="23">
        <v>51.230324039999999</v>
      </c>
      <c r="AW645" s="23">
        <v>70.736602970000007</v>
      </c>
      <c r="AX645" s="23">
        <v>0</v>
      </c>
      <c r="AY645" s="23">
        <v>0</v>
      </c>
      <c r="AZ645" s="23">
        <v>70.736602970000007</v>
      </c>
    </row>
    <row r="646" spans="2:52" x14ac:dyDescent="0.25">
      <c r="B646" s="10" t="s">
        <v>1485</v>
      </c>
      <c r="C646" s="23">
        <v>8.2381144200000005</v>
      </c>
      <c r="D646" s="23">
        <v>4.8151813399999996</v>
      </c>
      <c r="E646" s="23">
        <v>3.24576273</v>
      </c>
      <c r="F646" s="23">
        <v>1.0173083599999999</v>
      </c>
      <c r="G646" s="23">
        <v>0.55211025000000002</v>
      </c>
      <c r="H646" s="23">
        <v>3.4229330799999995</v>
      </c>
      <c r="I646" s="23">
        <v>0.69368686999999996</v>
      </c>
      <c r="J646" s="23">
        <v>0.73497682999999991</v>
      </c>
      <c r="K646" s="23">
        <v>1.7676108100000001</v>
      </c>
      <c r="L646" s="23">
        <v>0.22665857</v>
      </c>
      <c r="M646" s="23">
        <v>117.762373</v>
      </c>
      <c r="N646" s="23">
        <v>117.242773</v>
      </c>
      <c r="O646" s="23">
        <v>0</v>
      </c>
      <c r="P646" s="23">
        <v>0</v>
      </c>
      <c r="Q646" s="23">
        <v>0.51959999999999995</v>
      </c>
      <c r="R646" s="23">
        <v>126.00048742</v>
      </c>
      <c r="S646" s="23">
        <v>55.933875</v>
      </c>
      <c r="T646" s="23">
        <v>0.41724899999999998</v>
      </c>
      <c r="U646" s="23">
        <v>8.7312346600000001</v>
      </c>
      <c r="V646" s="23">
        <v>0</v>
      </c>
      <c r="W646" s="23">
        <v>0</v>
      </c>
      <c r="X646" s="23">
        <v>6.31496046</v>
      </c>
      <c r="Y646" s="23">
        <v>12.83336108</v>
      </c>
      <c r="Z646" s="23">
        <v>0</v>
      </c>
      <c r="AA646" s="23">
        <v>84.230680199999995</v>
      </c>
      <c r="AB646" s="23">
        <v>41.769807220000004</v>
      </c>
      <c r="AC646" s="23">
        <v>0</v>
      </c>
      <c r="AD646" s="23">
        <v>0</v>
      </c>
      <c r="AE646" s="23">
        <v>0</v>
      </c>
      <c r="AF646" s="23">
        <v>0</v>
      </c>
      <c r="AG646" s="23">
        <v>0</v>
      </c>
      <c r="AH646" s="23">
        <v>0</v>
      </c>
      <c r="AI646" s="23">
        <v>0</v>
      </c>
      <c r="AJ646" s="23">
        <v>0</v>
      </c>
      <c r="AK646" s="23">
        <v>0</v>
      </c>
      <c r="AL646" s="23">
        <v>17.38722143</v>
      </c>
      <c r="AM646" s="23">
        <v>17.38722143</v>
      </c>
      <c r="AN646" s="23">
        <v>0</v>
      </c>
      <c r="AO646" s="23">
        <v>0</v>
      </c>
      <c r="AP646" s="23">
        <v>0</v>
      </c>
      <c r="AQ646" s="23">
        <v>0</v>
      </c>
      <c r="AR646" s="23">
        <v>0</v>
      </c>
      <c r="AS646" s="23">
        <v>0</v>
      </c>
      <c r="AT646" s="23">
        <v>17.38722143</v>
      </c>
      <c r="AU646" s="23">
        <v>24.38258579</v>
      </c>
      <c r="AV646" s="23">
        <v>20.262901470000003</v>
      </c>
      <c r="AW646" s="23">
        <v>44.645487259999996</v>
      </c>
      <c r="AX646" s="23">
        <v>3.2330461800000001</v>
      </c>
      <c r="AY646" s="23">
        <v>10.33556525</v>
      </c>
      <c r="AZ646" s="23">
        <v>31.076875830000002</v>
      </c>
    </row>
    <row r="647" spans="2:52" x14ac:dyDescent="0.25">
      <c r="B647" s="10" t="s">
        <v>1486</v>
      </c>
      <c r="C647" s="23">
        <v>20.467549009999999</v>
      </c>
      <c r="D647" s="23">
        <v>11.3800247</v>
      </c>
      <c r="E647" s="23">
        <v>6.4292926099999992</v>
      </c>
      <c r="F647" s="23">
        <v>3.7171110000000001</v>
      </c>
      <c r="G647" s="23">
        <v>1.23362109</v>
      </c>
      <c r="H647" s="23">
        <v>9.0875243100000009</v>
      </c>
      <c r="I647" s="23">
        <v>2.0503934199999998</v>
      </c>
      <c r="J647" s="23">
        <v>0.31056</v>
      </c>
      <c r="K647" s="23">
        <v>5.9993700700000003</v>
      </c>
      <c r="L647" s="23">
        <v>0.72720081999999997</v>
      </c>
      <c r="M647" s="23">
        <v>173.70482558</v>
      </c>
      <c r="N647" s="23">
        <v>173.65080399999999</v>
      </c>
      <c r="O647" s="23">
        <v>5.402158E-2</v>
      </c>
      <c r="P647" s="23">
        <v>0</v>
      </c>
      <c r="Q647" s="23">
        <v>0</v>
      </c>
      <c r="R647" s="23">
        <v>194.17237459</v>
      </c>
      <c r="S647" s="23">
        <v>71.348099760000011</v>
      </c>
      <c r="T647" s="23">
        <v>1.8003011299999998</v>
      </c>
      <c r="U647" s="23">
        <v>19.091799250000001</v>
      </c>
      <c r="V647" s="23">
        <v>0</v>
      </c>
      <c r="W647" s="23">
        <v>5.6000000000000001E-2</v>
      </c>
      <c r="X647" s="23">
        <v>6.9465325999999994</v>
      </c>
      <c r="Y647" s="23">
        <v>19.111339469999997</v>
      </c>
      <c r="Z647" s="23">
        <v>0.50886005999999995</v>
      </c>
      <c r="AA647" s="23">
        <v>118.86293227</v>
      </c>
      <c r="AB647" s="23">
        <v>75.309442320000002</v>
      </c>
      <c r="AC647" s="23">
        <v>0</v>
      </c>
      <c r="AD647" s="23">
        <v>0</v>
      </c>
      <c r="AE647" s="23">
        <v>0</v>
      </c>
      <c r="AF647" s="23">
        <v>0</v>
      </c>
      <c r="AG647" s="23">
        <v>0</v>
      </c>
      <c r="AH647" s="23">
        <v>0</v>
      </c>
      <c r="AI647" s="23">
        <v>0</v>
      </c>
      <c r="AJ647" s="23">
        <v>0</v>
      </c>
      <c r="AK647" s="23">
        <v>0</v>
      </c>
      <c r="AL647" s="23">
        <v>13.124647439999999</v>
      </c>
      <c r="AM647" s="23">
        <v>13.124647439999999</v>
      </c>
      <c r="AN647" s="23">
        <v>0</v>
      </c>
      <c r="AO647" s="23">
        <v>0</v>
      </c>
      <c r="AP647" s="23">
        <v>1.0930500000000001</v>
      </c>
      <c r="AQ647" s="23">
        <v>1.0930500000000001</v>
      </c>
      <c r="AR647" s="23">
        <v>0</v>
      </c>
      <c r="AS647" s="23">
        <v>0</v>
      </c>
      <c r="AT647" s="23">
        <v>14.21769744</v>
      </c>
      <c r="AU647" s="23">
        <v>61.09174488</v>
      </c>
      <c r="AV647" s="23">
        <v>158.73090131000001</v>
      </c>
      <c r="AW647" s="23">
        <v>219.82264619000003</v>
      </c>
      <c r="AX647" s="23">
        <v>0</v>
      </c>
      <c r="AY647" s="23">
        <v>33.222016359999998</v>
      </c>
      <c r="AZ647" s="23">
        <v>186.60062983</v>
      </c>
    </row>
    <row r="648" spans="2:52" x14ac:dyDescent="0.25">
      <c r="B648" s="10" t="s">
        <v>1487</v>
      </c>
      <c r="C648" s="23">
        <v>7.0101073300000003</v>
      </c>
      <c r="D648" s="23">
        <v>3.8099521599999995</v>
      </c>
      <c r="E648" s="23">
        <v>1.7015930800000001</v>
      </c>
      <c r="F648" s="23">
        <v>1.34290547</v>
      </c>
      <c r="G648" s="23">
        <v>0.76545361000000001</v>
      </c>
      <c r="H648" s="23">
        <v>3.2001551699999999</v>
      </c>
      <c r="I648" s="23">
        <v>0.54442122999999998</v>
      </c>
      <c r="J648" s="23">
        <v>1.4077346399999999</v>
      </c>
      <c r="K648" s="23">
        <v>1.08546684</v>
      </c>
      <c r="L648" s="23">
        <v>0.16253245999999999</v>
      </c>
      <c r="M648" s="23">
        <v>108.80357190000001</v>
      </c>
      <c r="N648" s="23">
        <v>108.478056</v>
      </c>
      <c r="O648" s="23">
        <v>0.32551590000000002</v>
      </c>
      <c r="P648" s="23">
        <v>0</v>
      </c>
      <c r="Q648" s="23">
        <v>0</v>
      </c>
      <c r="R648" s="23">
        <v>115.81367923000001</v>
      </c>
      <c r="S648" s="23">
        <v>68.42918195</v>
      </c>
      <c r="T648" s="23">
        <v>0.26080157999999998</v>
      </c>
      <c r="U648" s="23">
        <v>5.6417061399999993</v>
      </c>
      <c r="V648" s="23">
        <v>0</v>
      </c>
      <c r="W648" s="23">
        <v>0</v>
      </c>
      <c r="X648" s="23">
        <v>4.8876953700000003</v>
      </c>
      <c r="Y648" s="23">
        <v>5.2967818099999997</v>
      </c>
      <c r="Z648" s="23">
        <v>2.5982004700000001</v>
      </c>
      <c r="AA648" s="23">
        <v>87.114367320000014</v>
      </c>
      <c r="AB648" s="23">
        <v>28.699311909999999</v>
      </c>
      <c r="AC648" s="23">
        <v>0</v>
      </c>
      <c r="AD648" s="23">
        <v>0</v>
      </c>
      <c r="AE648" s="23">
        <v>0</v>
      </c>
      <c r="AF648" s="23">
        <v>0</v>
      </c>
      <c r="AG648" s="23">
        <v>0</v>
      </c>
      <c r="AH648" s="23">
        <v>0</v>
      </c>
      <c r="AI648" s="23">
        <v>0</v>
      </c>
      <c r="AJ648" s="23">
        <v>0</v>
      </c>
      <c r="AK648" s="23">
        <v>0</v>
      </c>
      <c r="AL648" s="23">
        <v>22.03559765</v>
      </c>
      <c r="AM648" s="23">
        <v>22.03559765</v>
      </c>
      <c r="AN648" s="23">
        <v>0</v>
      </c>
      <c r="AO648" s="23">
        <v>0</v>
      </c>
      <c r="AP648" s="23">
        <v>4.4431744000000002</v>
      </c>
      <c r="AQ648" s="23">
        <v>4.4431744000000002</v>
      </c>
      <c r="AR648" s="23">
        <v>0</v>
      </c>
      <c r="AS648" s="23">
        <v>0</v>
      </c>
      <c r="AT648" s="23">
        <v>26.478772049999996</v>
      </c>
      <c r="AU648" s="23">
        <v>2.2205398599999997</v>
      </c>
      <c r="AV648" s="23">
        <v>16.769610740000001</v>
      </c>
      <c r="AW648" s="23">
        <v>18.990150599999996</v>
      </c>
      <c r="AX648" s="23">
        <v>0</v>
      </c>
      <c r="AY648" s="23">
        <v>0</v>
      </c>
      <c r="AZ648" s="23">
        <v>18.990150599999996</v>
      </c>
    </row>
    <row r="649" spans="2:52" x14ac:dyDescent="0.25">
      <c r="B649" s="10" t="s">
        <v>1488</v>
      </c>
      <c r="C649" s="23">
        <v>11.72958489</v>
      </c>
      <c r="D649" s="23">
        <v>6.8512303000000001</v>
      </c>
      <c r="E649" s="23">
        <v>4.8755560899999999</v>
      </c>
      <c r="F649" s="23">
        <v>1.3711144900000001</v>
      </c>
      <c r="G649" s="23">
        <v>0.60455972000000002</v>
      </c>
      <c r="H649" s="23">
        <v>4.8783545899999998</v>
      </c>
      <c r="I649" s="23">
        <v>1.92360117</v>
      </c>
      <c r="J649" s="23">
        <v>0.76096699999999995</v>
      </c>
      <c r="K649" s="23">
        <v>1.7717425</v>
      </c>
      <c r="L649" s="23">
        <v>0.42204391999999996</v>
      </c>
      <c r="M649" s="23">
        <v>110.493409</v>
      </c>
      <c r="N649" s="23">
        <v>110.493409</v>
      </c>
      <c r="O649" s="23">
        <v>0</v>
      </c>
      <c r="P649" s="23">
        <v>0</v>
      </c>
      <c r="Q649" s="23">
        <v>0</v>
      </c>
      <c r="R649" s="23">
        <v>122.22299389</v>
      </c>
      <c r="S649" s="23">
        <v>53.40908271</v>
      </c>
      <c r="T649" s="23">
        <v>0.38292100000000001</v>
      </c>
      <c r="U649" s="23">
        <v>7.1783287300000005</v>
      </c>
      <c r="V649" s="23">
        <v>0</v>
      </c>
      <c r="W649" s="23">
        <v>0</v>
      </c>
      <c r="X649" s="23">
        <v>8.7573473599999989</v>
      </c>
      <c r="Y649" s="23">
        <v>12.73785732</v>
      </c>
      <c r="Z649" s="23">
        <v>2.2129161600000002</v>
      </c>
      <c r="AA649" s="23">
        <v>84.678453279999999</v>
      </c>
      <c r="AB649" s="23">
        <v>37.544540609999999</v>
      </c>
      <c r="AC649" s="23">
        <v>0</v>
      </c>
      <c r="AD649" s="23">
        <v>0</v>
      </c>
      <c r="AE649" s="23">
        <v>0</v>
      </c>
      <c r="AF649" s="23">
        <v>0</v>
      </c>
      <c r="AG649" s="23">
        <v>0</v>
      </c>
      <c r="AH649" s="23">
        <v>0</v>
      </c>
      <c r="AI649" s="23">
        <v>0</v>
      </c>
      <c r="AJ649" s="23">
        <v>4.5507388899999999</v>
      </c>
      <c r="AK649" s="23">
        <v>4.5507388899999999</v>
      </c>
      <c r="AL649" s="23">
        <v>12.94060258</v>
      </c>
      <c r="AM649" s="23">
        <v>12.94060258</v>
      </c>
      <c r="AN649" s="23">
        <v>0</v>
      </c>
      <c r="AO649" s="23">
        <v>0</v>
      </c>
      <c r="AP649" s="23">
        <v>4.9362904900000002</v>
      </c>
      <c r="AQ649" s="23">
        <v>4.9362904900000002</v>
      </c>
      <c r="AR649" s="23">
        <v>0</v>
      </c>
      <c r="AS649" s="23">
        <v>0</v>
      </c>
      <c r="AT649" s="23">
        <v>17.876893070000001</v>
      </c>
      <c r="AU649" s="23">
        <v>24.218386429999999</v>
      </c>
      <c r="AV649" s="23">
        <v>47.85148083</v>
      </c>
      <c r="AW649" s="23">
        <v>72.069867260000009</v>
      </c>
      <c r="AX649" s="23">
        <v>1.1872660100000001</v>
      </c>
      <c r="AY649" s="23">
        <v>11.09372956</v>
      </c>
      <c r="AZ649" s="23">
        <v>59.788871690000001</v>
      </c>
    </row>
    <row r="650" spans="2:52" x14ac:dyDescent="0.25">
      <c r="B650" s="10" t="s">
        <v>1489</v>
      </c>
      <c r="C650" s="23">
        <v>8.9454574000000004</v>
      </c>
      <c r="D650" s="23">
        <v>3.63755943</v>
      </c>
      <c r="E650" s="23">
        <v>1.7488719399999999</v>
      </c>
      <c r="F650" s="23">
        <v>1.2442189699999999</v>
      </c>
      <c r="G650" s="23">
        <v>0.64446851999999999</v>
      </c>
      <c r="H650" s="23">
        <v>5.30789797</v>
      </c>
      <c r="I650" s="23">
        <v>0.79992463000000003</v>
      </c>
      <c r="J650" s="23">
        <v>0.97479768999999994</v>
      </c>
      <c r="K650" s="23">
        <v>3.43783957</v>
      </c>
      <c r="L650" s="23">
        <v>9.5336080000000004E-2</v>
      </c>
      <c r="M650" s="23">
        <v>146.96278599999999</v>
      </c>
      <c r="N650" s="23">
        <v>146.96278599999999</v>
      </c>
      <c r="O650" s="23">
        <v>0</v>
      </c>
      <c r="P650" s="23">
        <v>0</v>
      </c>
      <c r="Q650" s="23">
        <v>0</v>
      </c>
      <c r="R650" s="23">
        <v>155.9082434</v>
      </c>
      <c r="S650" s="23">
        <v>87.537629879999997</v>
      </c>
      <c r="T650" s="23">
        <v>0</v>
      </c>
      <c r="U650" s="23">
        <v>5.8054404800000006</v>
      </c>
      <c r="V650" s="23">
        <v>0</v>
      </c>
      <c r="W650" s="23">
        <v>0</v>
      </c>
      <c r="X650" s="23">
        <v>11.92604309</v>
      </c>
      <c r="Y650" s="23">
        <v>12.148387769999999</v>
      </c>
      <c r="Z650" s="23">
        <v>0</v>
      </c>
      <c r="AA650" s="23">
        <v>117.41750122000001</v>
      </c>
      <c r="AB650" s="23">
        <v>38.490742179999998</v>
      </c>
      <c r="AC650" s="23">
        <v>0</v>
      </c>
      <c r="AD650" s="23">
        <v>0</v>
      </c>
      <c r="AE650" s="23">
        <v>0</v>
      </c>
      <c r="AF650" s="23">
        <v>0</v>
      </c>
      <c r="AG650" s="23">
        <v>0</v>
      </c>
      <c r="AH650" s="23">
        <v>0</v>
      </c>
      <c r="AI650" s="23">
        <v>0</v>
      </c>
      <c r="AJ650" s="23">
        <v>0</v>
      </c>
      <c r="AK650" s="23">
        <v>0</v>
      </c>
      <c r="AL650" s="23">
        <v>26.921407769999998</v>
      </c>
      <c r="AM650" s="23">
        <v>26.921407769999998</v>
      </c>
      <c r="AN650" s="23">
        <v>0</v>
      </c>
      <c r="AO650" s="23">
        <v>0</v>
      </c>
      <c r="AP650" s="23">
        <v>0</v>
      </c>
      <c r="AQ650" s="23">
        <v>0</v>
      </c>
      <c r="AR650" s="23">
        <v>0</v>
      </c>
      <c r="AS650" s="23">
        <v>0</v>
      </c>
      <c r="AT650" s="23">
        <v>26.921407769999998</v>
      </c>
      <c r="AU650" s="23">
        <v>11.56933441</v>
      </c>
      <c r="AV650" s="23">
        <v>43.200216950000005</v>
      </c>
      <c r="AW650" s="23">
        <v>54.769551360000001</v>
      </c>
      <c r="AX650" s="23">
        <v>0</v>
      </c>
      <c r="AY650" s="23">
        <v>0</v>
      </c>
      <c r="AZ650" s="23">
        <v>54.769551360000001</v>
      </c>
    </row>
    <row r="651" spans="2:52" x14ac:dyDescent="0.25">
      <c r="B651" s="10" t="s">
        <v>1490</v>
      </c>
      <c r="C651" s="23">
        <v>27.835881920000002</v>
      </c>
      <c r="D651" s="23">
        <v>16.933434179999999</v>
      </c>
      <c r="E651" s="23">
        <v>9.0520947700000001</v>
      </c>
      <c r="F651" s="23">
        <v>6.4008536600000001</v>
      </c>
      <c r="G651" s="23">
        <v>1.4804857499999999</v>
      </c>
      <c r="H651" s="23">
        <v>10.902447739999999</v>
      </c>
      <c r="I651" s="23">
        <v>3.0417324400000001</v>
      </c>
      <c r="J651" s="23">
        <v>2.131351</v>
      </c>
      <c r="K651" s="23">
        <v>3.9636067499999998</v>
      </c>
      <c r="L651" s="23">
        <v>1.76575755</v>
      </c>
      <c r="M651" s="23">
        <v>211.47528402</v>
      </c>
      <c r="N651" s="23">
        <v>211.26987600000001</v>
      </c>
      <c r="O651" s="23">
        <v>0.20540802</v>
      </c>
      <c r="P651" s="23">
        <v>0</v>
      </c>
      <c r="Q651" s="23">
        <v>0</v>
      </c>
      <c r="R651" s="23">
        <v>239.31116594</v>
      </c>
      <c r="S651" s="23">
        <v>69.3894485</v>
      </c>
      <c r="T651" s="23">
        <v>3.56671329</v>
      </c>
      <c r="U651" s="23">
        <v>13.45200401</v>
      </c>
      <c r="V651" s="23">
        <v>0</v>
      </c>
      <c r="W651" s="23">
        <v>0</v>
      </c>
      <c r="X651" s="23">
        <v>5.8374454199999999</v>
      </c>
      <c r="Y651" s="23">
        <v>23.62135571</v>
      </c>
      <c r="Z651" s="23">
        <v>0</v>
      </c>
      <c r="AA651" s="23">
        <v>115.86696693</v>
      </c>
      <c r="AB651" s="23">
        <v>123.44419900999999</v>
      </c>
      <c r="AC651" s="23">
        <v>0</v>
      </c>
      <c r="AD651" s="23">
        <v>0</v>
      </c>
      <c r="AE651" s="23">
        <v>0</v>
      </c>
      <c r="AF651" s="23">
        <v>0</v>
      </c>
      <c r="AG651" s="23">
        <v>0</v>
      </c>
      <c r="AH651" s="23">
        <v>0</v>
      </c>
      <c r="AI651" s="23">
        <v>0</v>
      </c>
      <c r="AJ651" s="23">
        <v>0</v>
      </c>
      <c r="AK651" s="23">
        <v>0</v>
      </c>
      <c r="AL651" s="23">
        <v>12.526094549999998</v>
      </c>
      <c r="AM651" s="23">
        <v>12.526094549999998</v>
      </c>
      <c r="AN651" s="23">
        <v>0</v>
      </c>
      <c r="AO651" s="23">
        <v>0</v>
      </c>
      <c r="AP651" s="23">
        <v>0</v>
      </c>
      <c r="AQ651" s="23">
        <v>0</v>
      </c>
      <c r="AR651" s="23">
        <v>0</v>
      </c>
      <c r="AS651" s="23">
        <v>0</v>
      </c>
      <c r="AT651" s="23">
        <v>12.526094549999998</v>
      </c>
      <c r="AU651" s="23">
        <v>110.91810446</v>
      </c>
      <c r="AV651" s="23">
        <v>144.28260861999999</v>
      </c>
      <c r="AW651" s="23">
        <v>255.20071307999999</v>
      </c>
      <c r="AX651" s="23">
        <v>34.310737109999998</v>
      </c>
      <c r="AY651" s="23">
        <v>22.610331039999998</v>
      </c>
      <c r="AZ651" s="23">
        <v>198.27964492999999</v>
      </c>
    </row>
    <row r="652" spans="2:52" x14ac:dyDescent="0.25">
      <c r="B652" s="10" t="s">
        <v>1491</v>
      </c>
      <c r="C652" s="23">
        <v>50.501556659999999</v>
      </c>
      <c r="D652" s="23">
        <v>26.988904639999998</v>
      </c>
      <c r="E652" s="23">
        <v>8.6812327899999993</v>
      </c>
      <c r="F652" s="23">
        <v>16.23093119</v>
      </c>
      <c r="G652" s="23">
        <v>2.07674066</v>
      </c>
      <c r="H652" s="23">
        <v>23.512652020000001</v>
      </c>
      <c r="I652" s="23">
        <v>5.7090238499999995</v>
      </c>
      <c r="J652" s="23">
        <v>1.9951414999999999</v>
      </c>
      <c r="K652" s="23">
        <v>14.749707369999999</v>
      </c>
      <c r="L652" s="23">
        <v>1.0587793000000001</v>
      </c>
      <c r="M652" s="23">
        <v>167.199186</v>
      </c>
      <c r="N652" s="23">
        <v>167.199186</v>
      </c>
      <c r="O652" s="23">
        <v>0</v>
      </c>
      <c r="P652" s="23">
        <v>0</v>
      </c>
      <c r="Q652" s="23">
        <v>0</v>
      </c>
      <c r="R652" s="23">
        <v>217.70074266</v>
      </c>
      <c r="S652" s="23">
        <v>91.68812054</v>
      </c>
      <c r="T652" s="23">
        <v>1.2403073600000001</v>
      </c>
      <c r="U652" s="23">
        <v>11.060302910000001</v>
      </c>
      <c r="V652" s="23">
        <v>0</v>
      </c>
      <c r="W652" s="23">
        <v>0</v>
      </c>
      <c r="X652" s="23">
        <v>5.5014336699999999</v>
      </c>
      <c r="Y652" s="23">
        <v>31.201858250000001</v>
      </c>
      <c r="Z652" s="23">
        <v>0</v>
      </c>
      <c r="AA652" s="23">
        <v>140.69202273000002</v>
      </c>
      <c r="AB652" s="23">
        <v>77.008719929999998</v>
      </c>
      <c r="AC652" s="23">
        <v>0</v>
      </c>
      <c r="AD652" s="23">
        <v>0</v>
      </c>
      <c r="AE652" s="23">
        <v>0</v>
      </c>
      <c r="AF652" s="23">
        <v>0</v>
      </c>
      <c r="AG652" s="23">
        <v>0</v>
      </c>
      <c r="AH652" s="23">
        <v>0</v>
      </c>
      <c r="AI652" s="23">
        <v>0</v>
      </c>
      <c r="AJ652" s="23">
        <v>211.73963359000001</v>
      </c>
      <c r="AK652" s="23">
        <v>211.73963359000001</v>
      </c>
      <c r="AL652" s="23">
        <v>35.950920090000004</v>
      </c>
      <c r="AM652" s="23">
        <v>35.950920090000004</v>
      </c>
      <c r="AN652" s="23">
        <v>0</v>
      </c>
      <c r="AO652" s="23">
        <v>0</v>
      </c>
      <c r="AP652" s="23">
        <v>0</v>
      </c>
      <c r="AQ652" s="23">
        <v>0</v>
      </c>
      <c r="AR652" s="23">
        <v>0</v>
      </c>
      <c r="AS652" s="23">
        <v>174.79071195</v>
      </c>
      <c r="AT652" s="23">
        <v>210.74163203999998</v>
      </c>
      <c r="AU652" s="23">
        <v>78.00672148000001</v>
      </c>
      <c r="AV652" s="23">
        <v>90.050277349999988</v>
      </c>
      <c r="AW652" s="23">
        <v>168.05699883000003</v>
      </c>
      <c r="AX652" s="23">
        <v>6.6476573399999994</v>
      </c>
      <c r="AY652" s="23">
        <v>32.787233450000002</v>
      </c>
      <c r="AZ652" s="23">
        <v>128.62210804</v>
      </c>
    </row>
    <row r="653" spans="2:52" x14ac:dyDescent="0.25">
      <c r="B653" s="10" t="s">
        <v>1492</v>
      </c>
      <c r="C653" s="23">
        <v>6.1329683599999996</v>
      </c>
      <c r="D653" s="23">
        <v>3.8037978300000002</v>
      </c>
      <c r="E653" s="23">
        <v>2.3623618300000002</v>
      </c>
      <c r="F653" s="23">
        <v>1.070422</v>
      </c>
      <c r="G653" s="23">
        <v>0.37101400000000001</v>
      </c>
      <c r="H653" s="23">
        <v>2.3291705299999999</v>
      </c>
      <c r="I653" s="23">
        <v>0.52790300000000001</v>
      </c>
      <c r="J653" s="23">
        <v>1.126541</v>
      </c>
      <c r="K653" s="23">
        <v>0.43455500000000002</v>
      </c>
      <c r="L653" s="23">
        <v>0.24017152999999999</v>
      </c>
      <c r="M653" s="23">
        <v>99.475520000000003</v>
      </c>
      <c r="N653" s="23">
        <v>87.951334000000003</v>
      </c>
      <c r="O653" s="23">
        <v>0</v>
      </c>
      <c r="P653" s="23">
        <v>0</v>
      </c>
      <c r="Q653" s="23">
        <v>11.524186</v>
      </c>
      <c r="R653" s="23">
        <v>105.60848836</v>
      </c>
      <c r="S653" s="23">
        <v>47.727536549999996</v>
      </c>
      <c r="T653" s="23">
        <v>0.78196593999999997</v>
      </c>
      <c r="U653" s="23">
        <v>5.2510853300000004</v>
      </c>
      <c r="V653" s="23">
        <v>0</v>
      </c>
      <c r="W653" s="23">
        <v>5.2335899999999998E-3</v>
      </c>
      <c r="X653" s="23">
        <v>2.67693168</v>
      </c>
      <c r="Y653" s="23">
        <v>4.70425585</v>
      </c>
      <c r="Z653" s="23">
        <v>2.3759057000000001</v>
      </c>
      <c r="AA653" s="23">
        <v>63.522914640000003</v>
      </c>
      <c r="AB653" s="23">
        <v>42.085573719999999</v>
      </c>
      <c r="AC653" s="23">
        <v>0</v>
      </c>
      <c r="AD653" s="23">
        <v>0</v>
      </c>
      <c r="AE653" s="23">
        <v>0</v>
      </c>
      <c r="AF653" s="23">
        <v>0</v>
      </c>
      <c r="AG653" s="23">
        <v>0</v>
      </c>
      <c r="AH653" s="23">
        <v>0</v>
      </c>
      <c r="AI653" s="23">
        <v>0</v>
      </c>
      <c r="AJ653" s="23">
        <v>0</v>
      </c>
      <c r="AK653" s="23">
        <v>0</v>
      </c>
      <c r="AL653" s="23">
        <v>3.8378038700000001</v>
      </c>
      <c r="AM653" s="23">
        <v>3.8378038700000001</v>
      </c>
      <c r="AN653" s="23">
        <v>0</v>
      </c>
      <c r="AO653" s="23">
        <v>0</v>
      </c>
      <c r="AP653" s="23">
        <v>4.0110000000000001</v>
      </c>
      <c r="AQ653" s="23">
        <v>4.0110000000000001</v>
      </c>
      <c r="AR653" s="23">
        <v>0</v>
      </c>
      <c r="AS653" s="23">
        <v>0</v>
      </c>
      <c r="AT653" s="23">
        <v>7.8488038700000002</v>
      </c>
      <c r="AU653" s="23">
        <v>34.236769850000002</v>
      </c>
      <c r="AV653" s="23">
        <v>46.522202110000002</v>
      </c>
      <c r="AW653" s="23">
        <v>80.758971960000011</v>
      </c>
      <c r="AX653" s="23">
        <v>0.57306985999999993</v>
      </c>
      <c r="AY653" s="23">
        <v>3.7431919100000002</v>
      </c>
      <c r="AZ653" s="23">
        <v>76.442710190000014</v>
      </c>
    </row>
    <row r="654" spans="2:52" x14ac:dyDescent="0.25">
      <c r="B654" s="10" t="s">
        <v>1493</v>
      </c>
      <c r="C654" s="23">
        <v>59.241777399999997</v>
      </c>
      <c r="D654" s="23">
        <v>26.949141609999998</v>
      </c>
      <c r="E654" s="23">
        <v>12.58236627</v>
      </c>
      <c r="F654" s="23">
        <v>12.26207838</v>
      </c>
      <c r="G654" s="23">
        <v>2.1046969600000001</v>
      </c>
      <c r="H654" s="23">
        <v>32.292635789999999</v>
      </c>
      <c r="I654" s="23">
        <v>8.1844012399999997</v>
      </c>
      <c r="J654" s="23">
        <v>14.59602426</v>
      </c>
      <c r="K654" s="23">
        <v>9.1860547599999993</v>
      </c>
      <c r="L654" s="23">
        <v>0.32615553000000003</v>
      </c>
      <c r="M654" s="23">
        <v>97.770177000000004</v>
      </c>
      <c r="N654" s="23">
        <v>97.770177000000004</v>
      </c>
      <c r="O654" s="23">
        <v>0</v>
      </c>
      <c r="P654" s="23">
        <v>0</v>
      </c>
      <c r="Q654" s="23">
        <v>0</v>
      </c>
      <c r="R654" s="23">
        <v>157.01195440000001</v>
      </c>
      <c r="S654" s="23">
        <v>57.510138259999998</v>
      </c>
      <c r="T654" s="23">
        <v>2.3233632400000004</v>
      </c>
      <c r="U654" s="23">
        <v>16.656703719999999</v>
      </c>
      <c r="V654" s="23">
        <v>0</v>
      </c>
      <c r="W654" s="23">
        <v>0</v>
      </c>
      <c r="X654" s="23">
        <v>8.4149427799999987</v>
      </c>
      <c r="Y654" s="23">
        <v>31.49816745</v>
      </c>
      <c r="Z654" s="23">
        <v>0.26424063000000003</v>
      </c>
      <c r="AA654" s="23">
        <v>116.66755608</v>
      </c>
      <c r="AB654" s="23">
        <v>40.344398319999996</v>
      </c>
      <c r="AC654" s="23">
        <v>0</v>
      </c>
      <c r="AD654" s="23">
        <v>0</v>
      </c>
      <c r="AE654" s="23">
        <v>0</v>
      </c>
      <c r="AF654" s="23">
        <v>0</v>
      </c>
      <c r="AG654" s="23">
        <v>0</v>
      </c>
      <c r="AH654" s="23">
        <v>0</v>
      </c>
      <c r="AI654" s="23">
        <v>0</v>
      </c>
      <c r="AJ654" s="23">
        <v>0</v>
      </c>
      <c r="AK654" s="23">
        <v>0</v>
      </c>
      <c r="AL654" s="23">
        <v>22.361655119999998</v>
      </c>
      <c r="AM654" s="23">
        <v>22.361655119999998</v>
      </c>
      <c r="AN654" s="23">
        <v>0</v>
      </c>
      <c r="AO654" s="23">
        <v>0</v>
      </c>
      <c r="AP654" s="23">
        <v>0.61857058999999992</v>
      </c>
      <c r="AQ654" s="23">
        <v>0.61857058999999992</v>
      </c>
      <c r="AR654" s="23">
        <v>0</v>
      </c>
      <c r="AS654" s="23">
        <v>0</v>
      </c>
      <c r="AT654" s="23">
        <v>22.980225709999996</v>
      </c>
      <c r="AU654" s="23">
        <v>17.364172610000001</v>
      </c>
      <c r="AV654" s="23">
        <v>28.816152549999998</v>
      </c>
      <c r="AW654" s="23">
        <v>46.180325159999995</v>
      </c>
      <c r="AX654" s="23">
        <v>0</v>
      </c>
      <c r="AY654" s="23">
        <v>0.92673369999999999</v>
      </c>
      <c r="AZ654" s="23">
        <v>45.253591459999996</v>
      </c>
    </row>
    <row r="655" spans="2:52" x14ac:dyDescent="0.25">
      <c r="B655" s="10" t="s">
        <v>198</v>
      </c>
      <c r="C655" s="23">
        <v>27.454387939999997</v>
      </c>
      <c r="D655" s="23">
        <v>10.942369809999999</v>
      </c>
      <c r="E655" s="23">
        <v>5.2081553700000001</v>
      </c>
      <c r="F655" s="23">
        <v>4.85951076</v>
      </c>
      <c r="G655" s="23">
        <v>0.87470368000000009</v>
      </c>
      <c r="H655" s="23">
        <v>16.512018129999998</v>
      </c>
      <c r="I655" s="23">
        <v>3.4558750699999998</v>
      </c>
      <c r="J655" s="23">
        <v>5.5486557000000003</v>
      </c>
      <c r="K655" s="23">
        <v>7.4303046999999998</v>
      </c>
      <c r="L655" s="23">
        <v>7.718266E-2</v>
      </c>
      <c r="M655" s="23">
        <v>101.526984</v>
      </c>
      <c r="N655" s="23">
        <v>101.526984</v>
      </c>
      <c r="O655" s="23">
        <v>0</v>
      </c>
      <c r="P655" s="23">
        <v>0</v>
      </c>
      <c r="Q655" s="23">
        <v>0</v>
      </c>
      <c r="R655" s="23">
        <v>128.98137194</v>
      </c>
      <c r="S655" s="23">
        <v>57.747850759999999</v>
      </c>
      <c r="T655" s="23">
        <v>1.4047481499999999</v>
      </c>
      <c r="U655" s="23">
        <v>7.7399432699999995</v>
      </c>
      <c r="V655" s="23">
        <v>0</v>
      </c>
      <c r="W655" s="23">
        <v>0</v>
      </c>
      <c r="X655" s="23">
        <v>8.0158467400000006</v>
      </c>
      <c r="Y655" s="23">
        <v>27.561779899999998</v>
      </c>
      <c r="Z655" s="23">
        <v>0</v>
      </c>
      <c r="AA655" s="23">
        <v>102.47016882</v>
      </c>
      <c r="AB655" s="23">
        <v>26.511203120000001</v>
      </c>
      <c r="AC655" s="23">
        <v>0</v>
      </c>
      <c r="AD655" s="23">
        <v>0</v>
      </c>
      <c r="AE655" s="23">
        <v>0</v>
      </c>
      <c r="AF655" s="23">
        <v>0</v>
      </c>
      <c r="AG655" s="23">
        <v>0</v>
      </c>
      <c r="AH655" s="23">
        <v>0</v>
      </c>
      <c r="AI655" s="23">
        <v>0</v>
      </c>
      <c r="AJ655" s="23">
        <v>0</v>
      </c>
      <c r="AK655" s="23">
        <v>0</v>
      </c>
      <c r="AL655" s="23">
        <v>3.3206673100000001</v>
      </c>
      <c r="AM655" s="23">
        <v>3.3206673100000001</v>
      </c>
      <c r="AN655" s="23">
        <v>0</v>
      </c>
      <c r="AO655" s="23">
        <v>0</v>
      </c>
      <c r="AP655" s="23">
        <v>0.71358668999999997</v>
      </c>
      <c r="AQ655" s="23">
        <v>0.71358668999999997</v>
      </c>
      <c r="AR655" s="23">
        <v>0</v>
      </c>
      <c r="AS655" s="23">
        <v>0</v>
      </c>
      <c r="AT655" s="23">
        <v>4.0342539999999998</v>
      </c>
      <c r="AU655" s="23">
        <v>22.47694912</v>
      </c>
      <c r="AV655" s="23">
        <v>30.386022359999998</v>
      </c>
      <c r="AW655" s="23">
        <v>52.862971480000006</v>
      </c>
      <c r="AX655" s="23">
        <v>3.0541344500000003</v>
      </c>
      <c r="AY655" s="23">
        <v>15.782171999999999</v>
      </c>
      <c r="AZ655" s="23">
        <v>34.026665030000004</v>
      </c>
    </row>
    <row r="656" spans="2:52" x14ac:dyDescent="0.25">
      <c r="B656" s="10" t="s">
        <v>1494</v>
      </c>
      <c r="C656" s="23">
        <v>7.8565043299999999</v>
      </c>
      <c r="D656" s="23">
        <v>3.6737019699999998</v>
      </c>
      <c r="E656" s="23">
        <v>2.07491183</v>
      </c>
      <c r="F656" s="23">
        <v>1.08208913</v>
      </c>
      <c r="G656" s="23">
        <v>0.51670101000000002</v>
      </c>
      <c r="H656" s="23">
        <v>4.1828023600000002</v>
      </c>
      <c r="I656" s="23">
        <v>0.59506493999999999</v>
      </c>
      <c r="J656" s="23">
        <v>0.39094769000000001</v>
      </c>
      <c r="K656" s="23">
        <v>2.5564086000000001</v>
      </c>
      <c r="L656" s="23">
        <v>0.64038112999999997</v>
      </c>
      <c r="M656" s="23">
        <v>88.576020379999989</v>
      </c>
      <c r="N656" s="23">
        <v>87.276675999999995</v>
      </c>
      <c r="O656" s="23">
        <v>0</v>
      </c>
      <c r="P656" s="23">
        <v>0</v>
      </c>
      <c r="Q656" s="23">
        <v>1.29934438</v>
      </c>
      <c r="R656" s="23">
        <v>96.432524709999996</v>
      </c>
      <c r="S656" s="23">
        <v>62.119228189999994</v>
      </c>
      <c r="T656" s="23">
        <v>1.0005900000000001</v>
      </c>
      <c r="U656" s="23">
        <v>5.87415734</v>
      </c>
      <c r="V656" s="23">
        <v>0</v>
      </c>
      <c r="W656" s="23">
        <v>0</v>
      </c>
      <c r="X656" s="23">
        <v>4.2447814599999996</v>
      </c>
      <c r="Y656" s="23">
        <v>7.4757543099999992</v>
      </c>
      <c r="Z656" s="23">
        <v>0</v>
      </c>
      <c r="AA656" s="23">
        <v>80.714511299999998</v>
      </c>
      <c r="AB656" s="23">
        <v>15.718013409999999</v>
      </c>
      <c r="AC656" s="23">
        <v>0</v>
      </c>
      <c r="AD656" s="23">
        <v>0</v>
      </c>
      <c r="AE656" s="23">
        <v>0</v>
      </c>
      <c r="AF656" s="23">
        <v>0</v>
      </c>
      <c r="AG656" s="23">
        <v>0</v>
      </c>
      <c r="AH656" s="23">
        <v>0</v>
      </c>
      <c r="AI656" s="23">
        <v>0</v>
      </c>
      <c r="AJ656" s="23">
        <v>0</v>
      </c>
      <c r="AK656" s="23">
        <v>0</v>
      </c>
      <c r="AL656" s="23">
        <v>0.49924279999999999</v>
      </c>
      <c r="AM656" s="23">
        <v>0.49924279999999999</v>
      </c>
      <c r="AN656" s="23">
        <v>0</v>
      </c>
      <c r="AO656" s="23">
        <v>0</v>
      </c>
      <c r="AP656" s="23">
        <v>0</v>
      </c>
      <c r="AQ656" s="23">
        <v>0</v>
      </c>
      <c r="AR656" s="23">
        <v>0</v>
      </c>
      <c r="AS656" s="23">
        <v>0</v>
      </c>
      <c r="AT656" s="23">
        <v>0.49924279999999999</v>
      </c>
      <c r="AU656" s="23">
        <v>15.21877061</v>
      </c>
      <c r="AV656" s="23">
        <v>28.142682789999999</v>
      </c>
      <c r="AW656" s="23">
        <v>43.361453400000002</v>
      </c>
      <c r="AX656" s="23">
        <v>0</v>
      </c>
      <c r="AY656" s="23">
        <v>13.43679406</v>
      </c>
      <c r="AZ656" s="23">
        <v>29.924659340000002</v>
      </c>
    </row>
    <row r="657" spans="2:52" x14ac:dyDescent="0.25">
      <c r="B657" s="10" t="s">
        <v>1446</v>
      </c>
      <c r="C657" s="23">
        <v>13.267202869999998</v>
      </c>
      <c r="D657" s="23">
        <v>5.5645970299999989</v>
      </c>
      <c r="E657" s="23">
        <v>3.5356538799999999</v>
      </c>
      <c r="F657" s="23">
        <v>1.4928928000000001</v>
      </c>
      <c r="G657" s="23">
        <v>0.53605035000000001</v>
      </c>
      <c r="H657" s="23">
        <v>7.7026058399999995</v>
      </c>
      <c r="I657" s="23">
        <v>1.4496897</v>
      </c>
      <c r="J657" s="23">
        <v>0.93146050000000002</v>
      </c>
      <c r="K657" s="23">
        <v>4.9595859999999998</v>
      </c>
      <c r="L657" s="23">
        <v>0.36186963999999999</v>
      </c>
      <c r="M657" s="23">
        <v>94.251028000000005</v>
      </c>
      <c r="N657" s="23">
        <v>94.251028000000005</v>
      </c>
      <c r="O657" s="23">
        <v>0</v>
      </c>
      <c r="P657" s="23">
        <v>0</v>
      </c>
      <c r="Q657" s="23">
        <v>0</v>
      </c>
      <c r="R657" s="23">
        <v>107.51823087000001</v>
      </c>
      <c r="S657" s="23">
        <v>48.621765159999995</v>
      </c>
      <c r="T657" s="23">
        <v>3.5036648600000002</v>
      </c>
      <c r="U657" s="23">
        <v>6.6773258200000001</v>
      </c>
      <c r="V657" s="23">
        <v>0</v>
      </c>
      <c r="W657" s="23">
        <v>0.222188</v>
      </c>
      <c r="X657" s="23">
        <v>7.80903451</v>
      </c>
      <c r="Y657" s="23">
        <v>7.3874773099999995</v>
      </c>
      <c r="Z657" s="23">
        <v>0.22496492999999998</v>
      </c>
      <c r="AA657" s="23">
        <v>74.446420590000002</v>
      </c>
      <c r="AB657" s="23">
        <v>33.071810280000001</v>
      </c>
      <c r="AC657" s="23">
        <v>0</v>
      </c>
      <c r="AD657" s="23">
        <v>0</v>
      </c>
      <c r="AE657" s="23">
        <v>0</v>
      </c>
      <c r="AF657" s="23">
        <v>0</v>
      </c>
      <c r="AG657" s="23">
        <v>19.5813232</v>
      </c>
      <c r="AH657" s="23">
        <v>19.5813232</v>
      </c>
      <c r="AI657" s="23">
        <v>0</v>
      </c>
      <c r="AJ657" s="23">
        <v>7.4490554000000007</v>
      </c>
      <c r="AK657" s="23">
        <v>27.030378600000002</v>
      </c>
      <c r="AL657" s="23">
        <v>6.4793249299999998</v>
      </c>
      <c r="AM657" s="23">
        <v>6.4793249299999998</v>
      </c>
      <c r="AN657" s="23">
        <v>0</v>
      </c>
      <c r="AO657" s="23">
        <v>0</v>
      </c>
      <c r="AP657" s="23">
        <v>0</v>
      </c>
      <c r="AQ657" s="23">
        <v>0</v>
      </c>
      <c r="AR657" s="23">
        <v>0</v>
      </c>
      <c r="AS657" s="23">
        <v>7.4460807300000003</v>
      </c>
      <c r="AT657" s="23">
        <v>13.925405660000001</v>
      </c>
      <c r="AU657" s="23">
        <v>46.176783219999997</v>
      </c>
      <c r="AV657" s="23">
        <v>45.729533650000008</v>
      </c>
      <c r="AW657" s="23">
        <v>91.906316869999998</v>
      </c>
      <c r="AX657" s="23">
        <v>4.81702882</v>
      </c>
      <c r="AY657" s="23">
        <v>18.082106700000001</v>
      </c>
      <c r="AZ657" s="23">
        <v>69.007181349999996</v>
      </c>
    </row>
    <row r="658" spans="2:52" x14ac:dyDescent="0.25">
      <c r="B658" s="10" t="s">
        <v>329</v>
      </c>
      <c r="C658" s="23">
        <v>24.814599260000001</v>
      </c>
      <c r="D658" s="23">
        <v>7.9713502300000005</v>
      </c>
      <c r="E658" s="23">
        <v>4.05782708</v>
      </c>
      <c r="F658" s="23">
        <v>2.8725955399999998</v>
      </c>
      <c r="G658" s="23">
        <v>1.04092761</v>
      </c>
      <c r="H658" s="23">
        <v>16.843249030000003</v>
      </c>
      <c r="I658" s="23">
        <v>3.9458024300000001</v>
      </c>
      <c r="J658" s="23">
        <v>2.2746766200000001</v>
      </c>
      <c r="K658" s="23">
        <v>5.3324215099999996</v>
      </c>
      <c r="L658" s="23">
        <v>5.2903484699999996</v>
      </c>
      <c r="M658" s="23">
        <v>106.96433490000001</v>
      </c>
      <c r="N658" s="23">
        <v>106.893378</v>
      </c>
      <c r="O658" s="23">
        <v>7.0956899999999989E-2</v>
      </c>
      <c r="P658" s="23">
        <v>0</v>
      </c>
      <c r="Q658" s="23">
        <v>0</v>
      </c>
      <c r="R658" s="23">
        <v>131.77893416000001</v>
      </c>
      <c r="S658" s="23">
        <v>59.802390600000003</v>
      </c>
      <c r="T658" s="23">
        <v>1.51569226</v>
      </c>
      <c r="U658" s="23">
        <v>6.1414790199999993</v>
      </c>
      <c r="V658" s="23">
        <v>0</v>
      </c>
      <c r="W658" s="23">
        <v>0</v>
      </c>
      <c r="X658" s="23">
        <v>3.9608770799999999</v>
      </c>
      <c r="Y658" s="23">
        <v>11.02197958</v>
      </c>
      <c r="Z658" s="23">
        <v>0</v>
      </c>
      <c r="AA658" s="23">
        <v>82.442418539999991</v>
      </c>
      <c r="AB658" s="23">
        <v>49.33651562</v>
      </c>
      <c r="AC658" s="23">
        <v>0</v>
      </c>
      <c r="AD658" s="23">
        <v>0</v>
      </c>
      <c r="AE658" s="23">
        <v>0</v>
      </c>
      <c r="AF658" s="23">
        <v>0</v>
      </c>
      <c r="AG658" s="23">
        <v>0</v>
      </c>
      <c r="AH658" s="23">
        <v>0</v>
      </c>
      <c r="AI658" s="23">
        <v>0</v>
      </c>
      <c r="AJ658" s="23">
        <v>0</v>
      </c>
      <c r="AK658" s="23">
        <v>0</v>
      </c>
      <c r="AL658" s="23">
        <v>16.359094089999999</v>
      </c>
      <c r="AM658" s="23">
        <v>16.359094089999999</v>
      </c>
      <c r="AN658" s="23">
        <v>0</v>
      </c>
      <c r="AO658" s="23">
        <v>0</v>
      </c>
      <c r="AP658" s="23">
        <v>0</v>
      </c>
      <c r="AQ658" s="23">
        <v>0</v>
      </c>
      <c r="AR658" s="23">
        <v>0</v>
      </c>
      <c r="AS658" s="23">
        <v>0</v>
      </c>
      <c r="AT658" s="23">
        <v>16.359094089999999</v>
      </c>
      <c r="AU658" s="23">
        <v>32.977421530000001</v>
      </c>
      <c r="AV658" s="23">
        <v>117.42144214</v>
      </c>
      <c r="AW658" s="23">
        <v>150.39886367</v>
      </c>
      <c r="AX658" s="23">
        <v>6.8076794999999999</v>
      </c>
      <c r="AY658" s="23">
        <v>15.580985140000001</v>
      </c>
      <c r="AZ658" s="23">
        <v>128.01019903</v>
      </c>
    </row>
    <row r="659" spans="2:52" x14ac:dyDescent="0.25">
      <c r="B659" s="20" t="s">
        <v>1582</v>
      </c>
      <c r="C659" s="21">
        <f t="shared" ref="C659:AZ659" si="42">SUM(C645:C658)</f>
        <v>281.34788348000001</v>
      </c>
      <c r="D659" s="21">
        <f t="shared" si="42"/>
        <v>137.43899605999999</v>
      </c>
      <c r="E659" s="21">
        <f t="shared" si="42"/>
        <v>67.925491709999989</v>
      </c>
      <c r="F659" s="21">
        <f t="shared" si="42"/>
        <v>56.063889139999993</v>
      </c>
      <c r="G659" s="21">
        <f t="shared" si="42"/>
        <v>13.449615210000001</v>
      </c>
      <c r="H659" s="21">
        <f t="shared" si="42"/>
        <v>143.90888742000001</v>
      </c>
      <c r="I659" s="21">
        <f t="shared" si="42"/>
        <v>33.882628390000001</v>
      </c>
      <c r="J659" s="21">
        <f t="shared" si="42"/>
        <v>33.593765429999998</v>
      </c>
      <c r="K659" s="21">
        <f t="shared" si="42"/>
        <v>64.87432625000001</v>
      </c>
      <c r="L659" s="21">
        <f t="shared" si="42"/>
        <v>11.55816735</v>
      </c>
      <c r="M659" s="21">
        <f t="shared" si="42"/>
        <v>1722.8685597800002</v>
      </c>
      <c r="N659" s="21">
        <f t="shared" si="42"/>
        <v>1708.8695270000003</v>
      </c>
      <c r="O659" s="21">
        <f t="shared" si="42"/>
        <v>0.6559024</v>
      </c>
      <c r="P659" s="21">
        <f t="shared" si="42"/>
        <v>0</v>
      </c>
      <c r="Q659" s="21">
        <f t="shared" si="42"/>
        <v>13.343130380000002</v>
      </c>
      <c r="R659" s="21">
        <f t="shared" si="42"/>
        <v>2004.2164432599998</v>
      </c>
      <c r="S659" s="21">
        <f t="shared" si="42"/>
        <v>895.56650567999986</v>
      </c>
      <c r="T659" s="21">
        <f t="shared" si="42"/>
        <v>18.880356030000002</v>
      </c>
      <c r="U659" s="21">
        <f t="shared" si="42"/>
        <v>123.70377867000001</v>
      </c>
      <c r="V659" s="21">
        <f t="shared" si="42"/>
        <v>0</v>
      </c>
      <c r="W659" s="21">
        <f t="shared" si="42"/>
        <v>0.28342159</v>
      </c>
      <c r="X659" s="21">
        <f t="shared" si="42"/>
        <v>89.887943510000014</v>
      </c>
      <c r="Y659" s="21">
        <f t="shared" si="42"/>
        <v>213.96233016000002</v>
      </c>
      <c r="Z659" s="21">
        <f t="shared" si="42"/>
        <v>8.1850879500000016</v>
      </c>
      <c r="AA659" s="21">
        <f t="shared" si="42"/>
        <v>1350.4694235899999</v>
      </c>
      <c r="AB659" s="21">
        <f t="shared" si="42"/>
        <v>653.74701966999999</v>
      </c>
      <c r="AC659" s="21">
        <f t="shared" si="42"/>
        <v>0</v>
      </c>
      <c r="AD659" s="21">
        <f t="shared" si="42"/>
        <v>0</v>
      </c>
      <c r="AE659" s="21">
        <f t="shared" si="42"/>
        <v>0</v>
      </c>
      <c r="AF659" s="21">
        <f t="shared" si="42"/>
        <v>0</v>
      </c>
      <c r="AG659" s="21">
        <f t="shared" si="42"/>
        <v>19.5813232</v>
      </c>
      <c r="AH659" s="21">
        <f t="shared" si="42"/>
        <v>19.5813232</v>
      </c>
      <c r="AI659" s="21">
        <f t="shared" si="42"/>
        <v>0</v>
      </c>
      <c r="AJ659" s="21">
        <f t="shared" si="42"/>
        <v>223.73942787999999</v>
      </c>
      <c r="AK659" s="21">
        <f t="shared" si="42"/>
        <v>243.32075108000001</v>
      </c>
      <c r="AL659" s="21">
        <f t="shared" si="42"/>
        <v>198.65074271999998</v>
      </c>
      <c r="AM659" s="21">
        <f t="shared" si="42"/>
        <v>198.65074271999998</v>
      </c>
      <c r="AN659" s="21">
        <f t="shared" si="42"/>
        <v>0</v>
      </c>
      <c r="AO659" s="21">
        <f t="shared" si="42"/>
        <v>0</v>
      </c>
      <c r="AP659" s="21">
        <f t="shared" si="42"/>
        <v>15.815672169999997</v>
      </c>
      <c r="AQ659" s="21">
        <f t="shared" si="42"/>
        <v>15.815672169999997</v>
      </c>
      <c r="AR659" s="21">
        <f t="shared" si="42"/>
        <v>0</v>
      </c>
      <c r="AS659" s="21">
        <f t="shared" si="42"/>
        <v>182.23679268000001</v>
      </c>
      <c r="AT659" s="21">
        <f t="shared" si="42"/>
        <v>396.70320756999996</v>
      </c>
      <c r="AU659" s="21">
        <f t="shared" si="42"/>
        <v>500.36456318000006</v>
      </c>
      <c r="AV659" s="21">
        <f t="shared" si="42"/>
        <v>869.39635690999989</v>
      </c>
      <c r="AW659" s="21">
        <f t="shared" si="42"/>
        <v>1369.7609200900001</v>
      </c>
      <c r="AX659" s="21">
        <f t="shared" si="42"/>
        <v>60.63061926999999</v>
      </c>
      <c r="AY659" s="21">
        <f t="shared" si="42"/>
        <v>177.60085917000001</v>
      </c>
      <c r="AZ659" s="21">
        <f t="shared" si="42"/>
        <v>1131.5294416500001</v>
      </c>
    </row>
    <row r="660" spans="2:52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</row>
    <row r="661" spans="2:52" x14ac:dyDescent="0.25">
      <c r="B661" s="9" t="s">
        <v>1469</v>
      </c>
    </row>
    <row r="662" spans="2:52" x14ac:dyDescent="0.25">
      <c r="B662" s="10" t="s">
        <v>1495</v>
      </c>
      <c r="C662" s="23">
        <v>10.11080679</v>
      </c>
      <c r="D662" s="23">
        <v>5.3253714499999996</v>
      </c>
      <c r="E662" s="23">
        <v>2.6649752499999999</v>
      </c>
      <c r="F662" s="23">
        <v>2.2595565299999998</v>
      </c>
      <c r="G662" s="23">
        <v>0.40083966999999998</v>
      </c>
      <c r="H662" s="23">
        <v>4.7854353400000011</v>
      </c>
      <c r="I662" s="23">
        <v>1.8836143999999999</v>
      </c>
      <c r="J662" s="23">
        <v>0.71372641000000003</v>
      </c>
      <c r="K662" s="23">
        <v>1.77974217</v>
      </c>
      <c r="L662" s="23">
        <v>0.40835235999999997</v>
      </c>
      <c r="M662" s="23">
        <v>164.94156983000002</v>
      </c>
      <c r="N662" s="23">
        <v>164.91716400000001</v>
      </c>
      <c r="O662" s="23">
        <v>2.4405830000000003E-2</v>
      </c>
      <c r="P662" s="23">
        <v>0</v>
      </c>
      <c r="Q662" s="23">
        <v>0</v>
      </c>
      <c r="R662" s="23">
        <v>175.05237662000002</v>
      </c>
      <c r="S662" s="23">
        <v>72.238809260000011</v>
      </c>
      <c r="T662" s="23">
        <v>2.1426438800000001</v>
      </c>
      <c r="U662" s="23">
        <v>8.6182612400000007</v>
      </c>
      <c r="V662" s="23">
        <v>0</v>
      </c>
      <c r="W662" s="23">
        <v>0.28997215999999998</v>
      </c>
      <c r="X662" s="23">
        <v>8.4111509399999989</v>
      </c>
      <c r="Y662" s="23">
        <v>17.5976961</v>
      </c>
      <c r="Z662" s="23">
        <v>0</v>
      </c>
      <c r="AA662" s="23">
        <v>109.29853357999998</v>
      </c>
      <c r="AB662" s="23">
        <v>65.753843039999992</v>
      </c>
      <c r="AC662" s="23">
        <v>0</v>
      </c>
      <c r="AD662" s="23">
        <v>0</v>
      </c>
      <c r="AE662" s="23">
        <v>0</v>
      </c>
      <c r="AF662" s="23">
        <v>0</v>
      </c>
      <c r="AG662" s="23">
        <v>70.381384629999999</v>
      </c>
      <c r="AH662" s="23">
        <v>70.381384629999999</v>
      </c>
      <c r="AI662" s="23">
        <v>0</v>
      </c>
      <c r="AJ662" s="23">
        <v>0</v>
      </c>
      <c r="AK662" s="23">
        <v>70.381384629999999</v>
      </c>
      <c r="AL662" s="23">
        <v>57.718820280000003</v>
      </c>
      <c r="AM662" s="23">
        <v>57.718820280000003</v>
      </c>
      <c r="AN662" s="23">
        <v>0</v>
      </c>
      <c r="AO662" s="23">
        <v>0</v>
      </c>
      <c r="AP662" s="23">
        <v>0</v>
      </c>
      <c r="AQ662" s="23">
        <v>0</v>
      </c>
      <c r="AR662" s="23">
        <v>0</v>
      </c>
      <c r="AS662" s="23">
        <v>0</v>
      </c>
      <c r="AT662" s="23">
        <v>57.718820280000003</v>
      </c>
      <c r="AU662" s="23">
        <v>78.416407390000003</v>
      </c>
      <c r="AV662" s="23">
        <v>156.31605286000001</v>
      </c>
      <c r="AW662" s="23">
        <v>234.73246025</v>
      </c>
      <c r="AX662" s="23">
        <v>8.968919210000001</v>
      </c>
      <c r="AY662" s="23">
        <v>17.22200415</v>
      </c>
      <c r="AZ662" s="23">
        <v>208.54153689</v>
      </c>
    </row>
    <row r="663" spans="2:52" x14ac:dyDescent="0.25">
      <c r="B663" s="10" t="s">
        <v>1496</v>
      </c>
      <c r="C663" s="23">
        <v>1.5960478</v>
      </c>
      <c r="D663" s="23">
        <v>0.63255908999999999</v>
      </c>
      <c r="E663" s="23">
        <v>0.35968949</v>
      </c>
      <c r="F663" s="23">
        <v>0.21971328000000001</v>
      </c>
      <c r="G663" s="23">
        <v>5.315632E-2</v>
      </c>
      <c r="H663" s="23">
        <v>0.96348871000000003</v>
      </c>
      <c r="I663" s="23">
        <v>0.23181532999999999</v>
      </c>
      <c r="J663" s="23">
        <v>7.8931320000000013E-2</v>
      </c>
      <c r="K663" s="23">
        <v>0</v>
      </c>
      <c r="L663" s="23">
        <v>0.65274206000000001</v>
      </c>
      <c r="M663" s="23">
        <v>45.168860000000002</v>
      </c>
      <c r="N663" s="23">
        <v>45.168860000000002</v>
      </c>
      <c r="O663" s="23">
        <v>0</v>
      </c>
      <c r="P663" s="23">
        <v>0</v>
      </c>
      <c r="Q663" s="23">
        <v>0</v>
      </c>
      <c r="R663" s="23">
        <v>46.764907799999996</v>
      </c>
      <c r="S663" s="23">
        <v>28.376343930000001</v>
      </c>
      <c r="T663" s="23">
        <v>6.6534350000000006E-2</v>
      </c>
      <c r="U663" s="23">
        <v>2.7358963900000002</v>
      </c>
      <c r="V663" s="23">
        <v>0</v>
      </c>
      <c r="W663" s="23">
        <v>0</v>
      </c>
      <c r="X663" s="23">
        <v>2.6131355599999999</v>
      </c>
      <c r="Y663" s="23">
        <v>6.6972402199999994</v>
      </c>
      <c r="Z663" s="23">
        <v>0</v>
      </c>
      <c r="AA663" s="23">
        <v>40.489150450000004</v>
      </c>
      <c r="AB663" s="23">
        <v>6.2757573500000001</v>
      </c>
      <c r="AC663" s="23">
        <v>0</v>
      </c>
      <c r="AD663" s="23">
        <v>0</v>
      </c>
      <c r="AE663" s="23">
        <v>0</v>
      </c>
      <c r="AF663" s="23">
        <v>0</v>
      </c>
      <c r="AG663" s="23">
        <v>0</v>
      </c>
      <c r="AH663" s="23">
        <v>0</v>
      </c>
      <c r="AI663" s="23">
        <v>0</v>
      </c>
      <c r="AJ663" s="23">
        <v>0</v>
      </c>
      <c r="AK663" s="23">
        <v>0</v>
      </c>
      <c r="AL663" s="23">
        <v>3.2500000000000001E-2</v>
      </c>
      <c r="AM663" s="23">
        <v>3.2500000000000001E-2</v>
      </c>
      <c r="AN663" s="23">
        <v>0</v>
      </c>
      <c r="AO663" s="23">
        <v>0</v>
      </c>
      <c r="AP663" s="23">
        <v>0</v>
      </c>
      <c r="AQ663" s="23">
        <v>0</v>
      </c>
      <c r="AR663" s="23">
        <v>0</v>
      </c>
      <c r="AS663" s="23">
        <v>0</v>
      </c>
      <c r="AT663" s="23">
        <v>3.2500000000000001E-2</v>
      </c>
      <c r="AU663" s="23">
        <v>6.2432573500000004</v>
      </c>
      <c r="AV663" s="23">
        <v>18.787558740000001</v>
      </c>
      <c r="AW663" s="23">
        <v>25.030816089999998</v>
      </c>
      <c r="AX663" s="23">
        <v>0.36269643000000001</v>
      </c>
      <c r="AY663" s="23">
        <v>4.9596734500000004</v>
      </c>
      <c r="AZ663" s="23">
        <v>19.708446210000002</v>
      </c>
    </row>
    <row r="664" spans="2:52" x14ac:dyDescent="0.25">
      <c r="B664" s="10" t="s">
        <v>1497</v>
      </c>
      <c r="C664" s="23">
        <v>3.7572168899999996</v>
      </c>
      <c r="D664" s="23">
        <v>0.72424936999999989</v>
      </c>
      <c r="E664" s="23">
        <v>0.29398135999999997</v>
      </c>
      <c r="F664" s="23">
        <v>0.30704881000000001</v>
      </c>
      <c r="G664" s="23">
        <v>0.1232192</v>
      </c>
      <c r="H664" s="23">
        <v>3.0329675200000001</v>
      </c>
      <c r="I664" s="23">
        <v>1.3535351100000002</v>
      </c>
      <c r="J664" s="23">
        <v>0.37655914000000001</v>
      </c>
      <c r="K664" s="23">
        <v>1.2080413000000001</v>
      </c>
      <c r="L664" s="23">
        <v>9.4831970000000002E-2</v>
      </c>
      <c r="M664" s="23">
        <v>68.227681000000004</v>
      </c>
      <c r="N664" s="23">
        <v>68.227681000000004</v>
      </c>
      <c r="O664" s="23">
        <v>0</v>
      </c>
      <c r="P664" s="23">
        <v>0</v>
      </c>
      <c r="Q664" s="23">
        <v>0</v>
      </c>
      <c r="R664" s="23">
        <v>71.984897889999999</v>
      </c>
      <c r="S664" s="23">
        <v>40.192099929999998</v>
      </c>
      <c r="T664" s="23">
        <v>0.1459184</v>
      </c>
      <c r="U664" s="23">
        <v>6.2458502500000002</v>
      </c>
      <c r="V664" s="23">
        <v>0</v>
      </c>
      <c r="W664" s="23">
        <v>0</v>
      </c>
      <c r="X664" s="23">
        <v>5.2166735700000002</v>
      </c>
      <c r="Y664" s="23">
        <v>5.2081762400000002</v>
      </c>
      <c r="Z664" s="23">
        <v>0.31219799999999998</v>
      </c>
      <c r="AA664" s="23">
        <v>57.320916390000001</v>
      </c>
      <c r="AB664" s="23">
        <v>14.6639815</v>
      </c>
      <c r="AC664" s="23">
        <v>0</v>
      </c>
      <c r="AD664" s="23">
        <v>0</v>
      </c>
      <c r="AE664" s="23">
        <v>0</v>
      </c>
      <c r="AF664" s="23">
        <v>0</v>
      </c>
      <c r="AG664" s="23">
        <v>0</v>
      </c>
      <c r="AH664" s="23">
        <v>0</v>
      </c>
      <c r="AI664" s="23">
        <v>0</v>
      </c>
      <c r="AJ664" s="23">
        <v>0</v>
      </c>
      <c r="AK664" s="23">
        <v>0</v>
      </c>
      <c r="AL664" s="23">
        <v>4.4082367599999994</v>
      </c>
      <c r="AM664" s="23">
        <v>4.4082367599999994</v>
      </c>
      <c r="AN664" s="23">
        <v>0</v>
      </c>
      <c r="AO664" s="23">
        <v>0</v>
      </c>
      <c r="AP664" s="23">
        <v>1.0778019999999999</v>
      </c>
      <c r="AQ664" s="23">
        <v>1.0778019999999999</v>
      </c>
      <c r="AR664" s="23">
        <v>0</v>
      </c>
      <c r="AS664" s="23">
        <v>0</v>
      </c>
      <c r="AT664" s="23">
        <v>5.4860387599999996</v>
      </c>
      <c r="AU664" s="23">
        <v>9.1779427400000007</v>
      </c>
      <c r="AV664" s="23">
        <v>23.913642830000001</v>
      </c>
      <c r="AW664" s="23">
        <v>33.091585569999999</v>
      </c>
      <c r="AX664" s="23">
        <v>2.1340758700000002</v>
      </c>
      <c r="AY664" s="23">
        <v>9.0176669900000004</v>
      </c>
      <c r="AZ664" s="23">
        <v>21.939842710000001</v>
      </c>
    </row>
    <row r="665" spans="2:52" x14ac:dyDescent="0.25">
      <c r="B665" s="10" t="s">
        <v>1498</v>
      </c>
      <c r="C665" s="23">
        <v>1.7963181399999999</v>
      </c>
      <c r="D665" s="23">
        <v>1.14863117</v>
      </c>
      <c r="E665" s="23">
        <v>0.81388907999999993</v>
      </c>
      <c r="F665" s="23">
        <v>0.22125834</v>
      </c>
      <c r="G665" s="23">
        <v>0.11348374999999999</v>
      </c>
      <c r="H665" s="23">
        <v>0.64768696999999997</v>
      </c>
      <c r="I665" s="23">
        <v>0.24029500000000001</v>
      </c>
      <c r="J665" s="23">
        <v>0.133966</v>
      </c>
      <c r="K665" s="23">
        <v>0.27163052000000004</v>
      </c>
      <c r="L665" s="23">
        <v>1.7954500000000001E-3</v>
      </c>
      <c r="M665" s="23">
        <v>142.1686</v>
      </c>
      <c r="N665" s="23">
        <v>142.1686</v>
      </c>
      <c r="O665" s="23">
        <v>0</v>
      </c>
      <c r="P665" s="23">
        <v>0</v>
      </c>
      <c r="Q665" s="23">
        <v>0</v>
      </c>
      <c r="R665" s="23">
        <v>143.96491813999998</v>
      </c>
      <c r="S665" s="23">
        <v>59.852642170000003</v>
      </c>
      <c r="T665" s="23">
        <v>0.3</v>
      </c>
      <c r="U665" s="23">
        <v>8.2820915500000005</v>
      </c>
      <c r="V665" s="23">
        <v>0</v>
      </c>
      <c r="W665" s="23">
        <v>0</v>
      </c>
      <c r="X665" s="23">
        <v>2.3378097799999997</v>
      </c>
      <c r="Y665" s="23">
        <v>7.7893735499999996</v>
      </c>
      <c r="Z665" s="23">
        <v>0.1536226</v>
      </c>
      <c r="AA665" s="23">
        <v>78.715539649999997</v>
      </c>
      <c r="AB665" s="23">
        <v>65.249378489999998</v>
      </c>
      <c r="AC665" s="23">
        <v>0</v>
      </c>
      <c r="AD665" s="23">
        <v>0</v>
      </c>
      <c r="AE665" s="23">
        <v>0</v>
      </c>
      <c r="AF665" s="23">
        <v>0</v>
      </c>
      <c r="AG665" s="23">
        <v>0</v>
      </c>
      <c r="AH665" s="23">
        <v>0</v>
      </c>
      <c r="AI665" s="23">
        <v>0</v>
      </c>
      <c r="AJ665" s="23">
        <v>0</v>
      </c>
      <c r="AK665" s="23">
        <v>0</v>
      </c>
      <c r="AL665" s="23">
        <v>0.27</v>
      </c>
      <c r="AM665" s="23">
        <v>0.27</v>
      </c>
      <c r="AN665" s="23">
        <v>0</v>
      </c>
      <c r="AO665" s="23">
        <v>0</v>
      </c>
      <c r="AP665" s="23">
        <v>1.7092036799999999</v>
      </c>
      <c r="AQ665" s="23">
        <v>1.7092036799999999</v>
      </c>
      <c r="AR665" s="23">
        <v>0</v>
      </c>
      <c r="AS665" s="23">
        <v>9.7509058900000003</v>
      </c>
      <c r="AT665" s="23">
        <v>11.73010957</v>
      </c>
      <c r="AU665" s="23">
        <v>53.519268920000002</v>
      </c>
      <c r="AV665" s="23">
        <v>100.87231759999999</v>
      </c>
      <c r="AW665" s="23">
        <v>154.39158651999998</v>
      </c>
      <c r="AX665" s="23">
        <v>5.1099255899999996</v>
      </c>
      <c r="AY665" s="23">
        <v>0</v>
      </c>
      <c r="AZ665" s="23">
        <v>149.28166092999999</v>
      </c>
    </row>
    <row r="666" spans="2:52" x14ac:dyDescent="0.25">
      <c r="B666" s="10" t="s">
        <v>1499</v>
      </c>
      <c r="C666" s="23">
        <v>144.09229593999999</v>
      </c>
      <c r="D666" s="23">
        <v>40.430144209999995</v>
      </c>
      <c r="E666" s="23">
        <v>5.9470799399999992</v>
      </c>
      <c r="F666" s="23">
        <v>33.743468909999997</v>
      </c>
      <c r="G666" s="23">
        <v>0.73959536000000003</v>
      </c>
      <c r="H666" s="23">
        <v>103.66215173000001</v>
      </c>
      <c r="I666" s="23">
        <v>2.8745484300000004</v>
      </c>
      <c r="J666" s="23">
        <v>0.49292340999999995</v>
      </c>
      <c r="K666" s="23">
        <v>0.74232900000000002</v>
      </c>
      <c r="L666" s="23">
        <v>99.55235089</v>
      </c>
      <c r="M666" s="23">
        <v>231.07408652000001</v>
      </c>
      <c r="N666" s="23">
        <v>196.027128</v>
      </c>
      <c r="O666" s="23">
        <v>35.046958520000004</v>
      </c>
      <c r="P666" s="23">
        <v>0</v>
      </c>
      <c r="Q666" s="23">
        <v>0</v>
      </c>
      <c r="R666" s="23">
        <v>375.16638246000002</v>
      </c>
      <c r="S666" s="23">
        <v>250.22881009</v>
      </c>
      <c r="T666" s="23">
        <v>1.8086434499999999</v>
      </c>
      <c r="U666" s="23">
        <v>16.355125999999998</v>
      </c>
      <c r="V666" s="23">
        <v>0</v>
      </c>
      <c r="W666" s="23">
        <v>0</v>
      </c>
      <c r="X666" s="23">
        <v>14.8202949</v>
      </c>
      <c r="Y666" s="23">
        <v>18.968537440000002</v>
      </c>
      <c r="Z666" s="23">
        <v>0.46426828000000003</v>
      </c>
      <c r="AA666" s="23">
        <v>302.64568015999998</v>
      </c>
      <c r="AB666" s="23">
        <v>72.520702299999996</v>
      </c>
      <c r="AC666" s="23">
        <v>0</v>
      </c>
      <c r="AD666" s="23">
        <v>0</v>
      </c>
      <c r="AE666" s="23">
        <v>0</v>
      </c>
      <c r="AF666" s="23">
        <v>0</v>
      </c>
      <c r="AG666" s="23">
        <v>27.554137999999998</v>
      </c>
      <c r="AH666" s="23">
        <v>27.554137999999998</v>
      </c>
      <c r="AI666" s="23">
        <v>0</v>
      </c>
      <c r="AJ666" s="23">
        <v>0</v>
      </c>
      <c r="AK666" s="23">
        <v>27.554137999999998</v>
      </c>
      <c r="AL666" s="23">
        <v>98.641709739999996</v>
      </c>
      <c r="AM666" s="23">
        <v>98.641709739999996</v>
      </c>
      <c r="AN666" s="23">
        <v>0</v>
      </c>
      <c r="AO666" s="23">
        <v>0</v>
      </c>
      <c r="AP666" s="23">
        <v>0</v>
      </c>
      <c r="AQ666" s="23">
        <v>0</v>
      </c>
      <c r="AR666" s="23">
        <v>0</v>
      </c>
      <c r="AS666" s="23">
        <v>0</v>
      </c>
      <c r="AT666" s="23">
        <v>98.641709739999996</v>
      </c>
      <c r="AU666" s="23">
        <v>1.4331305600000002</v>
      </c>
      <c r="AV666" s="23">
        <v>328.68308797999998</v>
      </c>
      <c r="AW666" s="23">
        <v>330.11621854000003</v>
      </c>
      <c r="AX666" s="23">
        <v>21.097030599999997</v>
      </c>
      <c r="AY666" s="23">
        <v>52.296259090000007</v>
      </c>
      <c r="AZ666" s="23">
        <v>256.72292885000002</v>
      </c>
    </row>
    <row r="667" spans="2:52" x14ac:dyDescent="0.25">
      <c r="B667" s="10" t="s">
        <v>1500</v>
      </c>
      <c r="C667" s="23">
        <v>83.303873599999989</v>
      </c>
      <c r="D667" s="23">
        <v>13.215705910000001</v>
      </c>
      <c r="E667" s="23">
        <v>5.28601805</v>
      </c>
      <c r="F667" s="23">
        <v>7.3114668600000003</v>
      </c>
      <c r="G667" s="23">
        <v>0.61822100000000002</v>
      </c>
      <c r="H667" s="23">
        <v>70.088167689999992</v>
      </c>
      <c r="I667" s="23">
        <v>3.8877248300000002</v>
      </c>
      <c r="J667" s="23">
        <v>3.4834265099999997</v>
      </c>
      <c r="K667" s="23">
        <v>9.6536845399999986</v>
      </c>
      <c r="L667" s="23">
        <v>53.063331810000001</v>
      </c>
      <c r="M667" s="23">
        <v>263.78216900000001</v>
      </c>
      <c r="N667" s="23">
        <v>263.73499199999998</v>
      </c>
      <c r="O667" s="23">
        <v>4.7176999999999997E-2</v>
      </c>
      <c r="P667" s="23">
        <v>0</v>
      </c>
      <c r="Q667" s="23">
        <v>0</v>
      </c>
      <c r="R667" s="23">
        <v>347.08604260000004</v>
      </c>
      <c r="S667" s="23">
        <v>157.05749857000001</v>
      </c>
      <c r="T667" s="23">
        <v>2.4545124900000004</v>
      </c>
      <c r="U667" s="23">
        <v>19.930707269999999</v>
      </c>
      <c r="V667" s="23">
        <v>0</v>
      </c>
      <c r="W667" s="23">
        <v>0</v>
      </c>
      <c r="X667" s="23">
        <v>10.02355161</v>
      </c>
      <c r="Y667" s="23">
        <v>52.211352259999998</v>
      </c>
      <c r="Z667" s="23">
        <v>5.1175830199999996</v>
      </c>
      <c r="AA667" s="23">
        <v>246.79520521999999</v>
      </c>
      <c r="AB667" s="23">
        <v>100.29083738000001</v>
      </c>
      <c r="AC667" s="23">
        <v>0</v>
      </c>
      <c r="AD667" s="23">
        <v>0</v>
      </c>
      <c r="AE667" s="23">
        <v>0</v>
      </c>
      <c r="AF667" s="23">
        <v>0</v>
      </c>
      <c r="AG667" s="23">
        <v>9.5430675399999991</v>
      </c>
      <c r="AH667" s="23">
        <v>9.5430675399999991</v>
      </c>
      <c r="AI667" s="23">
        <v>0</v>
      </c>
      <c r="AJ667" s="23">
        <v>0</v>
      </c>
      <c r="AK667" s="23">
        <v>9.5430675399999991</v>
      </c>
      <c r="AL667" s="23">
        <v>11.15009293</v>
      </c>
      <c r="AM667" s="23">
        <v>11.15009293</v>
      </c>
      <c r="AN667" s="23">
        <v>0</v>
      </c>
      <c r="AO667" s="23">
        <v>0</v>
      </c>
      <c r="AP667" s="23">
        <v>0</v>
      </c>
      <c r="AQ667" s="23">
        <v>0</v>
      </c>
      <c r="AR667" s="23">
        <v>0</v>
      </c>
      <c r="AS667" s="23">
        <v>0</v>
      </c>
      <c r="AT667" s="23">
        <v>11.15009293</v>
      </c>
      <c r="AU667" s="23">
        <v>98.683811990000009</v>
      </c>
      <c r="AV667" s="23">
        <v>226.71722210999999</v>
      </c>
      <c r="AW667" s="23">
        <v>325.4010341</v>
      </c>
      <c r="AX667" s="23">
        <v>28.527200100000002</v>
      </c>
      <c r="AY667" s="23">
        <v>0</v>
      </c>
      <c r="AZ667" s="23">
        <v>296.87383399999999</v>
      </c>
    </row>
    <row r="668" spans="2:52" x14ac:dyDescent="0.25">
      <c r="B668" s="10" t="s">
        <v>1501</v>
      </c>
      <c r="C668" s="23">
        <v>9.8128959499999997</v>
      </c>
      <c r="D668" s="23">
        <v>5.8112737699999997</v>
      </c>
      <c r="E668" s="23">
        <v>2.9800246699999997</v>
      </c>
      <c r="F668" s="23">
        <v>2.2208721800000002</v>
      </c>
      <c r="G668" s="23">
        <v>0.61037691999999999</v>
      </c>
      <c r="H668" s="23">
        <v>4.00162218</v>
      </c>
      <c r="I668" s="23">
        <v>3.4511480200000002</v>
      </c>
      <c r="J668" s="23">
        <v>0.37448265000000003</v>
      </c>
      <c r="K668" s="23">
        <v>6.7434999999999995E-2</v>
      </c>
      <c r="L668" s="23">
        <v>0.10855650999999999</v>
      </c>
      <c r="M668" s="23">
        <v>100.48137</v>
      </c>
      <c r="N668" s="23">
        <v>100.48137</v>
      </c>
      <c r="O668" s="23">
        <v>0</v>
      </c>
      <c r="P668" s="23">
        <v>0</v>
      </c>
      <c r="Q668" s="23">
        <v>0</v>
      </c>
      <c r="R668" s="23">
        <v>110.29426595</v>
      </c>
      <c r="S668" s="23">
        <v>43.266902810000005</v>
      </c>
      <c r="T668" s="23">
        <v>0.39343738</v>
      </c>
      <c r="U668" s="23">
        <v>8.2191583300000008</v>
      </c>
      <c r="V668" s="23">
        <v>0</v>
      </c>
      <c r="W668" s="23">
        <v>0</v>
      </c>
      <c r="X668" s="23">
        <v>1.9279520000000001</v>
      </c>
      <c r="Y668" s="23">
        <v>5.0315810000000001</v>
      </c>
      <c r="Z668" s="23">
        <v>0</v>
      </c>
      <c r="AA668" s="23">
        <v>58.839031520000006</v>
      </c>
      <c r="AB668" s="23">
        <v>51.455234429999997</v>
      </c>
      <c r="AC668" s="23">
        <v>0</v>
      </c>
      <c r="AD668" s="23">
        <v>0</v>
      </c>
      <c r="AE668" s="23">
        <v>0</v>
      </c>
      <c r="AF668" s="23">
        <v>0</v>
      </c>
      <c r="AG668" s="23">
        <v>0</v>
      </c>
      <c r="AH668" s="23">
        <v>0</v>
      </c>
      <c r="AI668" s="23">
        <v>0</v>
      </c>
      <c r="AJ668" s="23">
        <v>0</v>
      </c>
      <c r="AK668" s="23">
        <v>0</v>
      </c>
      <c r="AL668" s="23">
        <v>0.29575278999999999</v>
      </c>
      <c r="AM668" s="23">
        <v>0.29575278999999999</v>
      </c>
      <c r="AN668" s="23">
        <v>0</v>
      </c>
      <c r="AO668" s="23">
        <v>0</v>
      </c>
      <c r="AP668" s="23">
        <v>0</v>
      </c>
      <c r="AQ668" s="23">
        <v>0</v>
      </c>
      <c r="AR668" s="23">
        <v>0</v>
      </c>
      <c r="AS668" s="23">
        <v>34.805788740000004</v>
      </c>
      <c r="AT668" s="23">
        <v>35.101541529999999</v>
      </c>
      <c r="AU668" s="23">
        <v>16.353692899999999</v>
      </c>
      <c r="AV668" s="23">
        <v>23.507329289999998</v>
      </c>
      <c r="AW668" s="23">
        <v>39.86102219</v>
      </c>
      <c r="AX668" s="23">
        <v>1.0440247199999999</v>
      </c>
      <c r="AY668" s="23">
        <v>0</v>
      </c>
      <c r="AZ668" s="23">
        <v>38.816997469999997</v>
      </c>
    </row>
    <row r="669" spans="2:52" x14ac:dyDescent="0.25">
      <c r="B669" s="10" t="s">
        <v>1502</v>
      </c>
      <c r="C669" s="23">
        <v>1.62311326</v>
      </c>
      <c r="D669" s="23">
        <v>0.34814222000000006</v>
      </c>
      <c r="E669" s="23">
        <v>0.11180685</v>
      </c>
      <c r="F669" s="23">
        <v>0.18408717000000002</v>
      </c>
      <c r="G669" s="23">
        <v>5.2248199999999995E-2</v>
      </c>
      <c r="H669" s="23">
        <v>1.2749710400000001</v>
      </c>
      <c r="I669" s="23">
        <v>1.0098750000000001</v>
      </c>
      <c r="J669" s="23">
        <v>0.26509603999999998</v>
      </c>
      <c r="K669" s="23">
        <v>0</v>
      </c>
      <c r="L669" s="23">
        <v>0</v>
      </c>
      <c r="M669" s="23">
        <v>28.167292530000001</v>
      </c>
      <c r="N669" s="23">
        <v>28.167292530000001</v>
      </c>
      <c r="O669" s="23">
        <v>0</v>
      </c>
      <c r="P669" s="23">
        <v>0</v>
      </c>
      <c r="Q669" s="23">
        <v>0</v>
      </c>
      <c r="R669" s="23">
        <v>29.790405790000001</v>
      </c>
      <c r="S669" s="23">
        <v>16.603216410000002</v>
      </c>
      <c r="T669" s="23">
        <v>0</v>
      </c>
      <c r="U669" s="23">
        <v>1.5019306399999999</v>
      </c>
      <c r="V669" s="23">
        <v>0</v>
      </c>
      <c r="W669" s="23">
        <v>0</v>
      </c>
      <c r="X669" s="23">
        <v>1.0458761400000001</v>
      </c>
      <c r="Y669" s="23">
        <v>0.96717098000000001</v>
      </c>
      <c r="Z669" s="23">
        <v>0</v>
      </c>
      <c r="AA669" s="23">
        <v>20.118194170000002</v>
      </c>
      <c r="AB669" s="23">
        <v>9.6722116199999988</v>
      </c>
      <c r="AC669" s="23">
        <v>0</v>
      </c>
      <c r="AD669" s="23">
        <v>0</v>
      </c>
      <c r="AE669" s="23">
        <v>0</v>
      </c>
      <c r="AF669" s="23">
        <v>0</v>
      </c>
      <c r="AG669" s="23">
        <v>0</v>
      </c>
      <c r="AH669" s="23">
        <v>0</v>
      </c>
      <c r="AI669" s="23">
        <v>0</v>
      </c>
      <c r="AJ669" s="23">
        <v>7.0345160000000004E-2</v>
      </c>
      <c r="AK669" s="23">
        <v>7.0345160000000004E-2</v>
      </c>
      <c r="AL669" s="23">
        <v>0</v>
      </c>
      <c r="AM669" s="23">
        <v>0</v>
      </c>
      <c r="AN669" s="23">
        <v>0</v>
      </c>
      <c r="AO669" s="23">
        <v>0</v>
      </c>
      <c r="AP669" s="23">
        <v>0</v>
      </c>
      <c r="AQ669" s="23">
        <v>0</v>
      </c>
      <c r="AR669" s="23">
        <v>0</v>
      </c>
      <c r="AS669" s="23">
        <v>0</v>
      </c>
      <c r="AT669" s="23">
        <v>0</v>
      </c>
      <c r="AU669" s="23">
        <v>9.7425567799999993</v>
      </c>
      <c r="AV669" s="23">
        <v>38.097370809999994</v>
      </c>
      <c r="AW669" s="23">
        <v>47.839927590000002</v>
      </c>
      <c r="AX669" s="23">
        <v>8.1012599699999992</v>
      </c>
      <c r="AY669" s="23">
        <v>0</v>
      </c>
      <c r="AZ669" s="23">
        <v>39.738667620000008</v>
      </c>
    </row>
    <row r="670" spans="2:52" x14ac:dyDescent="0.25">
      <c r="B670" s="10" t="s">
        <v>1503</v>
      </c>
      <c r="C670" s="23">
        <v>43.634350820000002</v>
      </c>
      <c r="D670" s="23">
        <v>21.48558882</v>
      </c>
      <c r="E670" s="23">
        <v>5.7378349900000005</v>
      </c>
      <c r="F670" s="23">
        <v>14.008085869999999</v>
      </c>
      <c r="G670" s="23">
        <v>1.73966796</v>
      </c>
      <c r="H670" s="23">
        <v>22.148762000000001</v>
      </c>
      <c r="I670" s="23">
        <v>8.9702570000000001</v>
      </c>
      <c r="J670" s="23">
        <v>1.519064</v>
      </c>
      <c r="K670" s="23">
        <v>7.5482230000000001</v>
      </c>
      <c r="L670" s="23">
        <v>4.111218</v>
      </c>
      <c r="M670" s="23">
        <v>164.984948</v>
      </c>
      <c r="N670" s="23">
        <v>164.918927</v>
      </c>
      <c r="O670" s="23">
        <v>6.6020999999999996E-2</v>
      </c>
      <c r="P670" s="23">
        <v>0</v>
      </c>
      <c r="Q670" s="23">
        <v>0</v>
      </c>
      <c r="R670" s="23">
        <v>208.61929881999998</v>
      </c>
      <c r="S670" s="23">
        <v>135.63067228999998</v>
      </c>
      <c r="T670" s="23">
        <v>2.8731399300000002</v>
      </c>
      <c r="U670" s="23">
        <v>8.1174806900000007</v>
      </c>
      <c r="V670" s="23">
        <v>0</v>
      </c>
      <c r="W670" s="23">
        <v>0</v>
      </c>
      <c r="X670" s="23">
        <v>1.8086638000000002</v>
      </c>
      <c r="Y670" s="23">
        <v>5.6458466999999999</v>
      </c>
      <c r="Z670" s="23">
        <v>0.50691483000000004</v>
      </c>
      <c r="AA670" s="23">
        <v>154.58271824000002</v>
      </c>
      <c r="AB670" s="23">
        <v>54.036580580000006</v>
      </c>
      <c r="AC670" s="23">
        <v>0</v>
      </c>
      <c r="AD670" s="23">
        <v>0</v>
      </c>
      <c r="AE670" s="23">
        <v>0</v>
      </c>
      <c r="AF670" s="23">
        <v>0</v>
      </c>
      <c r="AG670" s="23">
        <v>0</v>
      </c>
      <c r="AH670" s="23">
        <v>0</v>
      </c>
      <c r="AI670" s="23">
        <v>0</v>
      </c>
      <c r="AJ670" s="23">
        <v>0</v>
      </c>
      <c r="AK670" s="23">
        <v>0</v>
      </c>
      <c r="AL670" s="23">
        <v>1.6055779999999999</v>
      </c>
      <c r="AM670" s="23">
        <v>1.6055779999999999</v>
      </c>
      <c r="AN670" s="23">
        <v>0</v>
      </c>
      <c r="AO670" s="23">
        <v>0</v>
      </c>
      <c r="AP670" s="23">
        <v>2.25833218</v>
      </c>
      <c r="AQ670" s="23">
        <v>2.25833218</v>
      </c>
      <c r="AR670" s="23">
        <v>0</v>
      </c>
      <c r="AS670" s="23">
        <v>0</v>
      </c>
      <c r="AT670" s="23">
        <v>3.86391018</v>
      </c>
      <c r="AU670" s="23">
        <v>50.172670400000008</v>
      </c>
      <c r="AV670" s="23">
        <v>96.109932049999998</v>
      </c>
      <c r="AW670" s="23">
        <v>146.28260245000001</v>
      </c>
      <c r="AX670" s="23">
        <v>3.4941977099999999</v>
      </c>
      <c r="AY670" s="23">
        <v>0</v>
      </c>
      <c r="AZ670" s="23">
        <v>142.78840474</v>
      </c>
    </row>
    <row r="671" spans="2:52" x14ac:dyDescent="0.25">
      <c r="B671" s="10" t="s">
        <v>1509</v>
      </c>
      <c r="C671" s="23">
        <v>5.8655264599999999</v>
      </c>
      <c r="D671" s="23">
        <v>2.4311122599999999</v>
      </c>
      <c r="E671" s="23">
        <v>1.39154544</v>
      </c>
      <c r="F671" s="23">
        <v>0.70239485999999995</v>
      </c>
      <c r="G671" s="23">
        <v>0.33717196000000005</v>
      </c>
      <c r="H671" s="23">
        <v>3.4344142</v>
      </c>
      <c r="I671" s="23">
        <v>2.70792119</v>
      </c>
      <c r="J671" s="23">
        <v>0.72649300999999999</v>
      </c>
      <c r="K671" s="23">
        <v>0</v>
      </c>
      <c r="L671" s="23">
        <v>0</v>
      </c>
      <c r="M671" s="23">
        <v>109.907364</v>
      </c>
      <c r="N671" s="23">
        <v>109.907364</v>
      </c>
      <c r="O671" s="23">
        <v>0</v>
      </c>
      <c r="P671" s="23">
        <v>0</v>
      </c>
      <c r="Q671" s="23">
        <v>0</v>
      </c>
      <c r="R671" s="23">
        <v>115.77289046</v>
      </c>
      <c r="S671" s="23">
        <v>70.0066372</v>
      </c>
      <c r="T671" s="23">
        <v>0.93643215000000002</v>
      </c>
      <c r="U671" s="23">
        <v>7.4250274100000002</v>
      </c>
      <c r="V671" s="23">
        <v>0</v>
      </c>
      <c r="W671" s="23">
        <v>0</v>
      </c>
      <c r="X671" s="23">
        <v>1.8186172899999999</v>
      </c>
      <c r="Y671" s="23">
        <v>5.7394182599999999</v>
      </c>
      <c r="Z671" s="23">
        <v>0</v>
      </c>
      <c r="AA671" s="23">
        <v>85.926132310000014</v>
      </c>
      <c r="AB671" s="23">
        <v>29.846758149999999</v>
      </c>
      <c r="AC671" s="23">
        <v>0</v>
      </c>
      <c r="AD671" s="23">
        <v>0</v>
      </c>
      <c r="AE671" s="23">
        <v>0</v>
      </c>
      <c r="AF671" s="23">
        <v>0</v>
      </c>
      <c r="AG671" s="23">
        <v>0</v>
      </c>
      <c r="AH671" s="23">
        <v>0</v>
      </c>
      <c r="AI671" s="23">
        <v>0</v>
      </c>
      <c r="AJ671" s="23">
        <v>0</v>
      </c>
      <c r="AK671" s="23">
        <v>0</v>
      </c>
      <c r="AL671" s="23">
        <v>0</v>
      </c>
      <c r="AM671" s="23">
        <v>0</v>
      </c>
      <c r="AN671" s="23">
        <v>0</v>
      </c>
      <c r="AO671" s="23">
        <v>0</v>
      </c>
      <c r="AP671" s="23">
        <v>0</v>
      </c>
      <c r="AQ671" s="23">
        <v>0</v>
      </c>
      <c r="AR671" s="23">
        <v>0</v>
      </c>
      <c r="AS671" s="23">
        <v>0</v>
      </c>
      <c r="AT671" s="23">
        <v>0</v>
      </c>
      <c r="AU671" s="23">
        <v>29.846758149999999</v>
      </c>
      <c r="AV671" s="23">
        <v>32.04591001</v>
      </c>
      <c r="AW671" s="23">
        <v>61.892668160000007</v>
      </c>
      <c r="AX671" s="23">
        <v>3.4386208100000002</v>
      </c>
      <c r="AY671" s="23">
        <v>3.0671110600000002</v>
      </c>
      <c r="AZ671" s="23">
        <v>55.386936290000001</v>
      </c>
    </row>
    <row r="672" spans="2:52" x14ac:dyDescent="0.25">
      <c r="B672" s="10" t="s">
        <v>1504</v>
      </c>
      <c r="C672" s="23">
        <v>18.06279885</v>
      </c>
      <c r="D672" s="23">
        <v>14.001923860000002</v>
      </c>
      <c r="E672" s="23">
        <v>5.7862822100000013</v>
      </c>
      <c r="F672" s="23">
        <v>7.8871968499999996</v>
      </c>
      <c r="G672" s="23">
        <v>0.32844479999999998</v>
      </c>
      <c r="H672" s="23">
        <v>4.0608749900000003</v>
      </c>
      <c r="I672" s="23">
        <v>2.2151624700000001</v>
      </c>
      <c r="J672" s="23">
        <v>0.79729751999999998</v>
      </c>
      <c r="K672" s="23">
        <v>0.93335400000000002</v>
      </c>
      <c r="L672" s="23">
        <v>0.115061</v>
      </c>
      <c r="M672" s="23">
        <v>67.375282639999995</v>
      </c>
      <c r="N672" s="23">
        <v>64.329078999999993</v>
      </c>
      <c r="O672" s="23">
        <v>3.0462036400000003</v>
      </c>
      <c r="P672" s="23">
        <v>0</v>
      </c>
      <c r="Q672" s="23">
        <v>0</v>
      </c>
      <c r="R672" s="23">
        <v>85.438081490000016</v>
      </c>
      <c r="S672" s="23">
        <v>52.029382060000003</v>
      </c>
      <c r="T672" s="23">
        <v>2.96877002</v>
      </c>
      <c r="U672" s="23">
        <v>8.1501312699999993</v>
      </c>
      <c r="V672" s="23">
        <v>0</v>
      </c>
      <c r="W672" s="23">
        <v>0</v>
      </c>
      <c r="X672" s="23">
        <v>3.3549414400000002</v>
      </c>
      <c r="Y672" s="23">
        <v>2.8754892799999996</v>
      </c>
      <c r="Z672" s="23">
        <v>0</v>
      </c>
      <c r="AA672" s="23">
        <v>69.378714070000001</v>
      </c>
      <c r="AB672" s="23">
        <v>16.059367420000001</v>
      </c>
      <c r="AC672" s="23">
        <v>0</v>
      </c>
      <c r="AD672" s="23">
        <v>0</v>
      </c>
      <c r="AE672" s="23">
        <v>0</v>
      </c>
      <c r="AF672" s="23">
        <v>0</v>
      </c>
      <c r="AG672" s="23">
        <v>0</v>
      </c>
      <c r="AH672" s="23">
        <v>0</v>
      </c>
      <c r="AI672" s="23">
        <v>0</v>
      </c>
      <c r="AJ672" s="23">
        <v>0.12830712</v>
      </c>
      <c r="AK672" s="23">
        <v>0.12830712</v>
      </c>
      <c r="AL672" s="23">
        <v>0.43456207000000002</v>
      </c>
      <c r="AM672" s="23">
        <v>0.43456207000000002</v>
      </c>
      <c r="AN672" s="23">
        <v>0</v>
      </c>
      <c r="AO672" s="23">
        <v>0</v>
      </c>
      <c r="AP672" s="23">
        <v>0</v>
      </c>
      <c r="AQ672" s="23">
        <v>0</v>
      </c>
      <c r="AR672" s="23">
        <v>0</v>
      </c>
      <c r="AS672" s="23">
        <v>0</v>
      </c>
      <c r="AT672" s="23">
        <v>0.43456207000000002</v>
      </c>
      <c r="AU672" s="23">
        <v>15.75311247</v>
      </c>
      <c r="AV672" s="23">
        <v>25.358578480000002</v>
      </c>
      <c r="AW672" s="23">
        <v>41.111690950000003</v>
      </c>
      <c r="AX672" s="23">
        <v>6.7999346200000002</v>
      </c>
      <c r="AY672" s="23">
        <v>7.9220782000000005</v>
      </c>
      <c r="AZ672" s="23">
        <v>26.389678130000004</v>
      </c>
    </row>
    <row r="673" spans="2:52" x14ac:dyDescent="0.25">
      <c r="B673" s="10" t="s">
        <v>1505</v>
      </c>
      <c r="C673" s="23">
        <v>9.4271556099999998</v>
      </c>
      <c r="D673" s="23">
        <v>4.1109105899999996</v>
      </c>
      <c r="E673" s="23">
        <v>1.1007182200000001</v>
      </c>
      <c r="F673" s="23">
        <v>2.8326289900000003</v>
      </c>
      <c r="G673" s="23">
        <v>0.17756337999999999</v>
      </c>
      <c r="H673" s="23">
        <v>5.3162450199999993</v>
      </c>
      <c r="I673" s="23">
        <v>1.86866497</v>
      </c>
      <c r="J673" s="23">
        <v>2.7865242000000001</v>
      </c>
      <c r="K673" s="23">
        <v>0</v>
      </c>
      <c r="L673" s="23">
        <v>0.66105585</v>
      </c>
      <c r="M673" s="23">
        <v>105.55471</v>
      </c>
      <c r="N673" s="23">
        <v>105.55471</v>
      </c>
      <c r="O673" s="23">
        <v>0</v>
      </c>
      <c r="P673" s="23">
        <v>0</v>
      </c>
      <c r="Q673" s="23">
        <v>0</v>
      </c>
      <c r="R673" s="23">
        <v>114.98186561</v>
      </c>
      <c r="S673" s="23">
        <v>62.222402109999997</v>
      </c>
      <c r="T673" s="23">
        <v>0.20433805999999999</v>
      </c>
      <c r="U673" s="23">
        <v>7.0593637600000001</v>
      </c>
      <c r="V673" s="23">
        <v>0</v>
      </c>
      <c r="W673" s="23">
        <v>0</v>
      </c>
      <c r="X673" s="23">
        <v>2.08775201</v>
      </c>
      <c r="Y673" s="23">
        <v>9.1410088500000004</v>
      </c>
      <c r="Z673" s="23">
        <v>0.71236307999999993</v>
      </c>
      <c r="AA673" s="23">
        <v>81.42722787000001</v>
      </c>
      <c r="AB673" s="23">
        <v>33.554637740000004</v>
      </c>
      <c r="AC673" s="23">
        <v>0</v>
      </c>
      <c r="AD673" s="23">
        <v>0</v>
      </c>
      <c r="AE673" s="23">
        <v>0</v>
      </c>
      <c r="AF673" s="23">
        <v>0</v>
      </c>
      <c r="AG673" s="23">
        <v>0</v>
      </c>
      <c r="AH673" s="23">
        <v>0</v>
      </c>
      <c r="AI673" s="23">
        <v>0</v>
      </c>
      <c r="AJ673" s="23">
        <v>0</v>
      </c>
      <c r="AK673" s="23">
        <v>0</v>
      </c>
      <c r="AL673" s="23">
        <v>13.65976976</v>
      </c>
      <c r="AM673" s="23">
        <v>13.65976976</v>
      </c>
      <c r="AN673" s="23">
        <v>0</v>
      </c>
      <c r="AO673" s="23">
        <v>0</v>
      </c>
      <c r="AP673" s="23">
        <v>1.52264186</v>
      </c>
      <c r="AQ673" s="23">
        <v>1.52264186</v>
      </c>
      <c r="AR673" s="23">
        <v>0</v>
      </c>
      <c r="AS673" s="23">
        <v>0</v>
      </c>
      <c r="AT673" s="23">
        <v>15.18241162</v>
      </c>
      <c r="AU673" s="23">
        <v>18.372226120000001</v>
      </c>
      <c r="AV673" s="23">
        <v>48.739281320000003</v>
      </c>
      <c r="AW673" s="23">
        <v>67.111507439999997</v>
      </c>
      <c r="AX673" s="23">
        <v>14.487616090000001</v>
      </c>
      <c r="AY673" s="23">
        <v>3.6690107799999998</v>
      </c>
      <c r="AZ673" s="23">
        <v>48.95488057</v>
      </c>
    </row>
    <row r="674" spans="2:52" x14ac:dyDescent="0.25">
      <c r="B674" s="10" t="s">
        <v>1506</v>
      </c>
      <c r="C674" s="23">
        <v>113.19435632</v>
      </c>
      <c r="D674" s="23">
        <v>37.139624390000002</v>
      </c>
      <c r="E674" s="23">
        <v>7.4087004299999997</v>
      </c>
      <c r="F674" s="23">
        <v>28.948638989999999</v>
      </c>
      <c r="G674" s="23">
        <v>0.78228496999999997</v>
      </c>
      <c r="H674" s="23">
        <v>76.054731929999988</v>
      </c>
      <c r="I674" s="23">
        <v>52.570990469999998</v>
      </c>
      <c r="J674" s="23">
        <v>7.9712929299999997</v>
      </c>
      <c r="K674" s="23">
        <v>12.824413009999999</v>
      </c>
      <c r="L674" s="23">
        <v>2.6880355200000001</v>
      </c>
      <c r="M674" s="23">
        <v>183.93198599999999</v>
      </c>
      <c r="N674" s="23">
        <v>183.64848599999999</v>
      </c>
      <c r="O674" s="23">
        <v>0.28349999999999997</v>
      </c>
      <c r="P674" s="23">
        <v>0</v>
      </c>
      <c r="Q674" s="23">
        <v>0</v>
      </c>
      <c r="R674" s="23">
        <v>297.12634231999999</v>
      </c>
      <c r="S674" s="23">
        <v>127.08917170000001</v>
      </c>
      <c r="T674" s="23">
        <v>0.70517925000000004</v>
      </c>
      <c r="U674" s="23">
        <v>12.306504689999999</v>
      </c>
      <c r="V674" s="23">
        <v>0</v>
      </c>
      <c r="W674" s="23">
        <v>0</v>
      </c>
      <c r="X674" s="23">
        <v>3.8440055800000001</v>
      </c>
      <c r="Y674" s="23">
        <v>18.290756050000002</v>
      </c>
      <c r="Z674" s="23">
        <v>0.19818276999999998</v>
      </c>
      <c r="AA674" s="23">
        <v>162.43380004000005</v>
      </c>
      <c r="AB674" s="23">
        <v>134.69254228</v>
      </c>
      <c r="AC674" s="23">
        <v>0</v>
      </c>
      <c r="AD674" s="23">
        <v>0</v>
      </c>
      <c r="AE674" s="23">
        <v>0</v>
      </c>
      <c r="AF674" s="23">
        <v>0</v>
      </c>
      <c r="AG674" s="23">
        <v>0</v>
      </c>
      <c r="AH674" s="23">
        <v>0</v>
      </c>
      <c r="AI674" s="23">
        <v>0</v>
      </c>
      <c r="AJ674" s="23">
        <v>0</v>
      </c>
      <c r="AK674" s="23">
        <v>0</v>
      </c>
      <c r="AL674" s="23">
        <v>9.7846769800000004</v>
      </c>
      <c r="AM674" s="23">
        <v>9.7846769800000004</v>
      </c>
      <c r="AN674" s="23">
        <v>0</v>
      </c>
      <c r="AO674" s="23">
        <v>0</v>
      </c>
      <c r="AP674" s="23">
        <v>4.3023953600000002</v>
      </c>
      <c r="AQ674" s="23">
        <v>4.3023953600000002</v>
      </c>
      <c r="AR674" s="23">
        <v>0</v>
      </c>
      <c r="AS674" s="23">
        <v>0</v>
      </c>
      <c r="AT674" s="23">
        <v>14.087072340000001</v>
      </c>
      <c r="AU674" s="23">
        <v>120.60546993999999</v>
      </c>
      <c r="AV674" s="23">
        <v>196.06039772</v>
      </c>
      <c r="AW674" s="23">
        <v>316.66586766</v>
      </c>
      <c r="AX674" s="23">
        <v>12.82954441</v>
      </c>
      <c r="AY674" s="23">
        <v>0</v>
      </c>
      <c r="AZ674" s="23">
        <v>303.83632325000002</v>
      </c>
    </row>
    <row r="675" spans="2:52" x14ac:dyDescent="0.25">
      <c r="B675" s="10" t="s">
        <v>414</v>
      </c>
      <c r="C675" s="23">
        <v>1.8867019199999999</v>
      </c>
      <c r="D675" s="23">
        <v>2.5673439999999999E-2</v>
      </c>
      <c r="E675" s="23">
        <v>0</v>
      </c>
      <c r="F675" s="23">
        <v>0</v>
      </c>
      <c r="G675" s="23">
        <v>2.5673439999999999E-2</v>
      </c>
      <c r="H675" s="23">
        <v>1.8610284799999999</v>
      </c>
      <c r="I675" s="23">
        <v>0</v>
      </c>
      <c r="J675" s="23">
        <v>6.914E-3</v>
      </c>
      <c r="K675" s="23">
        <v>0</v>
      </c>
      <c r="L675" s="23">
        <v>1.85411448</v>
      </c>
      <c r="M675" s="23">
        <v>59.711097000000002</v>
      </c>
      <c r="N675" s="23">
        <v>59.711097000000002</v>
      </c>
      <c r="O675" s="23">
        <v>0</v>
      </c>
      <c r="P675" s="23">
        <v>0</v>
      </c>
      <c r="Q675" s="23">
        <v>0</v>
      </c>
      <c r="R675" s="23">
        <v>61.597798920000002</v>
      </c>
      <c r="S675" s="23">
        <v>37.34760558</v>
      </c>
      <c r="T675" s="23">
        <v>0</v>
      </c>
      <c r="U675" s="23">
        <v>0</v>
      </c>
      <c r="V675" s="23">
        <v>0</v>
      </c>
      <c r="W675" s="23">
        <v>0</v>
      </c>
      <c r="X675" s="23">
        <v>0</v>
      </c>
      <c r="Y675" s="23">
        <v>1.06230052</v>
      </c>
      <c r="Z675" s="23">
        <v>0</v>
      </c>
      <c r="AA675" s="23">
        <v>38.409906100000001</v>
      </c>
      <c r="AB675" s="23">
        <v>23.187892820000002</v>
      </c>
      <c r="AC675" s="23">
        <v>0</v>
      </c>
      <c r="AD675" s="23">
        <v>0</v>
      </c>
      <c r="AE675" s="23">
        <v>0</v>
      </c>
      <c r="AF675" s="23">
        <v>0</v>
      </c>
      <c r="AG675" s="23">
        <v>0</v>
      </c>
      <c r="AH675" s="23">
        <v>0</v>
      </c>
      <c r="AI675" s="23">
        <v>0</v>
      </c>
      <c r="AJ675" s="23">
        <v>0</v>
      </c>
      <c r="AK675" s="23">
        <v>0</v>
      </c>
      <c r="AL675" s="23">
        <v>6.1530611399999993</v>
      </c>
      <c r="AM675" s="23">
        <v>6.1530611399999993</v>
      </c>
      <c r="AN675" s="23">
        <v>0</v>
      </c>
      <c r="AO675" s="23">
        <v>0</v>
      </c>
      <c r="AP675" s="23">
        <v>0</v>
      </c>
      <c r="AQ675" s="23">
        <v>0</v>
      </c>
      <c r="AR675" s="23">
        <v>0</v>
      </c>
      <c r="AS675" s="23">
        <v>0</v>
      </c>
      <c r="AT675" s="23">
        <v>6.1530611399999993</v>
      </c>
      <c r="AU675" s="23">
        <v>17.03483168</v>
      </c>
      <c r="AV675" s="23">
        <v>19.980491140000002</v>
      </c>
      <c r="AW675" s="23">
        <v>37.015322820000002</v>
      </c>
      <c r="AX675" s="23">
        <v>2.6644190999999999</v>
      </c>
      <c r="AY675" s="23">
        <v>7.1570082099999999</v>
      </c>
      <c r="AZ675" s="23">
        <v>27.193895510000001</v>
      </c>
    </row>
    <row r="676" spans="2:52" x14ac:dyDescent="0.25">
      <c r="B676" s="10" t="s">
        <v>1507</v>
      </c>
      <c r="C676" s="23">
        <v>5.8078705900000003</v>
      </c>
      <c r="D676" s="23">
        <v>1.56912411</v>
      </c>
      <c r="E676" s="23">
        <v>0.51474734</v>
      </c>
      <c r="F676" s="23">
        <v>0.57345934999999992</v>
      </c>
      <c r="G676" s="23">
        <v>0.48091741999999998</v>
      </c>
      <c r="H676" s="23">
        <v>4.2387464800000005</v>
      </c>
      <c r="I676" s="23">
        <v>3.2856055400000002</v>
      </c>
      <c r="J676" s="23">
        <v>0.23143738</v>
      </c>
      <c r="K676" s="23">
        <v>1.8710000000000001E-2</v>
      </c>
      <c r="L676" s="23">
        <v>0.70299356000000002</v>
      </c>
      <c r="M676" s="23">
        <v>48.464834880000005</v>
      </c>
      <c r="N676" s="23">
        <v>48.464834880000005</v>
      </c>
      <c r="O676" s="23">
        <v>0</v>
      </c>
      <c r="P676" s="23">
        <v>0</v>
      </c>
      <c r="Q676" s="23">
        <v>0</v>
      </c>
      <c r="R676" s="23">
        <v>54.272705469999998</v>
      </c>
      <c r="S676" s="23">
        <v>32.09786999</v>
      </c>
      <c r="T676" s="23">
        <v>0.18926875000000001</v>
      </c>
      <c r="U676" s="23">
        <v>5.28405784</v>
      </c>
      <c r="V676" s="23">
        <v>0</v>
      </c>
      <c r="W676" s="23">
        <v>0</v>
      </c>
      <c r="X676" s="23">
        <v>1.3029793999999999</v>
      </c>
      <c r="Y676" s="23">
        <v>2.5823445299999999</v>
      </c>
      <c r="Z676" s="23">
        <v>0</v>
      </c>
      <c r="AA676" s="23">
        <v>41.456520509999997</v>
      </c>
      <c r="AB676" s="23">
        <v>12.816184959999999</v>
      </c>
      <c r="AC676" s="23">
        <v>0</v>
      </c>
      <c r="AD676" s="23">
        <v>0</v>
      </c>
      <c r="AE676" s="23">
        <v>0</v>
      </c>
      <c r="AF676" s="23">
        <v>0</v>
      </c>
      <c r="AG676" s="23">
        <v>0</v>
      </c>
      <c r="AH676" s="23">
        <v>0</v>
      </c>
      <c r="AI676" s="23">
        <v>0</v>
      </c>
      <c r="AJ676" s="23">
        <v>0</v>
      </c>
      <c r="AK676" s="23">
        <v>0</v>
      </c>
      <c r="AL676" s="23">
        <v>1.8942663899999999</v>
      </c>
      <c r="AM676" s="23">
        <v>1.8942663899999999</v>
      </c>
      <c r="AN676" s="23">
        <v>0</v>
      </c>
      <c r="AO676" s="23">
        <v>0</v>
      </c>
      <c r="AP676" s="23">
        <v>0</v>
      </c>
      <c r="AQ676" s="23">
        <v>0</v>
      </c>
      <c r="AR676" s="23">
        <v>0</v>
      </c>
      <c r="AS676" s="23">
        <v>0</v>
      </c>
      <c r="AT676" s="23">
        <v>1.8942663899999999</v>
      </c>
      <c r="AU676" s="23">
        <v>10.921918569999999</v>
      </c>
      <c r="AV676" s="23">
        <v>28.215370829999998</v>
      </c>
      <c r="AW676" s="23">
        <v>39.137289400000007</v>
      </c>
      <c r="AX676" s="23">
        <v>4.0854213599999998</v>
      </c>
      <c r="AY676" s="23">
        <v>0</v>
      </c>
      <c r="AZ676" s="23">
        <v>35.051868040000009</v>
      </c>
    </row>
    <row r="677" spans="2:52" x14ac:dyDescent="0.25">
      <c r="B677" s="10" t="s">
        <v>1108</v>
      </c>
      <c r="C677" s="23">
        <v>3.0835081400000002</v>
      </c>
      <c r="D677" s="23">
        <v>0.77831178999999995</v>
      </c>
      <c r="E677" s="23">
        <v>0.59023537000000004</v>
      </c>
      <c r="F677" s="23">
        <v>0.14566034999999999</v>
      </c>
      <c r="G677" s="23">
        <v>4.241607E-2</v>
      </c>
      <c r="H677" s="23">
        <v>2.3051963500000001</v>
      </c>
      <c r="I677" s="23">
        <v>2.0904915100000001</v>
      </c>
      <c r="J677" s="23">
        <v>0.21470484000000001</v>
      </c>
      <c r="K677" s="23">
        <v>0</v>
      </c>
      <c r="L677" s="23">
        <v>0</v>
      </c>
      <c r="M677" s="23">
        <v>46.964939999999999</v>
      </c>
      <c r="N677" s="23">
        <v>46.964939999999999</v>
      </c>
      <c r="O677" s="23">
        <v>0</v>
      </c>
      <c r="P677" s="23">
        <v>0</v>
      </c>
      <c r="Q677" s="23">
        <v>0</v>
      </c>
      <c r="R677" s="23">
        <v>50.048448139999998</v>
      </c>
      <c r="S677" s="23">
        <v>27.284864339999999</v>
      </c>
      <c r="T677" s="23">
        <v>0.32606795</v>
      </c>
      <c r="U677" s="23">
        <v>4.1852780999999997</v>
      </c>
      <c r="V677" s="23">
        <v>0</v>
      </c>
      <c r="W677" s="23">
        <v>0</v>
      </c>
      <c r="X677" s="23">
        <v>2.2327897499999998</v>
      </c>
      <c r="Y677" s="23">
        <v>0</v>
      </c>
      <c r="Z677" s="23">
        <v>0</v>
      </c>
      <c r="AA677" s="23">
        <v>34.029000140000001</v>
      </c>
      <c r="AB677" s="23">
        <v>16.019448000000001</v>
      </c>
      <c r="AC677" s="23">
        <v>0</v>
      </c>
      <c r="AD677" s="23">
        <v>0</v>
      </c>
      <c r="AE677" s="23">
        <v>0</v>
      </c>
      <c r="AF677" s="23">
        <v>0</v>
      </c>
      <c r="AG677" s="23">
        <v>0</v>
      </c>
      <c r="AH677" s="23">
        <v>0</v>
      </c>
      <c r="AI677" s="23">
        <v>0</v>
      </c>
      <c r="AJ677" s="23">
        <v>0</v>
      </c>
      <c r="AK677" s="23">
        <v>0</v>
      </c>
      <c r="AL677" s="23">
        <v>6.14329225</v>
      </c>
      <c r="AM677" s="23">
        <v>6.14329225</v>
      </c>
      <c r="AN677" s="23">
        <v>0</v>
      </c>
      <c r="AO677" s="23">
        <v>0</v>
      </c>
      <c r="AP677" s="23">
        <v>0</v>
      </c>
      <c r="AQ677" s="23">
        <v>0</v>
      </c>
      <c r="AR677" s="23">
        <v>0</v>
      </c>
      <c r="AS677" s="23">
        <v>0</v>
      </c>
      <c r="AT677" s="23">
        <v>6.14329225</v>
      </c>
      <c r="AU677" s="23">
        <v>9.8761557500000006</v>
      </c>
      <c r="AV677" s="23">
        <v>15.35921072</v>
      </c>
      <c r="AW677" s="23">
        <v>25.235366469999999</v>
      </c>
      <c r="AX677" s="23">
        <v>9.7215705799999999</v>
      </c>
      <c r="AY677" s="23">
        <v>1.05</v>
      </c>
      <c r="AZ677" s="23">
        <v>14.46379589</v>
      </c>
    </row>
    <row r="678" spans="2:52" x14ac:dyDescent="0.25">
      <c r="B678" s="10" t="s">
        <v>1508</v>
      </c>
      <c r="C678" s="23">
        <v>39.919317970000002</v>
      </c>
      <c r="D678" s="23">
        <v>24.385748920000001</v>
      </c>
      <c r="E678" s="23">
        <v>5.9488531299999998</v>
      </c>
      <c r="F678" s="23">
        <v>17.563717780000001</v>
      </c>
      <c r="G678" s="23">
        <v>0.87317801000000006</v>
      </c>
      <c r="H678" s="23">
        <v>15.533569050000001</v>
      </c>
      <c r="I678" s="23">
        <v>5.58156491</v>
      </c>
      <c r="J678" s="23">
        <v>2.2625041299999999</v>
      </c>
      <c r="K678" s="23">
        <v>6.5671721500000002</v>
      </c>
      <c r="L678" s="23">
        <v>1.1223278600000002</v>
      </c>
      <c r="M678" s="23">
        <v>224.75521946999999</v>
      </c>
      <c r="N678" s="23">
        <v>211.668992</v>
      </c>
      <c r="O678" s="23">
        <v>7.2112274699999999</v>
      </c>
      <c r="P678" s="23">
        <v>0</v>
      </c>
      <c r="Q678" s="23">
        <v>5.875</v>
      </c>
      <c r="R678" s="23">
        <v>264.67453743999999</v>
      </c>
      <c r="S678" s="23">
        <v>85.210321010000001</v>
      </c>
      <c r="T678" s="23">
        <v>2.5979662799999996</v>
      </c>
      <c r="U678" s="23">
        <v>9.4191535900000005</v>
      </c>
      <c r="V678" s="23">
        <v>0</v>
      </c>
      <c r="W678" s="23">
        <v>0</v>
      </c>
      <c r="X678" s="23">
        <v>9.9737115900000006</v>
      </c>
      <c r="Y678" s="23">
        <v>9.5057322499999994</v>
      </c>
      <c r="Z678" s="23">
        <v>0</v>
      </c>
      <c r="AA678" s="23">
        <v>116.70688472000002</v>
      </c>
      <c r="AB678" s="23">
        <v>147.96765271999999</v>
      </c>
      <c r="AC678" s="23">
        <v>0</v>
      </c>
      <c r="AD678" s="23">
        <v>0</v>
      </c>
      <c r="AE678" s="23">
        <v>0</v>
      </c>
      <c r="AF678" s="23">
        <v>0</v>
      </c>
      <c r="AG678" s="23">
        <v>0</v>
      </c>
      <c r="AH678" s="23">
        <v>0</v>
      </c>
      <c r="AI678" s="23">
        <v>0</v>
      </c>
      <c r="AJ678" s="23">
        <v>0</v>
      </c>
      <c r="AK678" s="23">
        <v>0</v>
      </c>
      <c r="AL678" s="23">
        <v>8.5580757500000004</v>
      </c>
      <c r="AM678" s="23">
        <v>8.5580757500000004</v>
      </c>
      <c r="AN678" s="23">
        <v>0</v>
      </c>
      <c r="AO678" s="23">
        <v>0</v>
      </c>
      <c r="AP678" s="23">
        <v>0</v>
      </c>
      <c r="AQ678" s="23">
        <v>0</v>
      </c>
      <c r="AR678" s="23">
        <v>0</v>
      </c>
      <c r="AS678" s="23">
        <v>0</v>
      </c>
      <c r="AT678" s="23">
        <v>8.5580757500000004</v>
      </c>
      <c r="AU678" s="23">
        <v>139.40957696999999</v>
      </c>
      <c r="AV678" s="23">
        <v>197.09600321000002</v>
      </c>
      <c r="AW678" s="23">
        <v>336.50558017999998</v>
      </c>
      <c r="AX678" s="23">
        <v>10.950391549999999</v>
      </c>
      <c r="AY678" s="23">
        <v>0</v>
      </c>
      <c r="AZ678" s="23">
        <v>325.55518862999998</v>
      </c>
    </row>
    <row r="679" spans="2:52" x14ac:dyDescent="0.25">
      <c r="B679" s="10" t="s">
        <v>195</v>
      </c>
      <c r="C679" s="23">
        <v>30.942081859999998</v>
      </c>
      <c r="D679" s="23">
        <v>21.37266786</v>
      </c>
      <c r="E679" s="23">
        <v>3.2187382700000002</v>
      </c>
      <c r="F679" s="23">
        <v>17.288506909999999</v>
      </c>
      <c r="G679" s="23">
        <v>0.86542268</v>
      </c>
      <c r="H679" s="23">
        <v>9.5694140000000001</v>
      </c>
      <c r="I679" s="23">
        <v>6.0963894000000005</v>
      </c>
      <c r="J679" s="23">
        <v>1.294529</v>
      </c>
      <c r="K679" s="23">
        <v>2.1784956000000002</v>
      </c>
      <c r="L679" s="23">
        <v>0</v>
      </c>
      <c r="M679" s="23">
        <v>211.28079600000001</v>
      </c>
      <c r="N679" s="23">
        <v>211.28079600000001</v>
      </c>
      <c r="O679" s="23">
        <v>0</v>
      </c>
      <c r="P679" s="23">
        <v>0</v>
      </c>
      <c r="Q679" s="23">
        <v>0</v>
      </c>
      <c r="R679" s="23">
        <v>242.22287786000001</v>
      </c>
      <c r="S679" s="23">
        <v>125.27072466</v>
      </c>
      <c r="T679" s="23">
        <v>0.69962899999999995</v>
      </c>
      <c r="U679" s="23">
        <v>6.5122254800000006</v>
      </c>
      <c r="V679" s="23">
        <v>0</v>
      </c>
      <c r="W679" s="23">
        <v>0</v>
      </c>
      <c r="X679" s="23">
        <v>1.73372349</v>
      </c>
      <c r="Y679" s="23">
        <v>20.170140480000001</v>
      </c>
      <c r="Z679" s="23">
        <v>0</v>
      </c>
      <c r="AA679" s="23">
        <v>154.38644310999999</v>
      </c>
      <c r="AB679" s="23">
        <v>87.836434749999995</v>
      </c>
      <c r="AC679" s="23">
        <v>0</v>
      </c>
      <c r="AD679" s="23">
        <v>0</v>
      </c>
      <c r="AE679" s="23">
        <v>0</v>
      </c>
      <c r="AF679" s="23">
        <v>0</v>
      </c>
      <c r="AG679" s="23">
        <v>0</v>
      </c>
      <c r="AH679" s="23">
        <v>0</v>
      </c>
      <c r="AI679" s="23">
        <v>0</v>
      </c>
      <c r="AJ679" s="23">
        <v>0</v>
      </c>
      <c r="AK679" s="23">
        <v>0</v>
      </c>
      <c r="AL679" s="23">
        <v>22.41787429</v>
      </c>
      <c r="AM679" s="23">
        <v>22.41787429</v>
      </c>
      <c r="AN679" s="23">
        <v>0</v>
      </c>
      <c r="AO679" s="23">
        <v>0</v>
      </c>
      <c r="AP679" s="23">
        <v>0</v>
      </c>
      <c r="AQ679" s="23">
        <v>0</v>
      </c>
      <c r="AR679" s="23">
        <v>0</v>
      </c>
      <c r="AS679" s="23">
        <v>0</v>
      </c>
      <c r="AT679" s="23">
        <v>22.41787429</v>
      </c>
      <c r="AU679" s="23">
        <v>65.418560459999995</v>
      </c>
      <c r="AV679" s="23">
        <v>120.34183648</v>
      </c>
      <c r="AW679" s="23">
        <v>185.76039693999999</v>
      </c>
      <c r="AX679" s="23">
        <v>11.408210070000001</v>
      </c>
      <c r="AY679" s="23">
        <v>0</v>
      </c>
      <c r="AZ679" s="23">
        <v>174.35218687</v>
      </c>
    </row>
    <row r="680" spans="2:52" x14ac:dyDescent="0.25">
      <c r="B680" s="10" t="s">
        <v>1510</v>
      </c>
      <c r="C680" s="23">
        <v>8.0931657799999996</v>
      </c>
      <c r="D680" s="23">
        <v>2.7407738699999999</v>
      </c>
      <c r="E680" s="23">
        <v>0.62611430000000001</v>
      </c>
      <c r="F680" s="23">
        <v>1.6253490700000002</v>
      </c>
      <c r="G680" s="23">
        <v>0.48931049999999998</v>
      </c>
      <c r="H680" s="23">
        <v>5.3523919100000006</v>
      </c>
      <c r="I680" s="23">
        <v>1.4168238400000002</v>
      </c>
      <c r="J680" s="23">
        <v>1.5789498700000002</v>
      </c>
      <c r="K680" s="23">
        <v>2.3566182000000002</v>
      </c>
      <c r="L680" s="23">
        <v>0</v>
      </c>
      <c r="M680" s="23">
        <v>234.17423291</v>
      </c>
      <c r="N680" s="23">
        <v>232.05092400000001</v>
      </c>
      <c r="O680" s="23">
        <v>0</v>
      </c>
      <c r="P680" s="23">
        <v>2.12330891</v>
      </c>
      <c r="Q680" s="23">
        <v>0</v>
      </c>
      <c r="R680" s="23">
        <v>242.26739868999999</v>
      </c>
      <c r="S680" s="23">
        <v>94.834567209999989</v>
      </c>
      <c r="T680" s="23">
        <v>8.8499999999999995E-2</v>
      </c>
      <c r="U680" s="23">
        <v>15.484282070000001</v>
      </c>
      <c r="V680" s="23">
        <v>0</v>
      </c>
      <c r="W680" s="23">
        <v>0</v>
      </c>
      <c r="X680" s="23">
        <v>10.52476523</v>
      </c>
      <c r="Y680" s="23">
        <v>14.575312009999999</v>
      </c>
      <c r="Z680" s="23">
        <v>0</v>
      </c>
      <c r="AA680" s="23">
        <v>135.50742652000002</v>
      </c>
      <c r="AB680" s="23">
        <v>106.75997217</v>
      </c>
      <c r="AC680" s="23">
        <v>0</v>
      </c>
      <c r="AD680" s="23">
        <v>0</v>
      </c>
      <c r="AE680" s="23">
        <v>0</v>
      </c>
      <c r="AF680" s="23">
        <v>0</v>
      </c>
      <c r="AG680" s="23">
        <v>0</v>
      </c>
      <c r="AH680" s="23">
        <v>0</v>
      </c>
      <c r="AI680" s="23">
        <v>0</v>
      </c>
      <c r="AJ680" s="23">
        <v>0.63675523000000001</v>
      </c>
      <c r="AK680" s="23">
        <v>0.63675523000000001</v>
      </c>
      <c r="AL680" s="23">
        <v>9.1620468000000006</v>
      </c>
      <c r="AM680" s="23">
        <v>9.1620468000000006</v>
      </c>
      <c r="AN680" s="23">
        <v>0</v>
      </c>
      <c r="AO680" s="23">
        <v>0</v>
      </c>
      <c r="AP680" s="23">
        <v>0</v>
      </c>
      <c r="AQ680" s="23">
        <v>0</v>
      </c>
      <c r="AR680" s="23">
        <v>0</v>
      </c>
      <c r="AS680" s="23">
        <v>0</v>
      </c>
      <c r="AT680" s="23">
        <v>9.1620468000000006</v>
      </c>
      <c r="AU680" s="23">
        <v>98.23468059999999</v>
      </c>
      <c r="AV680" s="23">
        <v>65.313151349999998</v>
      </c>
      <c r="AW680" s="23">
        <v>163.54783194999999</v>
      </c>
      <c r="AX680" s="23">
        <v>58.710377840000007</v>
      </c>
      <c r="AY680" s="23">
        <v>24.874905949999999</v>
      </c>
      <c r="AZ680" s="23">
        <v>79.962548159999997</v>
      </c>
    </row>
    <row r="681" spans="2:52" x14ac:dyDescent="0.25">
      <c r="B681" s="10" t="s">
        <v>198</v>
      </c>
      <c r="C681" s="23">
        <v>24.035465640000002</v>
      </c>
      <c r="D681" s="23">
        <v>8.1702046400000015</v>
      </c>
      <c r="E681" s="23">
        <v>3.7934937</v>
      </c>
      <c r="F681" s="23">
        <v>3.58300895</v>
      </c>
      <c r="G681" s="23">
        <v>0.79370198999999997</v>
      </c>
      <c r="H681" s="23">
        <v>15.865261</v>
      </c>
      <c r="I681" s="23">
        <v>4.2467843099999998</v>
      </c>
      <c r="J681" s="23">
        <v>4.3224989000000003</v>
      </c>
      <c r="K681" s="23">
        <v>6.4252049299999996</v>
      </c>
      <c r="L681" s="23">
        <v>0.87077285999999998</v>
      </c>
      <c r="M681" s="23">
        <v>247.51469322999998</v>
      </c>
      <c r="N681" s="23">
        <v>247.358475</v>
      </c>
      <c r="O681" s="23">
        <v>0.15621823000000001</v>
      </c>
      <c r="P681" s="23">
        <v>0</v>
      </c>
      <c r="Q681" s="23">
        <v>0</v>
      </c>
      <c r="R681" s="23">
        <v>271.55015887000002</v>
      </c>
      <c r="S681" s="23">
        <v>115.68372687999999</v>
      </c>
      <c r="T681" s="23">
        <v>11.83630337</v>
      </c>
      <c r="U681" s="23">
        <v>14.843244289999999</v>
      </c>
      <c r="V681" s="23">
        <v>0</v>
      </c>
      <c r="W681" s="23">
        <v>12.17096475</v>
      </c>
      <c r="X681" s="23">
        <v>15.241320369999999</v>
      </c>
      <c r="Y681" s="23">
        <v>19.198839260000003</v>
      </c>
      <c r="Z681" s="23">
        <v>2.5</v>
      </c>
      <c r="AA681" s="23">
        <v>191.47439892</v>
      </c>
      <c r="AB681" s="23">
        <v>80.075759950000005</v>
      </c>
      <c r="AC681" s="23">
        <v>0</v>
      </c>
      <c r="AD681" s="23">
        <v>0</v>
      </c>
      <c r="AE681" s="23">
        <v>0</v>
      </c>
      <c r="AF681" s="23">
        <v>0</v>
      </c>
      <c r="AG681" s="23">
        <v>0</v>
      </c>
      <c r="AH681" s="23">
        <v>0</v>
      </c>
      <c r="AI681" s="23">
        <v>0</v>
      </c>
      <c r="AJ681" s="23">
        <v>1.1809502599999999</v>
      </c>
      <c r="AK681" s="23">
        <v>1.1809502599999999</v>
      </c>
      <c r="AL681" s="23">
        <v>36.292108849999998</v>
      </c>
      <c r="AM681" s="23">
        <v>36.292108849999998</v>
      </c>
      <c r="AN681" s="23">
        <v>0</v>
      </c>
      <c r="AO681" s="23">
        <v>0</v>
      </c>
      <c r="AP681" s="23">
        <v>0</v>
      </c>
      <c r="AQ681" s="23">
        <v>0</v>
      </c>
      <c r="AR681" s="23">
        <v>0</v>
      </c>
      <c r="AS681" s="23">
        <v>0</v>
      </c>
      <c r="AT681" s="23">
        <v>36.292108849999998</v>
      </c>
      <c r="AU681" s="23">
        <v>44.964601359999996</v>
      </c>
      <c r="AV681" s="23">
        <v>137.82834556999998</v>
      </c>
      <c r="AW681" s="23">
        <v>182.79294693</v>
      </c>
      <c r="AX681" s="23">
        <v>39.656181060000002</v>
      </c>
      <c r="AY681" s="23">
        <v>0</v>
      </c>
      <c r="AZ681" s="23">
        <v>143.13676587</v>
      </c>
    </row>
    <row r="682" spans="2:52" x14ac:dyDescent="0.25">
      <c r="B682" s="10" t="s">
        <v>66</v>
      </c>
      <c r="C682" s="23">
        <v>20.947879410000002</v>
      </c>
      <c r="D682" s="23">
        <v>5.2535779600000012</v>
      </c>
      <c r="E682" s="23">
        <v>3.2786684400000006</v>
      </c>
      <c r="F682" s="23">
        <v>1.6559241599999999</v>
      </c>
      <c r="G682" s="23">
        <v>0.31898536</v>
      </c>
      <c r="H682" s="23">
        <v>15.694301450000001</v>
      </c>
      <c r="I682" s="23">
        <v>2.7998452599999997</v>
      </c>
      <c r="J682" s="23">
        <v>0.68826140000000002</v>
      </c>
      <c r="K682" s="23">
        <v>11.8896549</v>
      </c>
      <c r="L682" s="23">
        <v>0.31653988999999999</v>
      </c>
      <c r="M682" s="23">
        <v>241.65236100000001</v>
      </c>
      <c r="N682" s="23">
        <v>241.65236100000001</v>
      </c>
      <c r="O682" s="23">
        <v>0</v>
      </c>
      <c r="P682" s="23">
        <v>0</v>
      </c>
      <c r="Q682" s="23">
        <v>0</v>
      </c>
      <c r="R682" s="23">
        <v>262.60024040999997</v>
      </c>
      <c r="S682" s="23">
        <v>112.86660288</v>
      </c>
      <c r="T682" s="23">
        <v>0.75230768999999997</v>
      </c>
      <c r="U682" s="23">
        <v>12.95995435</v>
      </c>
      <c r="V682" s="23">
        <v>0</v>
      </c>
      <c r="W682" s="23">
        <v>0</v>
      </c>
      <c r="X682" s="23">
        <v>2.64329912</v>
      </c>
      <c r="Y682" s="23">
        <v>25.919569579999997</v>
      </c>
      <c r="Z682" s="23">
        <v>0.65835252</v>
      </c>
      <c r="AA682" s="23">
        <v>155.80008614000002</v>
      </c>
      <c r="AB682" s="23">
        <v>106.80015426999999</v>
      </c>
      <c r="AC682" s="23">
        <v>0</v>
      </c>
      <c r="AD682" s="23">
        <v>0</v>
      </c>
      <c r="AE682" s="23">
        <v>0</v>
      </c>
      <c r="AF682" s="23">
        <v>0</v>
      </c>
      <c r="AG682" s="23">
        <v>0</v>
      </c>
      <c r="AH682" s="23">
        <v>0</v>
      </c>
      <c r="AI682" s="23">
        <v>0</v>
      </c>
      <c r="AJ682" s="23">
        <v>6.2576985599999997</v>
      </c>
      <c r="AK682" s="23">
        <v>6.2576985599999997</v>
      </c>
      <c r="AL682" s="23">
        <v>10.329213619999999</v>
      </c>
      <c r="AM682" s="23">
        <v>10.329213619999999</v>
      </c>
      <c r="AN682" s="23">
        <v>0</v>
      </c>
      <c r="AO682" s="23">
        <v>0</v>
      </c>
      <c r="AP682" s="23">
        <v>6.3567787000000004</v>
      </c>
      <c r="AQ682" s="23">
        <v>6.3567787000000004</v>
      </c>
      <c r="AR682" s="23">
        <v>0</v>
      </c>
      <c r="AS682" s="23">
        <v>0</v>
      </c>
      <c r="AT682" s="23">
        <v>16.68599232</v>
      </c>
      <c r="AU682" s="23">
        <v>96.371860510000005</v>
      </c>
      <c r="AV682" s="23">
        <v>56.84967889</v>
      </c>
      <c r="AW682" s="23">
        <v>153.22153940000001</v>
      </c>
      <c r="AX682" s="23">
        <v>0</v>
      </c>
      <c r="AY682" s="23">
        <v>11.039513039999999</v>
      </c>
      <c r="AZ682" s="23">
        <v>142.18202636000001</v>
      </c>
    </row>
    <row r="683" spans="2:52" x14ac:dyDescent="0.25">
      <c r="B683" s="10" t="s">
        <v>1511</v>
      </c>
      <c r="C683" s="23">
        <v>19.842770189999996</v>
      </c>
      <c r="D683" s="23">
        <v>3.7246485800000002</v>
      </c>
      <c r="E683" s="23">
        <v>1.72084715</v>
      </c>
      <c r="F683" s="23">
        <v>1.70076356</v>
      </c>
      <c r="G683" s="23">
        <v>0.30303786999999999</v>
      </c>
      <c r="H683" s="23">
        <v>16.118121609999999</v>
      </c>
      <c r="I683" s="23">
        <v>3.52617782</v>
      </c>
      <c r="J683" s="23">
        <v>0.46631415000000004</v>
      </c>
      <c r="K683" s="23">
        <v>2.8736820499999998</v>
      </c>
      <c r="L683" s="23">
        <v>9.2519475900000003</v>
      </c>
      <c r="M683" s="23">
        <v>131.59089700000001</v>
      </c>
      <c r="N683" s="23">
        <v>120.385092</v>
      </c>
      <c r="O683" s="23">
        <v>11.205805</v>
      </c>
      <c r="P683" s="23">
        <v>0</v>
      </c>
      <c r="Q683" s="23">
        <v>0</v>
      </c>
      <c r="R683" s="23">
        <v>151.43366718999999</v>
      </c>
      <c r="S683" s="23">
        <v>75.471090260000011</v>
      </c>
      <c r="T683" s="23">
        <v>0.55339932999999997</v>
      </c>
      <c r="U683" s="23">
        <v>6.3064367900000002</v>
      </c>
      <c r="V683" s="23">
        <v>0</v>
      </c>
      <c r="W683" s="23">
        <v>0</v>
      </c>
      <c r="X683" s="23">
        <v>2.5675513700000003</v>
      </c>
      <c r="Y683" s="23">
        <v>10.36872024</v>
      </c>
      <c r="Z683" s="23">
        <v>1.9557339999999999E-2</v>
      </c>
      <c r="AA683" s="23">
        <v>95.28675533000002</v>
      </c>
      <c r="AB683" s="23">
        <v>56.146911859999996</v>
      </c>
      <c r="AC683" s="23">
        <v>0</v>
      </c>
      <c r="AD683" s="23">
        <v>0</v>
      </c>
      <c r="AE683" s="23">
        <v>0</v>
      </c>
      <c r="AF683" s="23">
        <v>0</v>
      </c>
      <c r="AG683" s="23">
        <v>78.085055069999996</v>
      </c>
      <c r="AH683" s="23">
        <v>78.085055069999996</v>
      </c>
      <c r="AI683" s="23">
        <v>0</v>
      </c>
      <c r="AJ683" s="23">
        <v>0</v>
      </c>
      <c r="AK683" s="23">
        <v>78.085055069999996</v>
      </c>
      <c r="AL683" s="23">
        <v>56.612066740000003</v>
      </c>
      <c r="AM683" s="23">
        <v>4.5249249499999999</v>
      </c>
      <c r="AN683" s="23">
        <v>0</v>
      </c>
      <c r="AO683" s="23">
        <v>52.087141789999997</v>
      </c>
      <c r="AP683" s="23">
        <v>0.53222226000000006</v>
      </c>
      <c r="AQ683" s="23">
        <v>0.53222226000000006</v>
      </c>
      <c r="AR683" s="23">
        <v>0</v>
      </c>
      <c r="AS683" s="23">
        <v>0</v>
      </c>
      <c r="AT683" s="23">
        <v>57.144289000000001</v>
      </c>
      <c r="AU683" s="23">
        <v>77.087677929999998</v>
      </c>
      <c r="AV683" s="23">
        <v>53.909351950000001</v>
      </c>
      <c r="AW683" s="23">
        <v>130.99702987999999</v>
      </c>
      <c r="AX683" s="23">
        <v>2.3002558399999997</v>
      </c>
      <c r="AY683" s="23">
        <v>24.277708420000003</v>
      </c>
      <c r="AZ683" s="23">
        <v>104.41906562</v>
      </c>
    </row>
    <row r="684" spans="2:52" x14ac:dyDescent="0.25">
      <c r="B684" s="10" t="s">
        <v>472</v>
      </c>
      <c r="C684" s="23">
        <v>24.885514570000002</v>
      </c>
      <c r="D684" s="23">
        <v>10.5343135</v>
      </c>
      <c r="E684" s="23">
        <v>3.2716681799999998</v>
      </c>
      <c r="F684" s="23">
        <v>6.5914697999999996</v>
      </c>
      <c r="G684" s="23">
        <v>0.67117552000000003</v>
      </c>
      <c r="H684" s="23">
        <v>14.35120107</v>
      </c>
      <c r="I684" s="23">
        <v>7.1525379800000009</v>
      </c>
      <c r="J684" s="23">
        <v>2.91892905</v>
      </c>
      <c r="K684" s="23">
        <v>1.476343</v>
      </c>
      <c r="L684" s="23">
        <v>2.8033910400000002</v>
      </c>
      <c r="M684" s="23">
        <v>269.39871950000003</v>
      </c>
      <c r="N684" s="23">
        <v>269.385401</v>
      </c>
      <c r="O684" s="23">
        <v>1.33185E-2</v>
      </c>
      <c r="P684" s="23">
        <v>0</v>
      </c>
      <c r="Q684" s="23">
        <v>0</v>
      </c>
      <c r="R684" s="23">
        <v>294.28423406999997</v>
      </c>
      <c r="S684" s="23">
        <v>140.97100215</v>
      </c>
      <c r="T684" s="23">
        <v>1.1687238600000001</v>
      </c>
      <c r="U684" s="23">
        <v>19.60709799</v>
      </c>
      <c r="V684" s="23">
        <v>0</v>
      </c>
      <c r="W684" s="23">
        <v>0</v>
      </c>
      <c r="X684" s="23">
        <v>15.28523146</v>
      </c>
      <c r="Y684" s="23">
        <v>32.890328070000002</v>
      </c>
      <c r="Z684" s="23">
        <v>0</v>
      </c>
      <c r="AA684" s="23">
        <v>209.92238353000002</v>
      </c>
      <c r="AB684" s="23">
        <v>84.361850540000006</v>
      </c>
      <c r="AC684" s="23">
        <v>0</v>
      </c>
      <c r="AD684" s="23">
        <v>0</v>
      </c>
      <c r="AE684" s="23">
        <v>0</v>
      </c>
      <c r="AF684" s="23">
        <v>0</v>
      </c>
      <c r="AG684" s="23">
        <v>0</v>
      </c>
      <c r="AH684" s="23">
        <v>0</v>
      </c>
      <c r="AI684" s="23">
        <v>0</v>
      </c>
      <c r="AJ684" s="23">
        <v>0</v>
      </c>
      <c r="AK684" s="23">
        <v>0</v>
      </c>
      <c r="AL684" s="23">
        <v>4.6939702299999997</v>
      </c>
      <c r="AM684" s="23">
        <v>4.6939702299999997</v>
      </c>
      <c r="AN684" s="23">
        <v>0</v>
      </c>
      <c r="AO684" s="23">
        <v>0</v>
      </c>
      <c r="AP684" s="23">
        <v>0</v>
      </c>
      <c r="AQ684" s="23">
        <v>0</v>
      </c>
      <c r="AR684" s="23">
        <v>0</v>
      </c>
      <c r="AS684" s="23">
        <v>0</v>
      </c>
      <c r="AT684" s="23">
        <v>4.6939702299999997</v>
      </c>
      <c r="AU684" s="23">
        <v>79.667880310000001</v>
      </c>
      <c r="AV684" s="23">
        <v>158.10694599000001</v>
      </c>
      <c r="AW684" s="23">
        <v>237.7748263</v>
      </c>
      <c r="AX684" s="23">
        <v>6.1268667699999995</v>
      </c>
      <c r="AY684" s="23">
        <v>26.690189409999999</v>
      </c>
      <c r="AZ684" s="23">
        <v>204.95777011999999</v>
      </c>
    </row>
    <row r="685" spans="2:52" x14ac:dyDescent="0.25">
      <c r="B685" s="20" t="s">
        <v>1582</v>
      </c>
      <c r="C685" s="21">
        <f t="shared" ref="C685:AZ685" si="43">SUM(C662:C684)</f>
        <v>625.72103250000009</v>
      </c>
      <c r="D685" s="21">
        <f t="shared" si="43"/>
        <v>225.36028178000001</v>
      </c>
      <c r="E685" s="21">
        <f t="shared" si="43"/>
        <v>62.845911860000008</v>
      </c>
      <c r="F685" s="21">
        <f t="shared" si="43"/>
        <v>151.57427757000002</v>
      </c>
      <c r="G685" s="21">
        <f t="shared" si="43"/>
        <v>10.940092350000002</v>
      </c>
      <c r="H685" s="21">
        <f t="shared" si="43"/>
        <v>400.36075071999994</v>
      </c>
      <c r="I685" s="21">
        <f t="shared" si="43"/>
        <v>119.46177279000003</v>
      </c>
      <c r="J685" s="21">
        <f t="shared" si="43"/>
        <v>33.704825859999993</v>
      </c>
      <c r="K685" s="21">
        <f t="shared" si="43"/>
        <v>68.814733369999999</v>
      </c>
      <c r="L685" s="21">
        <f t="shared" si="43"/>
        <v>178.37941870000003</v>
      </c>
      <c r="M685" s="21">
        <f t="shared" si="43"/>
        <v>3391.2737105099995</v>
      </c>
      <c r="N685" s="21">
        <f t="shared" si="43"/>
        <v>3326.1745664100004</v>
      </c>
      <c r="O685" s="21">
        <f t="shared" si="43"/>
        <v>57.100835189999991</v>
      </c>
      <c r="P685" s="21">
        <f t="shared" si="43"/>
        <v>2.12330891</v>
      </c>
      <c r="Q685" s="21">
        <f t="shared" si="43"/>
        <v>5.875</v>
      </c>
      <c r="R685" s="21">
        <f t="shared" si="43"/>
        <v>4016.9947430100001</v>
      </c>
      <c r="S685" s="21">
        <f t="shared" si="43"/>
        <v>1961.8329634899999</v>
      </c>
      <c r="T685" s="21">
        <f t="shared" si="43"/>
        <v>33.211715590000004</v>
      </c>
      <c r="U685" s="21">
        <f t="shared" si="43"/>
        <v>209.54925999</v>
      </c>
      <c r="V685" s="21">
        <f t="shared" si="43"/>
        <v>0</v>
      </c>
      <c r="W685" s="21">
        <f t="shared" si="43"/>
        <v>12.460936909999999</v>
      </c>
      <c r="X685" s="21">
        <f t="shared" si="43"/>
        <v>120.8157964</v>
      </c>
      <c r="Y685" s="21">
        <f t="shared" si="43"/>
        <v>292.43693387000002</v>
      </c>
      <c r="Z685" s="21">
        <f t="shared" si="43"/>
        <v>10.643042439999999</v>
      </c>
      <c r="AA685" s="21">
        <f t="shared" si="43"/>
        <v>2640.9506486900004</v>
      </c>
      <c r="AB685" s="21">
        <f t="shared" si="43"/>
        <v>1376.0440943199999</v>
      </c>
      <c r="AC685" s="21">
        <f t="shared" si="43"/>
        <v>0</v>
      </c>
      <c r="AD685" s="21">
        <f t="shared" si="43"/>
        <v>0</v>
      </c>
      <c r="AE685" s="21">
        <f t="shared" si="43"/>
        <v>0</v>
      </c>
      <c r="AF685" s="21">
        <f t="shared" si="43"/>
        <v>0</v>
      </c>
      <c r="AG685" s="21">
        <f t="shared" si="43"/>
        <v>185.56364523999997</v>
      </c>
      <c r="AH685" s="21">
        <f t="shared" si="43"/>
        <v>185.56364523999997</v>
      </c>
      <c r="AI685" s="21">
        <f t="shared" si="43"/>
        <v>0</v>
      </c>
      <c r="AJ685" s="21">
        <f t="shared" si="43"/>
        <v>8.2740563300000005</v>
      </c>
      <c r="AK685" s="21">
        <f t="shared" si="43"/>
        <v>193.83770156999998</v>
      </c>
      <c r="AL685" s="21">
        <f t="shared" si="43"/>
        <v>360.25767537000002</v>
      </c>
      <c r="AM685" s="21">
        <f t="shared" si="43"/>
        <v>308.17053358000004</v>
      </c>
      <c r="AN685" s="21">
        <f t="shared" si="43"/>
        <v>0</v>
      </c>
      <c r="AO685" s="21">
        <f t="shared" si="43"/>
        <v>52.087141789999997</v>
      </c>
      <c r="AP685" s="21">
        <f t="shared" si="43"/>
        <v>17.759376040000003</v>
      </c>
      <c r="AQ685" s="21">
        <f t="shared" si="43"/>
        <v>17.759376040000003</v>
      </c>
      <c r="AR685" s="21">
        <f t="shared" si="43"/>
        <v>0</v>
      </c>
      <c r="AS685" s="21">
        <f t="shared" si="43"/>
        <v>44.556694630000003</v>
      </c>
      <c r="AT685" s="21">
        <f t="shared" si="43"/>
        <v>422.57374603999995</v>
      </c>
      <c r="AU685" s="21">
        <f t="shared" si="43"/>
        <v>1147.3080498500001</v>
      </c>
      <c r="AV685" s="21">
        <f t="shared" si="43"/>
        <v>2168.2090679299999</v>
      </c>
      <c r="AW685" s="21">
        <f t="shared" si="43"/>
        <v>3315.5171177799998</v>
      </c>
      <c r="AX685" s="21">
        <f t="shared" si="43"/>
        <v>262.01874029999999</v>
      </c>
      <c r="AY685" s="21">
        <f t="shared" si="43"/>
        <v>193.24312875000001</v>
      </c>
      <c r="AZ685" s="21">
        <f t="shared" si="43"/>
        <v>2860.2552487300004</v>
      </c>
    </row>
    <row r="686" spans="2:52" x14ac:dyDescent="0.2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</row>
    <row r="687" spans="2:52" x14ac:dyDescent="0.25">
      <c r="B687" s="9" t="s">
        <v>1470</v>
      </c>
    </row>
    <row r="688" spans="2:52" x14ac:dyDescent="0.25">
      <c r="B688" s="10" t="s">
        <v>763</v>
      </c>
      <c r="C688" s="23">
        <v>2.5844542199999996</v>
      </c>
      <c r="D688" s="23">
        <v>1.2866567799999999</v>
      </c>
      <c r="E688" s="23">
        <v>0.46471943999999998</v>
      </c>
      <c r="F688" s="23">
        <v>0.69581035999999996</v>
      </c>
      <c r="G688" s="23">
        <v>0.12612698</v>
      </c>
      <c r="H688" s="23">
        <v>1.2977974399999999</v>
      </c>
      <c r="I688" s="23">
        <v>0.34114584999999997</v>
      </c>
      <c r="J688" s="23">
        <v>0.87440158999999995</v>
      </c>
      <c r="K688" s="23">
        <v>0</v>
      </c>
      <c r="L688" s="23">
        <v>8.2250000000000004E-2</v>
      </c>
      <c r="M688" s="23">
        <v>52.964157</v>
      </c>
      <c r="N688" s="23">
        <v>52.814157000000002</v>
      </c>
      <c r="O688" s="23">
        <v>0</v>
      </c>
      <c r="P688" s="23">
        <v>0</v>
      </c>
      <c r="Q688" s="23">
        <v>0.15</v>
      </c>
      <c r="R688" s="23">
        <v>55.548611219999998</v>
      </c>
      <c r="S688" s="23">
        <v>23.030805170000001</v>
      </c>
      <c r="T688" s="23">
        <v>0.20906286999999998</v>
      </c>
      <c r="U688" s="23">
        <v>3.0608764800000001</v>
      </c>
      <c r="V688" s="23">
        <v>0</v>
      </c>
      <c r="W688" s="23">
        <v>0</v>
      </c>
      <c r="X688" s="23">
        <v>8.4458562300000004</v>
      </c>
      <c r="Y688" s="23">
        <v>1.4753066100000001</v>
      </c>
      <c r="Z688" s="23">
        <v>0</v>
      </c>
      <c r="AA688" s="23">
        <v>36.221907359999996</v>
      </c>
      <c r="AB688" s="23">
        <v>19.326703860000002</v>
      </c>
      <c r="AC688" s="23">
        <v>0</v>
      </c>
      <c r="AD688" s="23">
        <v>0</v>
      </c>
      <c r="AE688" s="23">
        <v>0</v>
      </c>
      <c r="AF688" s="23">
        <v>0</v>
      </c>
      <c r="AG688" s="23">
        <v>0</v>
      </c>
      <c r="AH688" s="23">
        <v>0</v>
      </c>
      <c r="AI688" s="23">
        <v>0</v>
      </c>
      <c r="AJ688" s="23">
        <v>15.555</v>
      </c>
      <c r="AK688" s="23">
        <v>15.555</v>
      </c>
      <c r="AL688" s="23">
        <v>8.7738502399999998</v>
      </c>
      <c r="AM688" s="23">
        <v>8.7738502399999998</v>
      </c>
      <c r="AN688" s="23">
        <v>0</v>
      </c>
      <c r="AO688" s="23">
        <v>0</v>
      </c>
      <c r="AP688" s="23">
        <v>0</v>
      </c>
      <c r="AQ688" s="23">
        <v>0</v>
      </c>
      <c r="AR688" s="23">
        <v>0</v>
      </c>
      <c r="AS688" s="23">
        <v>27.52849264</v>
      </c>
      <c r="AT688" s="23">
        <v>36.302342880000005</v>
      </c>
      <c r="AU688" s="23">
        <v>-1.4206390200000001</v>
      </c>
      <c r="AV688" s="23">
        <v>14.858529939999999</v>
      </c>
      <c r="AW688" s="23">
        <v>13.437890919999999</v>
      </c>
      <c r="AX688" s="23">
        <v>0</v>
      </c>
      <c r="AY688" s="23">
        <v>1.20282413</v>
      </c>
      <c r="AZ688" s="23">
        <v>12.235066789999999</v>
      </c>
    </row>
    <row r="689" spans="2:52" x14ac:dyDescent="0.25">
      <c r="B689" s="10" t="s">
        <v>1512</v>
      </c>
      <c r="C689" s="23">
        <v>1.56406592</v>
      </c>
      <c r="D689" s="23">
        <v>0.79563735999999985</v>
      </c>
      <c r="E689" s="23">
        <v>0.29227159999999996</v>
      </c>
      <c r="F689" s="23">
        <v>0.40989708000000002</v>
      </c>
      <c r="G689" s="23">
        <v>9.3468679999999998E-2</v>
      </c>
      <c r="H689" s="23">
        <v>0.76842855999999993</v>
      </c>
      <c r="I689" s="23">
        <v>0.43645729</v>
      </c>
      <c r="J689" s="23">
        <v>0.19155751999999998</v>
      </c>
      <c r="K689" s="23">
        <v>0.11716</v>
      </c>
      <c r="L689" s="23">
        <v>2.325375E-2</v>
      </c>
      <c r="M689" s="23">
        <v>37.214832000000001</v>
      </c>
      <c r="N689" s="23">
        <v>37.214832000000001</v>
      </c>
      <c r="O689" s="23">
        <v>0</v>
      </c>
      <c r="P689" s="23">
        <v>0</v>
      </c>
      <c r="Q689" s="23">
        <v>0</v>
      </c>
      <c r="R689" s="23">
        <v>38.778897919999999</v>
      </c>
      <c r="S689" s="23">
        <v>17.515630260000002</v>
      </c>
      <c r="T689" s="23">
        <v>5.9389999999999998E-2</v>
      </c>
      <c r="U689" s="23">
        <v>4.3609486399999993</v>
      </c>
      <c r="V689" s="23">
        <v>0</v>
      </c>
      <c r="W689" s="23">
        <v>0</v>
      </c>
      <c r="X689" s="23">
        <v>4.7554373499999993</v>
      </c>
      <c r="Y689" s="23">
        <v>2.3076955200000002</v>
      </c>
      <c r="Z689" s="23">
        <v>0</v>
      </c>
      <c r="AA689" s="23">
        <v>28.999101769999999</v>
      </c>
      <c r="AB689" s="23">
        <v>9.779796150000001</v>
      </c>
      <c r="AC689" s="23">
        <v>0</v>
      </c>
      <c r="AD689" s="23">
        <v>0</v>
      </c>
      <c r="AE689" s="23">
        <v>0</v>
      </c>
      <c r="AF689" s="23">
        <v>0</v>
      </c>
      <c r="AG689" s="23">
        <v>0</v>
      </c>
      <c r="AH689" s="23">
        <v>0</v>
      </c>
      <c r="AI689" s="23">
        <v>0</v>
      </c>
      <c r="AJ689" s="23">
        <v>0</v>
      </c>
      <c r="AK689" s="23">
        <v>0</v>
      </c>
      <c r="AL689" s="23">
        <v>6.5368483600000005</v>
      </c>
      <c r="AM689" s="23">
        <v>6.5368483600000005</v>
      </c>
      <c r="AN689" s="23">
        <v>0</v>
      </c>
      <c r="AO689" s="23">
        <v>0</v>
      </c>
      <c r="AP689" s="23">
        <v>0</v>
      </c>
      <c r="AQ689" s="23">
        <v>0</v>
      </c>
      <c r="AR689" s="23">
        <v>0</v>
      </c>
      <c r="AS689" s="23">
        <v>0</v>
      </c>
      <c r="AT689" s="23">
        <v>6.5368483600000005</v>
      </c>
      <c r="AU689" s="23">
        <v>3.2429477900000001</v>
      </c>
      <c r="AV689" s="23">
        <v>16.536409450000001</v>
      </c>
      <c r="AW689" s="23">
        <v>19.779357240000003</v>
      </c>
      <c r="AX689" s="23">
        <v>5.3297980000000002E-2</v>
      </c>
      <c r="AY689" s="23">
        <v>1.2217851399999999</v>
      </c>
      <c r="AZ689" s="23">
        <v>18.504274120000002</v>
      </c>
    </row>
    <row r="690" spans="2:52" x14ac:dyDescent="0.25">
      <c r="B690" s="10" t="s">
        <v>1513</v>
      </c>
      <c r="C690" s="23">
        <v>3.4201959999999998</v>
      </c>
      <c r="D690" s="23">
        <v>1.8459719699999999</v>
      </c>
      <c r="E690" s="23">
        <v>0.65610073000000002</v>
      </c>
      <c r="F690" s="23">
        <v>0.99247874999999997</v>
      </c>
      <c r="G690" s="23">
        <v>0.19739249</v>
      </c>
      <c r="H690" s="23">
        <v>1.5742240300000001</v>
      </c>
      <c r="I690" s="23">
        <v>0.69548984999999997</v>
      </c>
      <c r="J690" s="23">
        <v>0.80936918000000002</v>
      </c>
      <c r="K690" s="23">
        <v>0</v>
      </c>
      <c r="L690" s="23">
        <v>6.9364999999999996E-2</v>
      </c>
      <c r="M690" s="23">
        <v>77.797880000000006</v>
      </c>
      <c r="N690" s="23">
        <v>77.797880000000006</v>
      </c>
      <c r="O690" s="23">
        <v>0</v>
      </c>
      <c r="P690" s="23">
        <v>0</v>
      </c>
      <c r="Q690" s="23">
        <v>0</v>
      </c>
      <c r="R690" s="23">
        <v>81.218075999999996</v>
      </c>
      <c r="S690" s="23">
        <v>31.138986129999999</v>
      </c>
      <c r="T690" s="23">
        <v>0.22576209</v>
      </c>
      <c r="U690" s="23">
        <v>5.3482150300000004</v>
      </c>
      <c r="V690" s="23">
        <v>0</v>
      </c>
      <c r="W690" s="23">
        <v>0</v>
      </c>
      <c r="X690" s="23">
        <v>3.31255159</v>
      </c>
      <c r="Y690" s="23">
        <v>4.0324017599999999</v>
      </c>
      <c r="Z690" s="23">
        <v>0</v>
      </c>
      <c r="AA690" s="23">
        <v>44.057916599999999</v>
      </c>
      <c r="AB690" s="23">
        <v>37.160159399999998</v>
      </c>
      <c r="AC690" s="23">
        <v>0</v>
      </c>
      <c r="AD690" s="23">
        <v>0</v>
      </c>
      <c r="AE690" s="23">
        <v>0</v>
      </c>
      <c r="AF690" s="23">
        <v>0</v>
      </c>
      <c r="AG690" s="23">
        <v>0</v>
      </c>
      <c r="AH690" s="23">
        <v>0</v>
      </c>
      <c r="AI690" s="23">
        <v>0</v>
      </c>
      <c r="AJ690" s="23">
        <v>0</v>
      </c>
      <c r="AK690" s="23">
        <v>0</v>
      </c>
      <c r="AL690" s="23">
        <v>6.0405529900000001</v>
      </c>
      <c r="AM690" s="23">
        <v>6.0405529900000001</v>
      </c>
      <c r="AN690" s="23">
        <v>0</v>
      </c>
      <c r="AO690" s="23">
        <v>0</v>
      </c>
      <c r="AP690" s="23">
        <v>0</v>
      </c>
      <c r="AQ690" s="23">
        <v>0</v>
      </c>
      <c r="AR690" s="23">
        <v>0</v>
      </c>
      <c r="AS690" s="23">
        <v>0</v>
      </c>
      <c r="AT690" s="23">
        <v>6.0405529900000001</v>
      </c>
      <c r="AU690" s="23">
        <v>31.119606409999999</v>
      </c>
      <c r="AV690" s="23">
        <v>112.42986149000001</v>
      </c>
      <c r="AW690" s="23">
        <v>143.5494679</v>
      </c>
      <c r="AX690" s="23">
        <v>1.53724254</v>
      </c>
      <c r="AY690" s="23">
        <v>7.6311617900000002</v>
      </c>
      <c r="AZ690" s="23">
        <v>134.38106356999998</v>
      </c>
    </row>
    <row r="691" spans="2:52" x14ac:dyDescent="0.25">
      <c r="B691" s="10" t="s">
        <v>685</v>
      </c>
      <c r="C691" s="23">
        <v>2.6143725799999999</v>
      </c>
      <c r="D691" s="23">
        <v>0.71197955000000002</v>
      </c>
      <c r="E691" s="23">
        <v>0.27393402</v>
      </c>
      <c r="F691" s="23">
        <v>0.27528939000000002</v>
      </c>
      <c r="G691" s="23">
        <v>0.16275614000000002</v>
      </c>
      <c r="H691" s="23">
        <v>1.90239303</v>
      </c>
      <c r="I691" s="23">
        <v>0.63987196000000002</v>
      </c>
      <c r="J691" s="23">
        <v>0.27058100000000002</v>
      </c>
      <c r="K691" s="23">
        <v>0.71487264000000006</v>
      </c>
      <c r="L691" s="23">
        <v>0.27706743</v>
      </c>
      <c r="M691" s="23">
        <v>48.609369000000001</v>
      </c>
      <c r="N691" s="23">
        <v>48.609369000000001</v>
      </c>
      <c r="O691" s="23">
        <v>0</v>
      </c>
      <c r="P691" s="23">
        <v>0</v>
      </c>
      <c r="Q691" s="23">
        <v>0</v>
      </c>
      <c r="R691" s="23">
        <v>51.223741579999995</v>
      </c>
      <c r="S691" s="23">
        <v>26.034940880000001</v>
      </c>
      <c r="T691" s="23">
        <v>0</v>
      </c>
      <c r="U691" s="23">
        <v>3.8506547400000004</v>
      </c>
      <c r="V691" s="23">
        <v>0</v>
      </c>
      <c r="W691" s="23">
        <v>0</v>
      </c>
      <c r="X691" s="23">
        <v>0.95828511999999999</v>
      </c>
      <c r="Y691" s="23">
        <v>4.7849174000000003</v>
      </c>
      <c r="Z691" s="23">
        <v>0</v>
      </c>
      <c r="AA691" s="23">
        <v>35.628798140000001</v>
      </c>
      <c r="AB691" s="23">
        <v>15.59494344</v>
      </c>
      <c r="AC691" s="23">
        <v>0</v>
      </c>
      <c r="AD691" s="23">
        <v>0</v>
      </c>
      <c r="AE691" s="23">
        <v>0</v>
      </c>
      <c r="AF691" s="23">
        <v>0</v>
      </c>
      <c r="AG691" s="23">
        <v>0</v>
      </c>
      <c r="AH691" s="23">
        <v>0</v>
      </c>
      <c r="AI691" s="23">
        <v>0</v>
      </c>
      <c r="AJ691" s="23">
        <v>0</v>
      </c>
      <c r="AK691" s="23">
        <v>0</v>
      </c>
      <c r="AL691" s="23">
        <v>5.6036727099999997</v>
      </c>
      <c r="AM691" s="23">
        <v>5.6036727099999997</v>
      </c>
      <c r="AN691" s="23">
        <v>0</v>
      </c>
      <c r="AO691" s="23">
        <v>0</v>
      </c>
      <c r="AP691" s="23">
        <v>0</v>
      </c>
      <c r="AQ691" s="23">
        <v>0</v>
      </c>
      <c r="AR691" s="23">
        <v>0</v>
      </c>
      <c r="AS691" s="23">
        <v>0.38886293999999999</v>
      </c>
      <c r="AT691" s="23">
        <v>5.9925356500000007</v>
      </c>
      <c r="AU691" s="23">
        <v>9.6024077899999991</v>
      </c>
      <c r="AV691" s="23">
        <v>31.182290819999999</v>
      </c>
      <c r="AW691" s="23">
        <v>40.78469861</v>
      </c>
      <c r="AX691" s="23">
        <v>0</v>
      </c>
      <c r="AY691" s="23">
        <v>26.155041579999999</v>
      </c>
      <c r="AZ691" s="23">
        <v>14.629657030000001</v>
      </c>
    </row>
    <row r="692" spans="2:52" x14ac:dyDescent="0.25">
      <c r="B692" s="10" t="s">
        <v>319</v>
      </c>
      <c r="C692" s="23">
        <v>4.0051261499999997</v>
      </c>
      <c r="D692" s="23">
        <v>0.43333870999999996</v>
      </c>
      <c r="E692" s="23">
        <v>0.15403795000000001</v>
      </c>
      <c r="F692" s="23">
        <v>0.23844516000000002</v>
      </c>
      <c r="G692" s="23">
        <v>4.0855599999999999E-2</v>
      </c>
      <c r="H692" s="23">
        <v>3.5717874399999996</v>
      </c>
      <c r="I692" s="23">
        <v>0.16111965</v>
      </c>
      <c r="J692" s="23">
        <v>2.6572080899999997</v>
      </c>
      <c r="K692" s="23">
        <v>0.58357440000000005</v>
      </c>
      <c r="L692" s="23">
        <v>0.16988529999999999</v>
      </c>
      <c r="M692" s="23">
        <v>33.606324999999998</v>
      </c>
      <c r="N692" s="23">
        <v>33.606324999999998</v>
      </c>
      <c r="O692" s="23">
        <v>0</v>
      </c>
      <c r="P692" s="23">
        <v>0</v>
      </c>
      <c r="Q692" s="23">
        <v>0</v>
      </c>
      <c r="R692" s="23">
        <v>37.611451150000001</v>
      </c>
      <c r="S692" s="23">
        <v>20.177537899999997</v>
      </c>
      <c r="T692" s="23">
        <v>0</v>
      </c>
      <c r="U692" s="23">
        <v>2.6363743799999999</v>
      </c>
      <c r="V692" s="23">
        <v>0</v>
      </c>
      <c r="W692" s="23">
        <v>0</v>
      </c>
      <c r="X692" s="23">
        <v>1.3317014599999999</v>
      </c>
      <c r="Y692" s="23">
        <v>3.2060868599999996</v>
      </c>
      <c r="Z692" s="23">
        <v>0</v>
      </c>
      <c r="AA692" s="23">
        <v>27.351700599999997</v>
      </c>
      <c r="AB692" s="23">
        <v>10.259750550000001</v>
      </c>
      <c r="AC692" s="23">
        <v>0</v>
      </c>
      <c r="AD692" s="23">
        <v>0</v>
      </c>
      <c r="AE692" s="23">
        <v>0</v>
      </c>
      <c r="AF692" s="23">
        <v>0</v>
      </c>
      <c r="AG692" s="23">
        <v>0</v>
      </c>
      <c r="AH692" s="23">
        <v>0</v>
      </c>
      <c r="AI692" s="23">
        <v>0</v>
      </c>
      <c r="AJ692" s="23">
        <v>0</v>
      </c>
      <c r="AK692" s="23">
        <v>0</v>
      </c>
      <c r="AL692" s="23">
        <v>2.0342319999999998</v>
      </c>
      <c r="AM692" s="23">
        <v>2.0342319999999998</v>
      </c>
      <c r="AN692" s="23">
        <v>0</v>
      </c>
      <c r="AO692" s="23">
        <v>0</v>
      </c>
      <c r="AP692" s="23">
        <v>0</v>
      </c>
      <c r="AQ692" s="23">
        <v>0</v>
      </c>
      <c r="AR692" s="23">
        <v>0</v>
      </c>
      <c r="AS692" s="23">
        <v>0</v>
      </c>
      <c r="AT692" s="23">
        <v>2.0342319999999998</v>
      </c>
      <c r="AU692" s="23">
        <v>8.2255185500000003</v>
      </c>
      <c r="AV692" s="23">
        <v>26.111251329999998</v>
      </c>
      <c r="AW692" s="23">
        <v>34.336769880000006</v>
      </c>
      <c r="AX692" s="23">
        <v>0</v>
      </c>
      <c r="AY692" s="23">
        <v>0.455266</v>
      </c>
      <c r="AZ692" s="23">
        <v>33.881503880000004</v>
      </c>
    </row>
    <row r="693" spans="2:52" x14ac:dyDescent="0.25">
      <c r="B693" s="10" t="s">
        <v>1514</v>
      </c>
      <c r="C693" s="23">
        <v>9.8480286600000007</v>
      </c>
      <c r="D693" s="23">
        <v>1.00104159</v>
      </c>
      <c r="E693" s="23">
        <v>0.56765796000000002</v>
      </c>
      <c r="F693" s="23">
        <v>0.34838912999999999</v>
      </c>
      <c r="G693" s="23">
        <v>8.4994500000000001E-2</v>
      </c>
      <c r="H693" s="23">
        <v>8.8469870700000008</v>
      </c>
      <c r="I693" s="23">
        <v>0.47491048999999996</v>
      </c>
      <c r="J693" s="23">
        <v>0.41708729999999999</v>
      </c>
      <c r="K693" s="23">
        <v>7.6625132800000006</v>
      </c>
      <c r="L693" s="23">
        <v>0.29247600000000001</v>
      </c>
      <c r="M693" s="23">
        <v>42.355658939999998</v>
      </c>
      <c r="N693" s="23">
        <v>42.167183999999999</v>
      </c>
      <c r="O693" s="23">
        <v>0</v>
      </c>
      <c r="P693" s="23">
        <v>0.18847494000000001</v>
      </c>
      <c r="Q693" s="23">
        <v>0</v>
      </c>
      <c r="R693" s="23">
        <v>52.203687599999995</v>
      </c>
      <c r="S693" s="23">
        <v>33.388313269999998</v>
      </c>
      <c r="T693" s="23">
        <v>0.35133089999999995</v>
      </c>
      <c r="U693" s="23">
        <v>4.2367698799999998</v>
      </c>
      <c r="V693" s="23">
        <v>0</v>
      </c>
      <c r="W693" s="23">
        <v>0</v>
      </c>
      <c r="X693" s="23">
        <v>0.49075115999999996</v>
      </c>
      <c r="Y693" s="23">
        <v>2.9507795899999998</v>
      </c>
      <c r="Z693" s="23">
        <v>0</v>
      </c>
      <c r="AA693" s="23">
        <v>41.417944799999994</v>
      </c>
      <c r="AB693" s="23">
        <v>10.785742800000001</v>
      </c>
      <c r="AC693" s="23">
        <v>0</v>
      </c>
      <c r="AD693" s="23">
        <v>0</v>
      </c>
      <c r="AE693" s="23">
        <v>0</v>
      </c>
      <c r="AF693" s="23">
        <v>0</v>
      </c>
      <c r="AG693" s="23">
        <v>0</v>
      </c>
      <c r="AH693" s="23">
        <v>0</v>
      </c>
      <c r="AI693" s="23">
        <v>0</v>
      </c>
      <c r="AJ693" s="23">
        <v>0.5</v>
      </c>
      <c r="AK693" s="23">
        <v>0.5</v>
      </c>
      <c r="AL693" s="23">
        <v>4.1284385200000004</v>
      </c>
      <c r="AM693" s="23">
        <v>4.1284385200000004</v>
      </c>
      <c r="AN693" s="23">
        <v>0</v>
      </c>
      <c r="AO693" s="23">
        <v>0</v>
      </c>
      <c r="AP693" s="23">
        <v>0</v>
      </c>
      <c r="AQ693" s="23">
        <v>0</v>
      </c>
      <c r="AR693" s="23">
        <v>0</v>
      </c>
      <c r="AS693" s="23">
        <v>7.4892809699999994</v>
      </c>
      <c r="AT693" s="23">
        <v>11.617719490000001</v>
      </c>
      <c r="AU693" s="23">
        <v>-0.33197669000000002</v>
      </c>
      <c r="AV693" s="23">
        <v>11.646255799999999</v>
      </c>
      <c r="AW693" s="23">
        <v>11.314279109999999</v>
      </c>
      <c r="AX693" s="23">
        <v>0</v>
      </c>
      <c r="AY693" s="23">
        <v>1.25588495</v>
      </c>
      <c r="AZ693" s="23">
        <v>10.058394159999999</v>
      </c>
    </row>
    <row r="694" spans="2:52" x14ac:dyDescent="0.25">
      <c r="B694" s="10" t="s">
        <v>1517</v>
      </c>
      <c r="C694" s="23">
        <v>1.2443468699999998</v>
      </c>
      <c r="D694" s="23">
        <v>0.65631143999999997</v>
      </c>
      <c r="E694" s="23">
        <v>0.38028436999999998</v>
      </c>
      <c r="F694" s="23">
        <v>0.16599751000000001</v>
      </c>
      <c r="G694" s="23">
        <v>0.11002956</v>
      </c>
      <c r="H694" s="23">
        <v>0.58803542999999991</v>
      </c>
      <c r="I694" s="23">
        <v>0.19025407999999999</v>
      </c>
      <c r="J694" s="23">
        <v>0.24564</v>
      </c>
      <c r="K694" s="23">
        <v>0.13539399999999999</v>
      </c>
      <c r="L694" s="23">
        <v>1.6747349999999998E-2</v>
      </c>
      <c r="M694" s="23">
        <v>37.439034999999997</v>
      </c>
      <c r="N694" s="23">
        <v>37.439034999999997</v>
      </c>
      <c r="O694" s="23">
        <v>0</v>
      </c>
      <c r="P694" s="23">
        <v>0</v>
      </c>
      <c r="Q694" s="23">
        <v>0</v>
      </c>
      <c r="R694" s="23">
        <v>38.683381869999998</v>
      </c>
      <c r="S694" s="23">
        <v>19.33916391</v>
      </c>
      <c r="T694" s="23">
        <v>6.9123759999999992E-2</v>
      </c>
      <c r="U694" s="23">
        <v>1.5436296599999999</v>
      </c>
      <c r="V694" s="23">
        <v>0</v>
      </c>
      <c r="W694" s="23">
        <v>0</v>
      </c>
      <c r="X694" s="23">
        <v>3.5890618599999997</v>
      </c>
      <c r="Y694" s="23">
        <v>6.2433447300000005</v>
      </c>
      <c r="Z694" s="23">
        <v>0</v>
      </c>
      <c r="AA694" s="23">
        <v>30.784323920000002</v>
      </c>
      <c r="AB694" s="23">
        <v>7.8990579500000004</v>
      </c>
      <c r="AC694" s="23">
        <v>0</v>
      </c>
      <c r="AD694" s="23">
        <v>0</v>
      </c>
      <c r="AE694" s="23">
        <v>0</v>
      </c>
      <c r="AF694" s="23">
        <v>0</v>
      </c>
      <c r="AG694" s="23">
        <v>0</v>
      </c>
      <c r="AH694" s="23">
        <v>0</v>
      </c>
      <c r="AI694" s="23">
        <v>0</v>
      </c>
      <c r="AJ694" s="23">
        <v>6.2156000000000002</v>
      </c>
      <c r="AK694" s="23">
        <v>6.2156000000000002</v>
      </c>
      <c r="AL694" s="23">
        <v>0.426342</v>
      </c>
      <c r="AM694" s="23">
        <v>0.426342</v>
      </c>
      <c r="AN694" s="23">
        <v>0</v>
      </c>
      <c r="AO694" s="23">
        <v>0</v>
      </c>
      <c r="AP694" s="23">
        <v>0</v>
      </c>
      <c r="AQ694" s="23">
        <v>0</v>
      </c>
      <c r="AR694" s="23">
        <v>0</v>
      </c>
      <c r="AS694" s="23">
        <v>0</v>
      </c>
      <c r="AT694" s="23">
        <v>0.426342</v>
      </c>
      <c r="AU694" s="23">
        <v>13.688315950000002</v>
      </c>
      <c r="AV694" s="23">
        <v>12.46881166</v>
      </c>
      <c r="AW694" s="23">
        <v>26.15712761</v>
      </c>
      <c r="AX694" s="23">
        <v>2.2571999999999998E-2</v>
      </c>
      <c r="AY694" s="23">
        <v>0</v>
      </c>
      <c r="AZ694" s="23">
        <v>26.13455561</v>
      </c>
    </row>
    <row r="695" spans="2:52" x14ac:dyDescent="0.25">
      <c r="B695" s="10" t="s">
        <v>1479</v>
      </c>
      <c r="C695" s="23">
        <v>10.17641508</v>
      </c>
      <c r="D695" s="23">
        <v>2.9959225899999997</v>
      </c>
      <c r="E695" s="23">
        <v>1.13048069</v>
      </c>
      <c r="F695" s="23">
        <v>1.41955008</v>
      </c>
      <c r="G695" s="23">
        <v>0.44589181999999999</v>
      </c>
      <c r="H695" s="23">
        <v>7.1804924899999998</v>
      </c>
      <c r="I695" s="23">
        <v>1.21633372</v>
      </c>
      <c r="J695" s="23">
        <v>0.90437418999999997</v>
      </c>
      <c r="K695" s="23">
        <v>4.4326533000000001</v>
      </c>
      <c r="L695" s="23">
        <v>0.62713128000000007</v>
      </c>
      <c r="M695" s="23">
        <v>63.913463999999998</v>
      </c>
      <c r="N695" s="23">
        <v>63.913463999999998</v>
      </c>
      <c r="O695" s="23">
        <v>0</v>
      </c>
      <c r="P695" s="23">
        <v>0</v>
      </c>
      <c r="Q695" s="23">
        <v>0</v>
      </c>
      <c r="R695" s="23">
        <v>74.089879080000003</v>
      </c>
      <c r="S695" s="23">
        <v>42.268620390000002</v>
      </c>
      <c r="T695" s="23">
        <v>0.53498344999999992</v>
      </c>
      <c r="U695" s="23">
        <v>7.2730607699999998</v>
      </c>
      <c r="V695" s="23">
        <v>0</v>
      </c>
      <c r="W695" s="23">
        <v>0.84397256000000009</v>
      </c>
      <c r="X695" s="23">
        <v>1.3414151200000002</v>
      </c>
      <c r="Y695" s="23">
        <v>7.0115155300000005</v>
      </c>
      <c r="Z695" s="23">
        <v>0</v>
      </c>
      <c r="AA695" s="23">
        <v>59.273567820000004</v>
      </c>
      <c r="AB695" s="23">
        <v>14.816311260000001</v>
      </c>
      <c r="AC695" s="23">
        <v>0</v>
      </c>
      <c r="AD695" s="23">
        <v>0</v>
      </c>
      <c r="AE695" s="23">
        <v>0</v>
      </c>
      <c r="AF695" s="23">
        <v>0</v>
      </c>
      <c r="AG695" s="23">
        <v>0</v>
      </c>
      <c r="AH695" s="23">
        <v>0</v>
      </c>
      <c r="AI695" s="23">
        <v>0</v>
      </c>
      <c r="AJ695" s="23">
        <v>0</v>
      </c>
      <c r="AK695" s="23">
        <v>0</v>
      </c>
      <c r="AL695" s="23">
        <v>4.4344365999999997</v>
      </c>
      <c r="AM695" s="23">
        <v>4.4344365999999997</v>
      </c>
      <c r="AN695" s="23">
        <v>0</v>
      </c>
      <c r="AO695" s="23">
        <v>0</v>
      </c>
      <c r="AP695" s="23">
        <v>0</v>
      </c>
      <c r="AQ695" s="23">
        <v>0</v>
      </c>
      <c r="AR695" s="23">
        <v>0</v>
      </c>
      <c r="AS695" s="23">
        <v>0</v>
      </c>
      <c r="AT695" s="23">
        <v>4.4344365999999997</v>
      </c>
      <c r="AU695" s="23">
        <v>10.381874659999999</v>
      </c>
      <c r="AV695" s="23">
        <v>20.271011730000001</v>
      </c>
      <c r="AW695" s="23">
        <v>30.652886389999999</v>
      </c>
      <c r="AX695" s="23">
        <v>0</v>
      </c>
      <c r="AY695" s="23">
        <v>0</v>
      </c>
      <c r="AZ695" s="23">
        <v>30.652886389999999</v>
      </c>
    </row>
    <row r="696" spans="2:52" x14ac:dyDescent="0.25">
      <c r="B696" s="10" t="s">
        <v>1515</v>
      </c>
      <c r="C696" s="23">
        <v>3.3298882999999999</v>
      </c>
      <c r="D696" s="23">
        <v>1.4910745600000002</v>
      </c>
      <c r="E696" s="23">
        <v>0.42987045000000002</v>
      </c>
      <c r="F696" s="23">
        <v>0.92935814999999999</v>
      </c>
      <c r="G696" s="23">
        <v>0.13184595999999998</v>
      </c>
      <c r="H696" s="23">
        <v>1.8388137399999998</v>
      </c>
      <c r="I696" s="23">
        <v>0.71993845000000001</v>
      </c>
      <c r="J696" s="23">
        <v>1.00678958</v>
      </c>
      <c r="K696" s="23">
        <v>0</v>
      </c>
      <c r="L696" s="23">
        <v>0.11208571000000001</v>
      </c>
      <c r="M696" s="23">
        <v>55.490483879999999</v>
      </c>
      <c r="N696" s="23">
        <v>55.446503999999997</v>
      </c>
      <c r="O696" s="23">
        <v>0</v>
      </c>
      <c r="P696" s="23">
        <v>0</v>
      </c>
      <c r="Q696" s="23">
        <v>4.3979879999999999E-2</v>
      </c>
      <c r="R696" s="23">
        <v>58.82037218</v>
      </c>
      <c r="S696" s="23">
        <v>28.55317496</v>
      </c>
      <c r="T696" s="23">
        <v>0.16750000000000001</v>
      </c>
      <c r="U696" s="23">
        <v>5.7116347200000002</v>
      </c>
      <c r="V696" s="23">
        <v>0</v>
      </c>
      <c r="W696" s="23">
        <v>0</v>
      </c>
      <c r="X696" s="23">
        <v>3.2835110800000002</v>
      </c>
      <c r="Y696" s="23">
        <v>4.57926257</v>
      </c>
      <c r="Z696" s="23">
        <v>0</v>
      </c>
      <c r="AA696" s="23">
        <v>42.295083329999997</v>
      </c>
      <c r="AB696" s="23">
        <v>16.525288849999999</v>
      </c>
      <c r="AC696" s="23">
        <v>5.3999739999999997E-2</v>
      </c>
      <c r="AD696" s="23">
        <v>0</v>
      </c>
      <c r="AE696" s="23">
        <v>0</v>
      </c>
      <c r="AF696" s="23">
        <v>5.3999739999999997E-2</v>
      </c>
      <c r="AG696" s="23">
        <v>0</v>
      </c>
      <c r="AH696" s="23">
        <v>0</v>
      </c>
      <c r="AI696" s="23">
        <v>0</v>
      </c>
      <c r="AJ696" s="23">
        <v>2.3583993599999999</v>
      </c>
      <c r="AK696" s="23">
        <v>2.4123991</v>
      </c>
      <c r="AL696" s="23">
        <v>5.7615841699999999</v>
      </c>
      <c r="AM696" s="23">
        <v>5.7615841699999999</v>
      </c>
      <c r="AN696" s="23">
        <v>0</v>
      </c>
      <c r="AO696" s="23">
        <v>0</v>
      </c>
      <c r="AP696" s="23">
        <v>0</v>
      </c>
      <c r="AQ696" s="23">
        <v>0</v>
      </c>
      <c r="AR696" s="23">
        <v>0</v>
      </c>
      <c r="AS696" s="23">
        <v>4.3726946399999997</v>
      </c>
      <c r="AT696" s="23">
        <v>10.134278809999998</v>
      </c>
      <c r="AU696" s="23">
        <v>8.8034091399999994</v>
      </c>
      <c r="AV696" s="23">
        <v>19.906686199999999</v>
      </c>
      <c r="AW696" s="23">
        <v>28.710095339999999</v>
      </c>
      <c r="AX696" s="23">
        <v>0</v>
      </c>
      <c r="AY696" s="23">
        <v>5.9478042000000002</v>
      </c>
      <c r="AZ696" s="23">
        <v>22.762291140000002</v>
      </c>
    </row>
    <row r="697" spans="2:52" x14ac:dyDescent="0.25">
      <c r="B697" s="10" t="s">
        <v>1516</v>
      </c>
      <c r="C697" s="23">
        <v>45.346562040000002</v>
      </c>
      <c r="D697" s="23">
        <v>12.372568450000001</v>
      </c>
      <c r="E697" s="23">
        <v>4.1525078199999994</v>
      </c>
      <c r="F697" s="23">
        <v>7.0459486500000006</v>
      </c>
      <c r="G697" s="23">
        <v>1.1741119799999999</v>
      </c>
      <c r="H697" s="23">
        <v>32.973993589999999</v>
      </c>
      <c r="I697" s="23">
        <v>3.6474746200000001</v>
      </c>
      <c r="J697" s="23">
        <v>19.395751430000001</v>
      </c>
      <c r="K697" s="23">
        <v>0</v>
      </c>
      <c r="L697" s="23">
        <v>9.9307675399999997</v>
      </c>
      <c r="M697" s="23">
        <v>105.95659868999999</v>
      </c>
      <c r="N697" s="23">
        <v>105.848964</v>
      </c>
      <c r="O697" s="23">
        <v>0.10763469000000001</v>
      </c>
      <c r="P697" s="23">
        <v>0</v>
      </c>
      <c r="Q697" s="23">
        <v>0</v>
      </c>
      <c r="R697" s="23">
        <v>151.30316073</v>
      </c>
      <c r="S697" s="23">
        <v>59.984447969999998</v>
      </c>
      <c r="T697" s="23">
        <v>1.4511492800000001</v>
      </c>
      <c r="U697" s="23">
        <v>5.4712980499999997</v>
      </c>
      <c r="V697" s="23">
        <v>0</v>
      </c>
      <c r="W697" s="23">
        <v>1.69099142</v>
      </c>
      <c r="X697" s="23">
        <v>2.41633904</v>
      </c>
      <c r="Y697" s="23">
        <v>4.4799005300000001</v>
      </c>
      <c r="Z697" s="23">
        <v>1.92739726</v>
      </c>
      <c r="AA697" s="23">
        <v>77.421523550000018</v>
      </c>
      <c r="AB697" s="23">
        <v>73.881637180000013</v>
      </c>
      <c r="AC697" s="23">
        <v>0</v>
      </c>
      <c r="AD697" s="23">
        <v>0</v>
      </c>
      <c r="AE697" s="23">
        <v>0</v>
      </c>
      <c r="AF697" s="23">
        <v>0</v>
      </c>
      <c r="AG697" s="23">
        <v>0</v>
      </c>
      <c r="AH697" s="23">
        <v>0</v>
      </c>
      <c r="AI697" s="23">
        <v>0</v>
      </c>
      <c r="AJ697" s="23">
        <v>0</v>
      </c>
      <c r="AK697" s="23">
        <v>0</v>
      </c>
      <c r="AL697" s="23">
        <v>1.1437371699999999</v>
      </c>
      <c r="AM697" s="23">
        <v>1.1437371699999999</v>
      </c>
      <c r="AN697" s="23">
        <v>0</v>
      </c>
      <c r="AO697" s="23">
        <v>0</v>
      </c>
      <c r="AP697" s="23">
        <v>2.5</v>
      </c>
      <c r="AQ697" s="23">
        <v>2.5</v>
      </c>
      <c r="AR697" s="23">
        <v>0</v>
      </c>
      <c r="AS697" s="23">
        <v>43.35943383</v>
      </c>
      <c r="AT697" s="23">
        <v>47.003171000000002</v>
      </c>
      <c r="AU697" s="23">
        <v>26.87846618</v>
      </c>
      <c r="AV697" s="23">
        <v>36.968831960000003</v>
      </c>
      <c r="AW697" s="23">
        <v>63.847298139999999</v>
      </c>
      <c r="AX697" s="23">
        <v>5.4713254899999999</v>
      </c>
      <c r="AY697" s="23">
        <v>0</v>
      </c>
      <c r="AZ697" s="23">
        <v>58.375972650000001</v>
      </c>
    </row>
    <row r="698" spans="2:52" x14ac:dyDescent="0.25">
      <c r="B698" s="10" t="s">
        <v>1470</v>
      </c>
      <c r="C698" s="23">
        <v>13.680146310000001</v>
      </c>
      <c r="D698" s="23">
        <v>6.5169313799999999</v>
      </c>
      <c r="E698" s="23">
        <v>2.5656173300000003</v>
      </c>
      <c r="F698" s="23">
        <v>3.4151176599999999</v>
      </c>
      <c r="G698" s="23">
        <v>0.53619638999999997</v>
      </c>
      <c r="H698" s="23">
        <v>7.1632149300000005</v>
      </c>
      <c r="I698" s="23">
        <v>2.2940571400000001</v>
      </c>
      <c r="J698" s="23">
        <v>1.30785635</v>
      </c>
      <c r="K698" s="23">
        <v>3.3208574</v>
      </c>
      <c r="L698" s="23">
        <v>0.24044404</v>
      </c>
      <c r="M698" s="23">
        <v>86.640333380000001</v>
      </c>
      <c r="N698" s="23">
        <v>86.474511000000007</v>
      </c>
      <c r="O698" s="23">
        <v>0.16582237999999999</v>
      </c>
      <c r="P698" s="23">
        <v>0</v>
      </c>
      <c r="Q698" s="23">
        <v>0</v>
      </c>
      <c r="R698" s="23">
        <v>100.32047969</v>
      </c>
      <c r="S698" s="23">
        <v>44.646962100000003</v>
      </c>
      <c r="T698" s="23">
        <v>0.5721310799999999</v>
      </c>
      <c r="U698" s="23">
        <v>10.934901589999999</v>
      </c>
      <c r="V698" s="23">
        <v>0</v>
      </c>
      <c r="W698" s="23">
        <v>0</v>
      </c>
      <c r="X698" s="23">
        <v>7.7695834499999998</v>
      </c>
      <c r="Y698" s="23">
        <v>15.198186699999999</v>
      </c>
      <c r="Z698" s="23">
        <v>1.2840045099999999</v>
      </c>
      <c r="AA698" s="23">
        <v>80.405769430000007</v>
      </c>
      <c r="AB698" s="23">
        <v>19.914710260000003</v>
      </c>
      <c r="AC698" s="23">
        <v>0</v>
      </c>
      <c r="AD698" s="23">
        <v>0</v>
      </c>
      <c r="AE698" s="23">
        <v>0</v>
      </c>
      <c r="AF698" s="23">
        <v>0</v>
      </c>
      <c r="AG698" s="23">
        <v>0</v>
      </c>
      <c r="AH698" s="23">
        <v>0</v>
      </c>
      <c r="AI698" s="23">
        <v>0</v>
      </c>
      <c r="AJ698" s="23">
        <v>0.21159114000000001</v>
      </c>
      <c r="AK698" s="23">
        <v>0.21159114000000001</v>
      </c>
      <c r="AL698" s="23">
        <v>1.8256304999999999</v>
      </c>
      <c r="AM698" s="23">
        <v>1.8256304999999999</v>
      </c>
      <c r="AN698" s="23">
        <v>0</v>
      </c>
      <c r="AO698" s="23">
        <v>0</v>
      </c>
      <c r="AP698" s="23">
        <v>3.60841061</v>
      </c>
      <c r="AQ698" s="23">
        <v>3.60841061</v>
      </c>
      <c r="AR698" s="23">
        <v>0</v>
      </c>
      <c r="AS698" s="23">
        <v>0</v>
      </c>
      <c r="AT698" s="23">
        <v>5.434041109999999</v>
      </c>
      <c r="AU698" s="23">
        <v>14.69226029</v>
      </c>
      <c r="AV698" s="23">
        <v>12.62503094</v>
      </c>
      <c r="AW698" s="23">
        <v>27.317291230000002</v>
      </c>
      <c r="AX698" s="23">
        <v>0</v>
      </c>
      <c r="AY698" s="23">
        <v>0</v>
      </c>
      <c r="AZ698" s="23">
        <v>27.317291230000002</v>
      </c>
    </row>
    <row r="699" spans="2:52" x14ac:dyDescent="0.25">
      <c r="B699" s="10" t="s">
        <v>199</v>
      </c>
      <c r="C699" s="23">
        <v>8.7826586500000001</v>
      </c>
      <c r="D699" s="23">
        <v>2.1716846799999998</v>
      </c>
      <c r="E699" s="23">
        <v>0.69097693999999998</v>
      </c>
      <c r="F699" s="23">
        <v>1.27153714</v>
      </c>
      <c r="G699" s="23">
        <v>0.20917060000000001</v>
      </c>
      <c r="H699" s="23">
        <v>6.6109739700000008</v>
      </c>
      <c r="I699" s="23">
        <v>0.75139489999999998</v>
      </c>
      <c r="J699" s="23">
        <v>0.58195580000000002</v>
      </c>
      <c r="K699" s="23">
        <v>4.4682272300000001</v>
      </c>
      <c r="L699" s="23">
        <v>0.80939603999999998</v>
      </c>
      <c r="M699" s="23">
        <v>71.474388000000005</v>
      </c>
      <c r="N699" s="23">
        <v>71.474388000000005</v>
      </c>
      <c r="O699" s="23">
        <v>0</v>
      </c>
      <c r="P699" s="23">
        <v>0</v>
      </c>
      <c r="Q699" s="23">
        <v>0</v>
      </c>
      <c r="R699" s="23">
        <v>80.257046650000007</v>
      </c>
      <c r="S699" s="23">
        <v>35.590580590000002</v>
      </c>
      <c r="T699" s="23">
        <v>0.34994013000000002</v>
      </c>
      <c r="U699" s="23">
        <v>5.9927241900000006</v>
      </c>
      <c r="V699" s="23">
        <v>0</v>
      </c>
      <c r="W699" s="23">
        <v>1.53673024</v>
      </c>
      <c r="X699" s="23">
        <v>4.5847087899999996</v>
      </c>
      <c r="Y699" s="23">
        <v>6.2258629400000007</v>
      </c>
      <c r="Z699" s="23">
        <v>0</v>
      </c>
      <c r="AA699" s="23">
        <v>54.280546880000003</v>
      </c>
      <c r="AB699" s="23">
        <v>25.97649977</v>
      </c>
      <c r="AC699" s="23">
        <v>0</v>
      </c>
      <c r="AD699" s="23">
        <v>0</v>
      </c>
      <c r="AE699" s="23">
        <v>0</v>
      </c>
      <c r="AF699" s="23">
        <v>0</v>
      </c>
      <c r="AG699" s="23">
        <v>12.122657890000001</v>
      </c>
      <c r="AH699" s="23">
        <v>12.122657890000001</v>
      </c>
      <c r="AI699" s="23">
        <v>0</v>
      </c>
      <c r="AJ699" s="23">
        <v>0</v>
      </c>
      <c r="AK699" s="23">
        <v>12.122657890000001</v>
      </c>
      <c r="AL699" s="23">
        <v>17.942516670000003</v>
      </c>
      <c r="AM699" s="23">
        <v>6.2380904800000003</v>
      </c>
      <c r="AN699" s="23">
        <v>0</v>
      </c>
      <c r="AO699" s="23">
        <v>11.70442619</v>
      </c>
      <c r="AP699" s="23">
        <v>1.40136018</v>
      </c>
      <c r="AQ699" s="23">
        <v>1.40136018</v>
      </c>
      <c r="AR699" s="23">
        <v>0</v>
      </c>
      <c r="AS699" s="23">
        <v>0</v>
      </c>
      <c r="AT699" s="23">
        <v>19.343876850000001</v>
      </c>
      <c r="AU699" s="23">
        <v>18.755280809999999</v>
      </c>
      <c r="AV699" s="23">
        <v>39.513312450000001</v>
      </c>
      <c r="AW699" s="23">
        <v>58.268593259999996</v>
      </c>
      <c r="AX699" s="23">
        <v>2.6221356499999997</v>
      </c>
      <c r="AY699" s="23">
        <v>0</v>
      </c>
      <c r="AZ699" s="23">
        <v>55.646457609999999</v>
      </c>
    </row>
    <row r="700" spans="2:52" x14ac:dyDescent="0.25">
      <c r="B700" s="10" t="s">
        <v>456</v>
      </c>
      <c r="C700" s="23">
        <v>3.1673177800000003</v>
      </c>
      <c r="D700" s="23">
        <v>1.8212619699999999</v>
      </c>
      <c r="E700" s="23">
        <v>0.92227760999999997</v>
      </c>
      <c r="F700" s="23">
        <v>0.77743074999999995</v>
      </c>
      <c r="G700" s="23">
        <v>0.12155361000000001</v>
      </c>
      <c r="H700" s="23">
        <v>1.34605581</v>
      </c>
      <c r="I700" s="23">
        <v>0.70466635999999994</v>
      </c>
      <c r="J700" s="23">
        <v>9.3863649999999993E-2</v>
      </c>
      <c r="K700" s="23">
        <v>0.42289149999999998</v>
      </c>
      <c r="L700" s="23">
        <v>0.1246343</v>
      </c>
      <c r="M700" s="23">
        <v>58.821379649999997</v>
      </c>
      <c r="N700" s="23">
        <v>58.818660000000001</v>
      </c>
      <c r="O700" s="23">
        <v>2.7196500000000001E-3</v>
      </c>
      <c r="P700" s="23">
        <v>0</v>
      </c>
      <c r="Q700" s="23">
        <v>0</v>
      </c>
      <c r="R700" s="23">
        <v>61.988697430000002</v>
      </c>
      <c r="S700" s="23">
        <v>31.460837920000003</v>
      </c>
      <c r="T700" s="23">
        <v>0.51200000000000001</v>
      </c>
      <c r="U700" s="23">
        <v>2.49089765</v>
      </c>
      <c r="V700" s="23">
        <v>0</v>
      </c>
      <c r="W700" s="23">
        <v>0</v>
      </c>
      <c r="X700" s="23">
        <v>1.1878691000000001</v>
      </c>
      <c r="Y700" s="23">
        <v>1.53385365</v>
      </c>
      <c r="Z700" s="23">
        <v>0</v>
      </c>
      <c r="AA700" s="23">
        <v>37.185458320000002</v>
      </c>
      <c r="AB700" s="23">
        <v>24.80323911</v>
      </c>
      <c r="AC700" s="23">
        <v>0</v>
      </c>
      <c r="AD700" s="23">
        <v>0</v>
      </c>
      <c r="AE700" s="23">
        <v>0</v>
      </c>
      <c r="AF700" s="23">
        <v>0</v>
      </c>
      <c r="AG700" s="23">
        <v>0</v>
      </c>
      <c r="AH700" s="23">
        <v>0</v>
      </c>
      <c r="AI700" s="23">
        <v>0</v>
      </c>
      <c r="AJ700" s="23">
        <v>1.303789E-2</v>
      </c>
      <c r="AK700" s="23">
        <v>1.303789E-2</v>
      </c>
      <c r="AL700" s="23">
        <v>5.3951422100000004</v>
      </c>
      <c r="AM700" s="23">
        <v>5.3951422100000004</v>
      </c>
      <c r="AN700" s="23">
        <v>0</v>
      </c>
      <c r="AO700" s="23">
        <v>0</v>
      </c>
      <c r="AP700" s="23">
        <v>0</v>
      </c>
      <c r="AQ700" s="23">
        <v>0</v>
      </c>
      <c r="AR700" s="23">
        <v>0</v>
      </c>
      <c r="AS700" s="23">
        <v>4.7371693200000005</v>
      </c>
      <c r="AT700" s="23">
        <v>10.132311530000001</v>
      </c>
      <c r="AU700" s="23">
        <v>14.683965469999999</v>
      </c>
      <c r="AV700" s="23">
        <v>30.423142509999998</v>
      </c>
      <c r="AW700" s="23">
        <v>45.107107979999995</v>
      </c>
      <c r="AX700" s="23">
        <v>0</v>
      </c>
      <c r="AY700" s="23">
        <v>0</v>
      </c>
      <c r="AZ700" s="23">
        <v>45.107107979999995</v>
      </c>
    </row>
    <row r="701" spans="2:52" x14ac:dyDescent="0.25">
      <c r="B701" s="10" t="s">
        <v>540</v>
      </c>
      <c r="C701" s="23">
        <v>4.2355658299999996</v>
      </c>
      <c r="D701" s="23">
        <v>2.3362455500000001</v>
      </c>
      <c r="E701" s="23">
        <v>0.65286661000000001</v>
      </c>
      <c r="F701" s="23">
        <v>1.5191961100000002</v>
      </c>
      <c r="G701" s="23">
        <v>0.16418282999999997</v>
      </c>
      <c r="H701" s="23">
        <v>1.8993202799999997</v>
      </c>
      <c r="I701" s="23">
        <v>0.97701499999999997</v>
      </c>
      <c r="J701" s="23">
        <v>0.86497457</v>
      </c>
      <c r="K701" s="23">
        <v>0</v>
      </c>
      <c r="L701" s="23">
        <v>5.733071E-2</v>
      </c>
      <c r="M701" s="23">
        <v>78.815628000000004</v>
      </c>
      <c r="N701" s="23">
        <v>78.804828000000001</v>
      </c>
      <c r="O701" s="23">
        <v>1.0800000000000001E-2</v>
      </c>
      <c r="P701" s="23">
        <v>0</v>
      </c>
      <c r="Q701" s="23">
        <v>0</v>
      </c>
      <c r="R701" s="23">
        <v>83.051193830000003</v>
      </c>
      <c r="S701" s="23">
        <v>38.75044449</v>
      </c>
      <c r="T701" s="23">
        <v>0.33474631999999999</v>
      </c>
      <c r="U701" s="23">
        <v>8.4019123699999998</v>
      </c>
      <c r="V701" s="23">
        <v>0</v>
      </c>
      <c r="W701" s="23">
        <v>0</v>
      </c>
      <c r="X701" s="23">
        <v>6.3556643499999996</v>
      </c>
      <c r="Y701" s="23">
        <v>5.6588989700000001</v>
      </c>
      <c r="Z701" s="23">
        <v>0</v>
      </c>
      <c r="AA701" s="23">
        <v>59.501666499999999</v>
      </c>
      <c r="AB701" s="23">
        <v>23.549527329999997</v>
      </c>
      <c r="AC701" s="23">
        <v>0</v>
      </c>
      <c r="AD701" s="23">
        <v>0</v>
      </c>
      <c r="AE701" s="23">
        <v>0</v>
      </c>
      <c r="AF701" s="23">
        <v>0</v>
      </c>
      <c r="AG701" s="23">
        <v>0</v>
      </c>
      <c r="AH701" s="23">
        <v>0</v>
      </c>
      <c r="AI701" s="23">
        <v>0</v>
      </c>
      <c r="AJ701" s="23">
        <v>3.4307825899999997</v>
      </c>
      <c r="AK701" s="23">
        <v>3.4307825899999997</v>
      </c>
      <c r="AL701" s="23">
        <v>7.4464110699999999</v>
      </c>
      <c r="AM701" s="23">
        <v>7.4464110699999999</v>
      </c>
      <c r="AN701" s="23">
        <v>0</v>
      </c>
      <c r="AO701" s="23">
        <v>0</v>
      </c>
      <c r="AP701" s="23">
        <v>0</v>
      </c>
      <c r="AQ701" s="23">
        <v>0</v>
      </c>
      <c r="AR701" s="23">
        <v>0</v>
      </c>
      <c r="AS701" s="23">
        <v>7.4874599699999997</v>
      </c>
      <c r="AT701" s="23">
        <v>14.93387104</v>
      </c>
      <c r="AU701" s="23">
        <v>12.046438879999998</v>
      </c>
      <c r="AV701" s="23">
        <v>46.332974729999997</v>
      </c>
      <c r="AW701" s="23">
        <v>58.37941361</v>
      </c>
      <c r="AX701" s="23">
        <v>2.6278780099999999</v>
      </c>
      <c r="AY701" s="23">
        <v>6.7593062000000002</v>
      </c>
      <c r="AZ701" s="23">
        <v>48.992229399999999</v>
      </c>
    </row>
    <row r="702" spans="2:52" x14ac:dyDescent="0.25">
      <c r="B702" s="10" t="s">
        <v>330</v>
      </c>
      <c r="C702" s="23">
        <v>3.0576107499999998</v>
      </c>
      <c r="D702" s="23">
        <v>0.81831578999999988</v>
      </c>
      <c r="E702" s="23">
        <v>0.53584471999999994</v>
      </c>
      <c r="F702" s="23">
        <v>0.16651057999999999</v>
      </c>
      <c r="G702" s="23">
        <v>0.11596049</v>
      </c>
      <c r="H702" s="23">
        <v>2.2392949600000001</v>
      </c>
      <c r="I702" s="23">
        <v>0.34813665999999999</v>
      </c>
      <c r="J702" s="23">
        <v>0.113485</v>
      </c>
      <c r="K702" s="23">
        <v>1.6630254</v>
      </c>
      <c r="L702" s="23">
        <v>0.1146479</v>
      </c>
      <c r="M702" s="23">
        <v>41.592708999999999</v>
      </c>
      <c r="N702" s="23">
        <v>41.582709000000001</v>
      </c>
      <c r="O702" s="23">
        <v>0</v>
      </c>
      <c r="P702" s="23">
        <v>0.01</v>
      </c>
      <c r="Q702" s="23">
        <v>0</v>
      </c>
      <c r="R702" s="23">
        <v>44.650319750000001</v>
      </c>
      <c r="S702" s="23">
        <v>29.291523690000002</v>
      </c>
      <c r="T702" s="23">
        <v>0.43053801000000003</v>
      </c>
      <c r="U702" s="23">
        <v>3.4277813199999998</v>
      </c>
      <c r="V702" s="23">
        <v>0</v>
      </c>
      <c r="W702" s="23">
        <v>0</v>
      </c>
      <c r="X702" s="23">
        <v>1.38196707</v>
      </c>
      <c r="Y702" s="23">
        <v>4.7367009299999996</v>
      </c>
      <c r="Z702" s="23">
        <v>0.98958106000000001</v>
      </c>
      <c r="AA702" s="23">
        <v>40.258092080000004</v>
      </c>
      <c r="AB702" s="23">
        <v>4.3922276699999996</v>
      </c>
      <c r="AC702" s="23">
        <v>0</v>
      </c>
      <c r="AD702" s="23">
        <v>0</v>
      </c>
      <c r="AE702" s="23">
        <v>0</v>
      </c>
      <c r="AF702" s="23">
        <v>0</v>
      </c>
      <c r="AG702" s="23">
        <v>0</v>
      </c>
      <c r="AH702" s="23">
        <v>0</v>
      </c>
      <c r="AI702" s="23">
        <v>0</v>
      </c>
      <c r="AJ702" s="23">
        <v>0.33666001000000001</v>
      </c>
      <c r="AK702" s="23">
        <v>0.33666001000000001</v>
      </c>
      <c r="AL702" s="23">
        <v>0.63348185000000001</v>
      </c>
      <c r="AM702" s="23">
        <v>0.63348185000000001</v>
      </c>
      <c r="AN702" s="23">
        <v>0</v>
      </c>
      <c r="AO702" s="23">
        <v>0</v>
      </c>
      <c r="AP702" s="23">
        <v>2.5027263</v>
      </c>
      <c r="AQ702" s="23">
        <v>2.5027263</v>
      </c>
      <c r="AR702" s="23">
        <v>0</v>
      </c>
      <c r="AS702" s="23">
        <v>0</v>
      </c>
      <c r="AT702" s="23">
        <v>3.1362081499999999</v>
      </c>
      <c r="AU702" s="23">
        <v>1.5926795300000001</v>
      </c>
      <c r="AV702" s="23">
        <v>3.1910506799999996</v>
      </c>
      <c r="AW702" s="23">
        <v>4.7837302099999999</v>
      </c>
      <c r="AX702" s="23">
        <v>0.35411168999999998</v>
      </c>
      <c r="AY702" s="23">
        <v>0</v>
      </c>
      <c r="AZ702" s="23">
        <v>4.4296185200000009</v>
      </c>
    </row>
    <row r="703" spans="2:52" x14ac:dyDescent="0.25">
      <c r="B703" s="10" t="s">
        <v>216</v>
      </c>
      <c r="C703" s="23">
        <v>3.0300654100000002</v>
      </c>
      <c r="D703" s="23">
        <v>1.1004685400000001</v>
      </c>
      <c r="E703" s="23">
        <v>0.54653590000000007</v>
      </c>
      <c r="F703" s="23">
        <v>0.41610488000000001</v>
      </c>
      <c r="G703" s="23">
        <v>0.13782776000000002</v>
      </c>
      <c r="H703" s="23">
        <v>1.9295968699999999</v>
      </c>
      <c r="I703" s="23">
        <v>0.73751007999999996</v>
      </c>
      <c r="J703" s="23">
        <v>0.196551</v>
      </c>
      <c r="K703" s="23">
        <v>0.88730949000000003</v>
      </c>
      <c r="L703" s="23">
        <v>0.1082263</v>
      </c>
      <c r="M703" s="23">
        <v>54.129693000000003</v>
      </c>
      <c r="N703" s="23">
        <v>54.127702999999997</v>
      </c>
      <c r="O703" s="23">
        <v>0</v>
      </c>
      <c r="P703" s="23">
        <v>1.99E-3</v>
      </c>
      <c r="Q703" s="23">
        <v>0</v>
      </c>
      <c r="R703" s="23">
        <v>57.159758409999995</v>
      </c>
      <c r="S703" s="23">
        <v>28.905282079999999</v>
      </c>
      <c r="T703" s="23">
        <v>0.14915898000000002</v>
      </c>
      <c r="U703" s="23">
        <v>6.0107796900000006</v>
      </c>
      <c r="V703" s="23">
        <v>0</v>
      </c>
      <c r="W703" s="23">
        <v>0</v>
      </c>
      <c r="X703" s="23">
        <v>3.1175937500000002</v>
      </c>
      <c r="Y703" s="23">
        <v>2.6846377700000001</v>
      </c>
      <c r="Z703" s="23">
        <v>0</v>
      </c>
      <c r="AA703" s="23">
        <v>40.867452270000001</v>
      </c>
      <c r="AB703" s="23">
        <v>16.292306140000001</v>
      </c>
      <c r="AC703" s="23">
        <v>0</v>
      </c>
      <c r="AD703" s="23">
        <v>0</v>
      </c>
      <c r="AE703" s="23">
        <v>0</v>
      </c>
      <c r="AF703" s="23">
        <v>0</v>
      </c>
      <c r="AG703" s="23">
        <v>0</v>
      </c>
      <c r="AH703" s="23">
        <v>0</v>
      </c>
      <c r="AI703" s="23">
        <v>0</v>
      </c>
      <c r="AJ703" s="23">
        <v>1.2191958600000001</v>
      </c>
      <c r="AK703" s="23">
        <v>1.2191958600000001</v>
      </c>
      <c r="AL703" s="23">
        <v>7.5937544299999997</v>
      </c>
      <c r="AM703" s="23">
        <v>7.5937544299999997</v>
      </c>
      <c r="AN703" s="23">
        <v>0</v>
      </c>
      <c r="AO703" s="23">
        <v>0</v>
      </c>
      <c r="AP703" s="23">
        <v>0</v>
      </c>
      <c r="AQ703" s="23">
        <v>0</v>
      </c>
      <c r="AR703" s="23">
        <v>0</v>
      </c>
      <c r="AS703" s="23">
        <v>0.86498125999999997</v>
      </c>
      <c r="AT703" s="23">
        <v>8.4587356899999993</v>
      </c>
      <c r="AU703" s="23">
        <v>9.0527663100000009</v>
      </c>
      <c r="AV703" s="23">
        <v>12.271022540000001</v>
      </c>
      <c r="AW703" s="23">
        <v>21.323788850000003</v>
      </c>
      <c r="AX703" s="23">
        <v>5.9660589599999998</v>
      </c>
      <c r="AY703" s="23">
        <v>0</v>
      </c>
      <c r="AZ703" s="23">
        <v>15.35772989</v>
      </c>
    </row>
    <row r="704" spans="2:52" x14ac:dyDescent="0.25">
      <c r="B704" s="10" t="s">
        <v>1518</v>
      </c>
      <c r="C704" s="23">
        <v>1.21367556</v>
      </c>
      <c r="D704" s="23">
        <v>0.73659777000000004</v>
      </c>
      <c r="E704" s="23">
        <v>0.36292345000000004</v>
      </c>
      <c r="F704" s="23">
        <v>0.32090782000000001</v>
      </c>
      <c r="G704" s="23">
        <v>5.2766500000000001E-2</v>
      </c>
      <c r="H704" s="23">
        <v>0.47707779000000006</v>
      </c>
      <c r="I704" s="23">
        <v>0.14088913</v>
      </c>
      <c r="J704" s="23">
        <v>8.5599999999999996E-2</v>
      </c>
      <c r="K704" s="23">
        <v>0.25058866000000002</v>
      </c>
      <c r="L704" s="23">
        <v>0</v>
      </c>
      <c r="M704" s="23">
        <v>48.480874</v>
      </c>
      <c r="N704" s="23">
        <v>39.480874</v>
      </c>
      <c r="O704" s="23">
        <v>0</v>
      </c>
      <c r="P704" s="23">
        <v>0</v>
      </c>
      <c r="Q704" s="23">
        <v>9</v>
      </c>
      <c r="R704" s="23">
        <v>49.694549560000006</v>
      </c>
      <c r="S704" s="23">
        <v>24.798331359999999</v>
      </c>
      <c r="T704" s="23">
        <v>0.15702817000000002</v>
      </c>
      <c r="U704" s="23">
        <v>1.67710179</v>
      </c>
      <c r="V704" s="23">
        <v>0</v>
      </c>
      <c r="W704" s="23">
        <v>0</v>
      </c>
      <c r="X704" s="23">
        <v>1.07624962</v>
      </c>
      <c r="Y704" s="23">
        <v>1.4087425099999999</v>
      </c>
      <c r="Z704" s="23">
        <v>0</v>
      </c>
      <c r="AA704" s="23">
        <v>29.117453450000003</v>
      </c>
      <c r="AB704" s="23">
        <v>20.577096109999999</v>
      </c>
      <c r="AC704" s="23">
        <v>0</v>
      </c>
      <c r="AD704" s="23">
        <v>0</v>
      </c>
      <c r="AE704" s="23">
        <v>0</v>
      </c>
      <c r="AF704" s="23">
        <v>0</v>
      </c>
      <c r="AG704" s="23">
        <v>0</v>
      </c>
      <c r="AH704" s="23">
        <v>0</v>
      </c>
      <c r="AI704" s="23">
        <v>0</v>
      </c>
      <c r="AJ704" s="23">
        <v>0</v>
      </c>
      <c r="AK704" s="23">
        <v>0</v>
      </c>
      <c r="AL704" s="23">
        <v>25.031992859999999</v>
      </c>
      <c r="AM704" s="23">
        <v>25.031992859999999</v>
      </c>
      <c r="AN704" s="23">
        <v>0</v>
      </c>
      <c r="AO704" s="23">
        <v>0</v>
      </c>
      <c r="AP704" s="23">
        <v>0</v>
      </c>
      <c r="AQ704" s="23">
        <v>0</v>
      </c>
      <c r="AR704" s="23">
        <v>0</v>
      </c>
      <c r="AS704" s="23">
        <v>0</v>
      </c>
      <c r="AT704" s="23">
        <v>25.031992859999999</v>
      </c>
      <c r="AU704" s="23">
        <v>-4.4548967499999996</v>
      </c>
      <c r="AV704" s="23">
        <v>15.156530010000001</v>
      </c>
      <c r="AW704" s="23">
        <v>10.701633259999999</v>
      </c>
      <c r="AX704" s="23">
        <v>0</v>
      </c>
      <c r="AY704" s="23">
        <v>0</v>
      </c>
      <c r="AZ704" s="23">
        <v>10.701633259999999</v>
      </c>
    </row>
    <row r="705" spans="2:52" x14ac:dyDescent="0.25">
      <c r="B705" s="20" t="s">
        <v>1582</v>
      </c>
      <c r="C705" s="21">
        <f t="shared" ref="C705:AZ705" si="44">SUM(C688:C704)</f>
        <v>121.30049611</v>
      </c>
      <c r="D705" s="21">
        <f t="shared" si="44"/>
        <v>39.092008680000006</v>
      </c>
      <c r="E705" s="21">
        <f t="shared" si="44"/>
        <v>14.778907590000001</v>
      </c>
      <c r="F705" s="21">
        <f t="shared" si="44"/>
        <v>20.4079692</v>
      </c>
      <c r="G705" s="21">
        <f t="shared" si="44"/>
        <v>3.9051318899999998</v>
      </c>
      <c r="H705" s="21">
        <f t="shared" si="44"/>
        <v>82.208487429999977</v>
      </c>
      <c r="I705" s="21">
        <f t="shared" si="44"/>
        <v>14.476665229999996</v>
      </c>
      <c r="J705" s="21">
        <f t="shared" si="44"/>
        <v>30.017046250000003</v>
      </c>
      <c r="K705" s="21">
        <f t="shared" si="44"/>
        <v>24.659067299999997</v>
      </c>
      <c r="L705" s="21">
        <f t="shared" si="44"/>
        <v>13.05570865</v>
      </c>
      <c r="M705" s="21">
        <f t="shared" si="44"/>
        <v>995.30280853999989</v>
      </c>
      <c r="N705" s="21">
        <f t="shared" si="44"/>
        <v>985.62138700000003</v>
      </c>
      <c r="O705" s="21">
        <f t="shared" si="44"/>
        <v>0.28697671999999996</v>
      </c>
      <c r="P705" s="21">
        <f t="shared" si="44"/>
        <v>0.20046494000000001</v>
      </c>
      <c r="Q705" s="21">
        <f t="shared" si="44"/>
        <v>9.1939798800000005</v>
      </c>
      <c r="R705" s="21">
        <f t="shared" si="44"/>
        <v>1116.6033046499999</v>
      </c>
      <c r="S705" s="21">
        <f t="shared" si="44"/>
        <v>534.87558307000006</v>
      </c>
      <c r="T705" s="21">
        <f t="shared" si="44"/>
        <v>5.573845040000001</v>
      </c>
      <c r="U705" s="21">
        <f t="shared" si="44"/>
        <v>82.429560949999996</v>
      </c>
      <c r="V705" s="21">
        <f t="shared" si="44"/>
        <v>0</v>
      </c>
      <c r="W705" s="21">
        <f t="shared" si="44"/>
        <v>4.0716942200000004</v>
      </c>
      <c r="X705" s="21">
        <f t="shared" si="44"/>
        <v>55.398546140000001</v>
      </c>
      <c r="Y705" s="21">
        <f t="shared" si="44"/>
        <v>78.518094569999988</v>
      </c>
      <c r="Z705" s="21">
        <f t="shared" si="44"/>
        <v>4.2009828300000001</v>
      </c>
      <c r="AA705" s="21">
        <f t="shared" si="44"/>
        <v>765.06830681999975</v>
      </c>
      <c r="AB705" s="21">
        <f t="shared" si="44"/>
        <v>351.53499783000001</v>
      </c>
      <c r="AC705" s="21">
        <f t="shared" si="44"/>
        <v>5.3999739999999997E-2</v>
      </c>
      <c r="AD705" s="21">
        <f t="shared" si="44"/>
        <v>0</v>
      </c>
      <c r="AE705" s="21">
        <f t="shared" si="44"/>
        <v>0</v>
      </c>
      <c r="AF705" s="21">
        <f t="shared" si="44"/>
        <v>5.3999739999999997E-2</v>
      </c>
      <c r="AG705" s="21">
        <f t="shared" si="44"/>
        <v>12.122657890000001</v>
      </c>
      <c r="AH705" s="21">
        <f t="shared" si="44"/>
        <v>12.122657890000001</v>
      </c>
      <c r="AI705" s="21">
        <f t="shared" si="44"/>
        <v>0</v>
      </c>
      <c r="AJ705" s="21">
        <f t="shared" si="44"/>
        <v>29.840266849999999</v>
      </c>
      <c r="AK705" s="21">
        <f t="shared" si="44"/>
        <v>42.016924480000007</v>
      </c>
      <c r="AL705" s="21">
        <f t="shared" si="44"/>
        <v>110.75262435</v>
      </c>
      <c r="AM705" s="21">
        <f t="shared" si="44"/>
        <v>99.048198159999998</v>
      </c>
      <c r="AN705" s="21">
        <f t="shared" si="44"/>
        <v>0</v>
      </c>
      <c r="AO705" s="21">
        <f t="shared" si="44"/>
        <v>11.70442619</v>
      </c>
      <c r="AP705" s="21">
        <f t="shared" si="44"/>
        <v>10.01249709</v>
      </c>
      <c r="AQ705" s="21">
        <f t="shared" si="44"/>
        <v>10.01249709</v>
      </c>
      <c r="AR705" s="21">
        <f t="shared" si="44"/>
        <v>0</v>
      </c>
      <c r="AS705" s="21">
        <f t="shared" si="44"/>
        <v>96.228375569999997</v>
      </c>
      <c r="AT705" s="21">
        <f t="shared" si="44"/>
        <v>216.99349701000006</v>
      </c>
      <c r="AU705" s="21">
        <f t="shared" si="44"/>
        <v>176.55842530000001</v>
      </c>
      <c r="AV705" s="21">
        <f t="shared" si="44"/>
        <v>461.89300423999993</v>
      </c>
      <c r="AW705" s="21">
        <f t="shared" si="44"/>
        <v>638.45142954000005</v>
      </c>
      <c r="AX705" s="21">
        <f t="shared" si="44"/>
        <v>18.654622320000001</v>
      </c>
      <c r="AY705" s="21">
        <f t="shared" si="44"/>
        <v>50.629073990000002</v>
      </c>
      <c r="AZ705" s="21">
        <f t="shared" si="44"/>
        <v>569.16773323000007</v>
      </c>
    </row>
    <row r="706" spans="2:52" x14ac:dyDescent="0.2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</row>
    <row r="707" spans="2:52" x14ac:dyDescent="0.25">
      <c r="B707" s="12" t="s">
        <v>1524</v>
      </c>
      <c r="C707" s="7">
        <f t="shared" ref="C707:AZ707" si="45">C724+C739+C777+C791+C814+C831</f>
        <v>1501.2755872099999</v>
      </c>
      <c r="D707" s="7">
        <f t="shared" si="45"/>
        <v>711.59098012000004</v>
      </c>
      <c r="E707" s="7">
        <f t="shared" si="45"/>
        <v>292.25021420999997</v>
      </c>
      <c r="F707" s="7">
        <f t="shared" si="45"/>
        <v>372.06528078000014</v>
      </c>
      <c r="G707" s="7">
        <f t="shared" si="45"/>
        <v>47.275485129999993</v>
      </c>
      <c r="H707" s="7">
        <f t="shared" si="45"/>
        <v>789.68460708999999</v>
      </c>
      <c r="I707" s="7">
        <f t="shared" si="45"/>
        <v>140.65808421000003</v>
      </c>
      <c r="J707" s="7">
        <f t="shared" si="45"/>
        <v>135.39723265000001</v>
      </c>
      <c r="K707" s="7">
        <f t="shared" si="45"/>
        <v>441.90779745000003</v>
      </c>
      <c r="L707" s="7">
        <f t="shared" si="45"/>
        <v>71.721492780000005</v>
      </c>
      <c r="M707" s="7">
        <f t="shared" si="45"/>
        <v>10986.611107510002</v>
      </c>
      <c r="N707" s="7">
        <f t="shared" si="45"/>
        <v>10727.51492464</v>
      </c>
      <c r="O707" s="7">
        <f t="shared" si="45"/>
        <v>78.120093300000008</v>
      </c>
      <c r="P707" s="7">
        <f t="shared" si="45"/>
        <v>45.323550749999995</v>
      </c>
      <c r="Q707" s="7">
        <f t="shared" si="45"/>
        <v>135.65253882000002</v>
      </c>
      <c r="R707" s="7">
        <f t="shared" si="45"/>
        <v>12487.88669472</v>
      </c>
      <c r="S707" s="7">
        <f t="shared" si="45"/>
        <v>5591.6270091199995</v>
      </c>
      <c r="T707" s="7">
        <f t="shared" si="45"/>
        <v>149.97825401</v>
      </c>
      <c r="U707" s="7">
        <f t="shared" si="45"/>
        <v>909.45277332000001</v>
      </c>
      <c r="V707" s="7">
        <f t="shared" si="45"/>
        <v>7.5671272900000002</v>
      </c>
      <c r="W707" s="7">
        <f t="shared" si="45"/>
        <v>67.911776369999998</v>
      </c>
      <c r="X707" s="7">
        <f t="shared" si="45"/>
        <v>699.86201948000007</v>
      </c>
      <c r="Y707" s="7">
        <f t="shared" si="45"/>
        <v>1191.1561304100001</v>
      </c>
      <c r="Z707" s="7">
        <f t="shared" si="45"/>
        <v>90.392910449999988</v>
      </c>
      <c r="AA707" s="7">
        <f t="shared" si="45"/>
        <v>8707.9480004500001</v>
      </c>
      <c r="AB707" s="7">
        <f t="shared" si="45"/>
        <v>3779.9386942700003</v>
      </c>
      <c r="AC707" s="7">
        <f t="shared" si="45"/>
        <v>5.3265769999999997E-2</v>
      </c>
      <c r="AD707" s="7">
        <f t="shared" si="45"/>
        <v>3.1954999999999997E-2</v>
      </c>
      <c r="AE707" s="7">
        <f t="shared" si="45"/>
        <v>0</v>
      </c>
      <c r="AF707" s="7">
        <f t="shared" si="45"/>
        <v>2.131077E-2</v>
      </c>
      <c r="AG707" s="7">
        <f t="shared" si="45"/>
        <v>412.27197318000003</v>
      </c>
      <c r="AH707" s="7">
        <f t="shared" si="45"/>
        <v>412.27197318000003</v>
      </c>
      <c r="AI707" s="7">
        <f t="shared" si="45"/>
        <v>0</v>
      </c>
      <c r="AJ707" s="7">
        <f t="shared" si="45"/>
        <v>453.96708883000002</v>
      </c>
      <c r="AK707" s="7">
        <f t="shared" si="45"/>
        <v>866.29232778000005</v>
      </c>
      <c r="AL707" s="7">
        <f t="shared" si="45"/>
        <v>1191.1276648400001</v>
      </c>
      <c r="AM707" s="7">
        <f t="shared" si="45"/>
        <v>1191.1276648400001</v>
      </c>
      <c r="AN707" s="7">
        <f t="shared" si="45"/>
        <v>0</v>
      </c>
      <c r="AO707" s="7">
        <f t="shared" si="45"/>
        <v>0</v>
      </c>
      <c r="AP707" s="7">
        <f t="shared" si="45"/>
        <v>229.50590304999997</v>
      </c>
      <c r="AQ707" s="7">
        <f t="shared" si="45"/>
        <v>229.50590304999997</v>
      </c>
      <c r="AR707" s="7">
        <f t="shared" si="45"/>
        <v>0</v>
      </c>
      <c r="AS707" s="7">
        <f t="shared" si="45"/>
        <v>523.86179253</v>
      </c>
      <c r="AT707" s="7">
        <f t="shared" si="45"/>
        <v>1944.49536042</v>
      </c>
      <c r="AU707" s="7">
        <f t="shared" si="45"/>
        <v>2701.7356616299999</v>
      </c>
      <c r="AV707" s="7">
        <f t="shared" si="45"/>
        <v>5643.2490956999991</v>
      </c>
      <c r="AW707" s="7">
        <f t="shared" si="45"/>
        <v>8344.9847573300012</v>
      </c>
      <c r="AX707" s="7">
        <f t="shared" si="45"/>
        <v>513.60388896999996</v>
      </c>
      <c r="AY707" s="7">
        <f t="shared" si="45"/>
        <v>798.36252192999996</v>
      </c>
      <c r="AZ707" s="7">
        <f t="shared" si="45"/>
        <v>7033.0183464300007</v>
      </c>
    </row>
    <row r="708" spans="2:52" x14ac:dyDescent="0.25">
      <c r="B708" s="9" t="s">
        <v>474</v>
      </c>
    </row>
    <row r="709" spans="2:52" x14ac:dyDescent="0.25">
      <c r="B709" s="10" t="s">
        <v>487</v>
      </c>
      <c r="C709" s="23">
        <v>10.52664684</v>
      </c>
      <c r="D709" s="23">
        <v>5.7847044000000007</v>
      </c>
      <c r="E709" s="23">
        <v>1.99474179</v>
      </c>
      <c r="F709" s="23">
        <v>3.2586505400000001</v>
      </c>
      <c r="G709" s="23">
        <v>0.53131206999999991</v>
      </c>
      <c r="H709" s="23">
        <v>4.7419424400000008</v>
      </c>
      <c r="I709" s="23">
        <v>1.05354937</v>
      </c>
      <c r="J709" s="23">
        <v>1.2119736999999999</v>
      </c>
      <c r="K709" s="23">
        <v>1.9123521000000001</v>
      </c>
      <c r="L709" s="23">
        <v>0.56406727000000001</v>
      </c>
      <c r="M709" s="23">
        <v>127.94857964000001</v>
      </c>
      <c r="N709" s="23">
        <v>127.697232</v>
      </c>
      <c r="O709" s="23">
        <v>0.25134764000000004</v>
      </c>
      <c r="P709" s="23">
        <v>0</v>
      </c>
      <c r="Q709" s="23">
        <v>0</v>
      </c>
      <c r="R709" s="23">
        <v>138.47522648</v>
      </c>
      <c r="S709" s="23">
        <v>51.29950814</v>
      </c>
      <c r="T709" s="23">
        <v>0.94095594999999999</v>
      </c>
      <c r="U709" s="23">
        <v>8.8376778100000006</v>
      </c>
      <c r="V709" s="23">
        <v>0</v>
      </c>
      <c r="W709" s="23">
        <v>0</v>
      </c>
      <c r="X709" s="23">
        <v>5.4711182999999997</v>
      </c>
      <c r="Y709" s="23">
        <v>8.4399263199999996</v>
      </c>
      <c r="Z709" s="23">
        <v>0</v>
      </c>
      <c r="AA709" s="23">
        <v>74.989186520000004</v>
      </c>
      <c r="AB709" s="23">
        <v>63.486039959999999</v>
      </c>
      <c r="AC709" s="23">
        <v>0</v>
      </c>
      <c r="AD709" s="23">
        <v>0</v>
      </c>
      <c r="AE709" s="23">
        <v>0</v>
      </c>
      <c r="AF709" s="23">
        <v>0</v>
      </c>
      <c r="AG709" s="23">
        <v>0</v>
      </c>
      <c r="AH709" s="23">
        <v>0</v>
      </c>
      <c r="AI709" s="23">
        <v>0</v>
      </c>
      <c r="AJ709" s="23">
        <v>0</v>
      </c>
      <c r="AK709" s="23">
        <v>0</v>
      </c>
      <c r="AL709" s="23">
        <v>4.3981157300000007</v>
      </c>
      <c r="AM709" s="23">
        <v>4.3981157300000007</v>
      </c>
      <c r="AN709" s="23">
        <v>0</v>
      </c>
      <c r="AO709" s="23">
        <v>0</v>
      </c>
      <c r="AP709" s="23">
        <v>0</v>
      </c>
      <c r="AQ709" s="23">
        <v>0</v>
      </c>
      <c r="AR709" s="23">
        <v>0</v>
      </c>
      <c r="AS709" s="23">
        <v>0</v>
      </c>
      <c r="AT709" s="23">
        <v>4.3981157300000007</v>
      </c>
      <c r="AU709" s="23">
        <v>59.087924230000006</v>
      </c>
      <c r="AV709" s="23">
        <v>140.82538612000002</v>
      </c>
      <c r="AW709" s="23">
        <v>199.91331034999999</v>
      </c>
      <c r="AX709" s="23">
        <v>11.619001279999999</v>
      </c>
      <c r="AY709" s="23">
        <v>0</v>
      </c>
      <c r="AZ709" s="23">
        <v>188.29430907000003</v>
      </c>
    </row>
    <row r="710" spans="2:52" x14ac:dyDescent="0.25">
      <c r="B710" s="10" t="s">
        <v>488</v>
      </c>
      <c r="C710" s="23">
        <v>18.454734350000003</v>
      </c>
      <c r="D710" s="23">
        <v>13.352558609999999</v>
      </c>
      <c r="E710" s="23">
        <v>3.89018043</v>
      </c>
      <c r="F710" s="23">
        <v>8.8634231700000008</v>
      </c>
      <c r="G710" s="23">
        <v>0.59895500999999995</v>
      </c>
      <c r="H710" s="23">
        <v>5.1021757399999998</v>
      </c>
      <c r="I710" s="23">
        <v>1.18481116</v>
      </c>
      <c r="J710" s="23">
        <v>1.18678533</v>
      </c>
      <c r="K710" s="23">
        <v>2.1799259900000001</v>
      </c>
      <c r="L710" s="23">
        <v>0.55065326000000003</v>
      </c>
      <c r="M710" s="23">
        <v>126.80426208</v>
      </c>
      <c r="N710" s="23">
        <v>126.739531</v>
      </c>
      <c r="O710" s="23">
        <v>6.4731079999999996E-2</v>
      </c>
      <c r="P710" s="23">
        <v>0</v>
      </c>
      <c r="Q710" s="23">
        <v>0</v>
      </c>
      <c r="R710" s="23">
        <v>145.25899643</v>
      </c>
      <c r="S710" s="23">
        <v>45.481247850000003</v>
      </c>
      <c r="T710" s="23">
        <v>0.85437590000000008</v>
      </c>
      <c r="U710" s="23">
        <v>13.853373019999999</v>
      </c>
      <c r="V710" s="23">
        <v>0</v>
      </c>
      <c r="W710" s="23">
        <v>0</v>
      </c>
      <c r="X710" s="23">
        <v>11.74940492</v>
      </c>
      <c r="Y710" s="23">
        <v>10.48307127</v>
      </c>
      <c r="Z710" s="23">
        <v>0.44825103999999999</v>
      </c>
      <c r="AA710" s="23">
        <v>82.869724000000005</v>
      </c>
      <c r="AB710" s="23">
        <v>62.389272429999998</v>
      </c>
      <c r="AC710" s="23">
        <v>0</v>
      </c>
      <c r="AD710" s="23">
        <v>0</v>
      </c>
      <c r="AE710" s="23">
        <v>0</v>
      </c>
      <c r="AF710" s="23">
        <v>0</v>
      </c>
      <c r="AG710" s="23">
        <v>0</v>
      </c>
      <c r="AH710" s="23">
        <v>0</v>
      </c>
      <c r="AI710" s="23">
        <v>0</v>
      </c>
      <c r="AJ710" s="23">
        <v>2.1414252999999999</v>
      </c>
      <c r="AK710" s="23">
        <v>2.1414252999999999</v>
      </c>
      <c r="AL710" s="23">
        <v>17.731536779999999</v>
      </c>
      <c r="AM710" s="23">
        <v>17.731536779999999</v>
      </c>
      <c r="AN710" s="23">
        <v>0</v>
      </c>
      <c r="AO710" s="23">
        <v>0</v>
      </c>
      <c r="AP710" s="23">
        <v>1.90257144</v>
      </c>
      <c r="AQ710" s="23">
        <v>1.90257144</v>
      </c>
      <c r="AR710" s="23">
        <v>0</v>
      </c>
      <c r="AS710" s="23">
        <v>24.72954352</v>
      </c>
      <c r="AT710" s="23">
        <v>44.363651739999995</v>
      </c>
      <c r="AU710" s="23">
        <v>20.167045989999998</v>
      </c>
      <c r="AV710" s="23">
        <v>106.58211274</v>
      </c>
      <c r="AW710" s="23">
        <v>126.74915873</v>
      </c>
      <c r="AX710" s="23">
        <v>9.7802437300000005</v>
      </c>
      <c r="AY710" s="23">
        <v>5.6841755999999997</v>
      </c>
      <c r="AZ710" s="23">
        <v>111.28473939999999</v>
      </c>
    </row>
    <row r="711" spans="2:52" x14ac:dyDescent="0.25">
      <c r="B711" s="10" t="s">
        <v>489</v>
      </c>
      <c r="C711" s="23">
        <v>83.683634679999997</v>
      </c>
      <c r="D711" s="23">
        <v>27.854330440000002</v>
      </c>
      <c r="E711" s="23">
        <v>6.3829501500000001</v>
      </c>
      <c r="F711" s="23">
        <v>19.422400589999999</v>
      </c>
      <c r="G711" s="23">
        <v>2.0489796999999998</v>
      </c>
      <c r="H711" s="23">
        <v>55.829304239999992</v>
      </c>
      <c r="I711" s="23">
        <v>6.5778014800000006</v>
      </c>
      <c r="J711" s="23">
        <v>7.59966864</v>
      </c>
      <c r="K711" s="23">
        <v>40.893214960000002</v>
      </c>
      <c r="L711" s="23">
        <v>0.75861916000000007</v>
      </c>
      <c r="M711" s="23">
        <v>195.33566258000002</v>
      </c>
      <c r="N711" s="23">
        <v>195.00223600000001</v>
      </c>
      <c r="O711" s="23">
        <v>0.33342658000000003</v>
      </c>
      <c r="P711" s="23">
        <v>0</v>
      </c>
      <c r="Q711" s="23">
        <v>0</v>
      </c>
      <c r="R711" s="23">
        <v>279.01929725999997</v>
      </c>
      <c r="S711" s="23">
        <v>124.94289696999999</v>
      </c>
      <c r="T711" s="23">
        <v>0.61283558999999999</v>
      </c>
      <c r="U711" s="23">
        <v>18.135513379999999</v>
      </c>
      <c r="V711" s="23">
        <v>0</v>
      </c>
      <c r="W711" s="23">
        <v>2.62517712</v>
      </c>
      <c r="X711" s="23">
        <v>7.1212665300000006</v>
      </c>
      <c r="Y711" s="23">
        <v>42.04134414</v>
      </c>
      <c r="Z711" s="23">
        <v>0.96441029</v>
      </c>
      <c r="AA711" s="23">
        <v>196.44344402000002</v>
      </c>
      <c r="AB711" s="23">
        <v>82.575853240000001</v>
      </c>
      <c r="AC711" s="23">
        <v>0</v>
      </c>
      <c r="AD711" s="23">
        <v>0</v>
      </c>
      <c r="AE711" s="23">
        <v>0</v>
      </c>
      <c r="AF711" s="23">
        <v>0</v>
      </c>
      <c r="AG711" s="23">
        <v>25</v>
      </c>
      <c r="AH711" s="23">
        <v>25</v>
      </c>
      <c r="AI711" s="23">
        <v>0</v>
      </c>
      <c r="AJ711" s="23">
        <v>0</v>
      </c>
      <c r="AK711" s="23">
        <v>25</v>
      </c>
      <c r="AL711" s="23">
        <v>49.299180020000001</v>
      </c>
      <c r="AM711" s="23">
        <v>49.299180020000001</v>
      </c>
      <c r="AN711" s="23">
        <v>0</v>
      </c>
      <c r="AO711" s="23">
        <v>0</v>
      </c>
      <c r="AP711" s="23">
        <v>0</v>
      </c>
      <c r="AQ711" s="23">
        <v>0</v>
      </c>
      <c r="AR711" s="23">
        <v>0</v>
      </c>
      <c r="AS711" s="23">
        <v>6.1779000000000001E-2</v>
      </c>
      <c r="AT711" s="23">
        <v>49.360959020000003</v>
      </c>
      <c r="AU711" s="23">
        <v>58.214894219999998</v>
      </c>
      <c r="AV711" s="23">
        <v>145.32389723</v>
      </c>
      <c r="AW711" s="23">
        <v>203.53879144999999</v>
      </c>
      <c r="AX711" s="23">
        <v>23.256320600000002</v>
      </c>
      <c r="AY711" s="23">
        <v>0</v>
      </c>
      <c r="AZ711" s="23">
        <v>180.28247084999998</v>
      </c>
    </row>
    <row r="712" spans="2:52" x14ac:dyDescent="0.25">
      <c r="B712" s="10" t="s">
        <v>490</v>
      </c>
      <c r="C712" s="23">
        <v>34.323764329999996</v>
      </c>
      <c r="D712" s="23">
        <v>15.414671760000001</v>
      </c>
      <c r="E712" s="23">
        <v>4.2146070499999997</v>
      </c>
      <c r="F712" s="23">
        <v>9.9525964800000004</v>
      </c>
      <c r="G712" s="23">
        <v>1.24746823</v>
      </c>
      <c r="H712" s="23">
        <v>18.909092569999999</v>
      </c>
      <c r="I712" s="23">
        <v>2.2422502200000003</v>
      </c>
      <c r="J712" s="23">
        <v>3.7178749</v>
      </c>
      <c r="K712" s="23">
        <v>12.627229529999999</v>
      </c>
      <c r="L712" s="23">
        <v>0.32173792000000007</v>
      </c>
      <c r="M712" s="23">
        <v>156.91624094999997</v>
      </c>
      <c r="N712" s="23">
        <v>156.083099</v>
      </c>
      <c r="O712" s="23">
        <v>0.15314195</v>
      </c>
      <c r="P712" s="23">
        <v>0.5</v>
      </c>
      <c r="Q712" s="23">
        <v>0.18</v>
      </c>
      <c r="R712" s="23">
        <v>191.24000527999996</v>
      </c>
      <c r="S712" s="23">
        <v>78.578330199999996</v>
      </c>
      <c r="T712" s="23">
        <v>1.04039411</v>
      </c>
      <c r="U712" s="23">
        <v>17.33749517</v>
      </c>
      <c r="V712" s="23">
        <v>0</v>
      </c>
      <c r="W712" s="23">
        <v>0</v>
      </c>
      <c r="X712" s="23">
        <v>6.8746085999999993</v>
      </c>
      <c r="Y712" s="23">
        <v>22.168913489999998</v>
      </c>
      <c r="Z712" s="23">
        <v>0</v>
      </c>
      <c r="AA712" s="23">
        <v>125.99974157</v>
      </c>
      <c r="AB712" s="23">
        <v>65.240263710000008</v>
      </c>
      <c r="AC712" s="23">
        <v>0</v>
      </c>
      <c r="AD712" s="23">
        <v>0</v>
      </c>
      <c r="AE712" s="23">
        <v>0</v>
      </c>
      <c r="AF712" s="23">
        <v>0</v>
      </c>
      <c r="AG712" s="23">
        <v>0</v>
      </c>
      <c r="AH712" s="23">
        <v>0</v>
      </c>
      <c r="AI712" s="23">
        <v>0</v>
      </c>
      <c r="AJ712" s="23">
        <v>8.08495864</v>
      </c>
      <c r="AK712" s="23">
        <v>8.08495864</v>
      </c>
      <c r="AL712" s="23">
        <v>16.565968980000001</v>
      </c>
      <c r="AM712" s="23">
        <v>16.565968980000001</v>
      </c>
      <c r="AN712" s="23">
        <v>0</v>
      </c>
      <c r="AO712" s="23">
        <v>0</v>
      </c>
      <c r="AP712" s="23">
        <v>0</v>
      </c>
      <c r="AQ712" s="23">
        <v>0</v>
      </c>
      <c r="AR712" s="23">
        <v>0</v>
      </c>
      <c r="AS712" s="23">
        <v>10.800988009999999</v>
      </c>
      <c r="AT712" s="23">
        <v>27.366956990000002</v>
      </c>
      <c r="AU712" s="23">
        <v>45.958265359999999</v>
      </c>
      <c r="AV712" s="23">
        <v>111.14189641</v>
      </c>
      <c r="AW712" s="23">
        <v>157.10016177</v>
      </c>
      <c r="AX712" s="23">
        <v>21.678906079999997</v>
      </c>
      <c r="AY712" s="23">
        <v>10.79443906</v>
      </c>
      <c r="AZ712" s="23">
        <v>124.62681663000001</v>
      </c>
    </row>
    <row r="713" spans="2:52" x14ac:dyDescent="0.25">
      <c r="B713" s="10" t="s">
        <v>491</v>
      </c>
      <c r="C713" s="23">
        <v>2.7788199900000001</v>
      </c>
      <c r="D713" s="23">
        <v>0.88317607000000009</v>
      </c>
      <c r="E713" s="23">
        <v>0.38067015000000004</v>
      </c>
      <c r="F713" s="23">
        <v>0.43303464000000003</v>
      </c>
      <c r="G713" s="23">
        <v>6.9471279999999996E-2</v>
      </c>
      <c r="H713" s="23">
        <v>1.8956439199999999</v>
      </c>
      <c r="I713" s="23">
        <v>0.25495527000000001</v>
      </c>
      <c r="J713" s="23">
        <v>0.29232676000000002</v>
      </c>
      <c r="K713" s="23">
        <v>0.41713089000000003</v>
      </c>
      <c r="L713" s="23">
        <v>0.93123100000000003</v>
      </c>
      <c r="M713" s="23">
        <v>60.889842000000002</v>
      </c>
      <c r="N713" s="23">
        <v>60.889842000000002</v>
      </c>
      <c r="O713" s="23">
        <v>0</v>
      </c>
      <c r="P713" s="23">
        <v>0</v>
      </c>
      <c r="Q713" s="23">
        <v>0</v>
      </c>
      <c r="R713" s="23">
        <v>63.668661990000004</v>
      </c>
      <c r="S713" s="23">
        <v>29.207130579999998</v>
      </c>
      <c r="T713" s="23">
        <v>0.14183000000000001</v>
      </c>
      <c r="U713" s="23">
        <v>6.0845287400000005</v>
      </c>
      <c r="V713" s="23">
        <v>0</v>
      </c>
      <c r="W713" s="23">
        <v>5.1702627799999998</v>
      </c>
      <c r="X713" s="23">
        <v>1.7055161799999998</v>
      </c>
      <c r="Y713" s="23">
        <v>1.8355834799999999</v>
      </c>
      <c r="Z713" s="23">
        <v>0</v>
      </c>
      <c r="AA713" s="23">
        <v>44.144851759999995</v>
      </c>
      <c r="AB713" s="23">
        <v>19.523810229999999</v>
      </c>
      <c r="AC713" s="23">
        <v>0</v>
      </c>
      <c r="AD713" s="23">
        <v>0</v>
      </c>
      <c r="AE713" s="23">
        <v>0</v>
      </c>
      <c r="AF713" s="23">
        <v>0</v>
      </c>
      <c r="AG713" s="23">
        <v>0</v>
      </c>
      <c r="AH713" s="23">
        <v>0</v>
      </c>
      <c r="AI713" s="23">
        <v>0</v>
      </c>
      <c r="AJ713" s="23">
        <v>0</v>
      </c>
      <c r="AK713" s="23">
        <v>0</v>
      </c>
      <c r="AL713" s="23">
        <v>7.4920329400000005</v>
      </c>
      <c r="AM713" s="23">
        <v>7.4920329400000005</v>
      </c>
      <c r="AN713" s="23">
        <v>0</v>
      </c>
      <c r="AO713" s="23">
        <v>0</v>
      </c>
      <c r="AP713" s="23">
        <v>0</v>
      </c>
      <c r="AQ713" s="23">
        <v>0</v>
      </c>
      <c r="AR713" s="23">
        <v>0</v>
      </c>
      <c r="AS713" s="23">
        <v>0</v>
      </c>
      <c r="AT713" s="23">
        <v>7.4920329400000005</v>
      </c>
      <c r="AU713" s="23">
        <v>12.031777289999999</v>
      </c>
      <c r="AV713" s="23">
        <v>3.23142313</v>
      </c>
      <c r="AW713" s="23">
        <v>15.26320042</v>
      </c>
      <c r="AX713" s="23">
        <v>0</v>
      </c>
      <c r="AY713" s="23">
        <v>0</v>
      </c>
      <c r="AZ713" s="23">
        <v>15.26320042</v>
      </c>
    </row>
    <row r="714" spans="2:52" x14ac:dyDescent="0.25">
      <c r="B714" s="10" t="s">
        <v>492</v>
      </c>
      <c r="C714" s="23">
        <v>16.157574420000003</v>
      </c>
      <c r="D714" s="23">
        <v>4.3149045700000004</v>
      </c>
      <c r="E714" s="23">
        <v>2.2995686099999997</v>
      </c>
      <c r="F714" s="23">
        <v>1.42566181</v>
      </c>
      <c r="G714" s="23">
        <v>0.58967415000000001</v>
      </c>
      <c r="H714" s="23">
        <v>11.842669850000002</v>
      </c>
      <c r="I714" s="23">
        <v>1.4251146699999999</v>
      </c>
      <c r="J714" s="23">
        <v>1.5669947</v>
      </c>
      <c r="K714" s="23">
        <v>8.5172235000000001</v>
      </c>
      <c r="L714" s="23">
        <v>0.33333698</v>
      </c>
      <c r="M714" s="23">
        <v>148.08681117999998</v>
      </c>
      <c r="N714" s="23">
        <v>147.57136399999999</v>
      </c>
      <c r="O714" s="23">
        <v>3.2658699999999999E-2</v>
      </c>
      <c r="P714" s="23">
        <v>0.48278847999999996</v>
      </c>
      <c r="Q714" s="23">
        <v>0</v>
      </c>
      <c r="R714" s="23">
        <v>164.24438559999996</v>
      </c>
      <c r="S714" s="23">
        <v>55.02162113</v>
      </c>
      <c r="T714" s="23">
        <v>0.73300995999999996</v>
      </c>
      <c r="U714" s="23">
        <v>10.432072369999998</v>
      </c>
      <c r="V714" s="23">
        <v>0</v>
      </c>
      <c r="W714" s="23">
        <v>0</v>
      </c>
      <c r="X714" s="23">
        <v>3.3577975200000001</v>
      </c>
      <c r="Y714" s="23">
        <v>14.020643659999999</v>
      </c>
      <c r="Z714" s="23">
        <v>2.6965372000000003</v>
      </c>
      <c r="AA714" s="23">
        <v>86.261681840000008</v>
      </c>
      <c r="AB714" s="23">
        <v>77.982703759999993</v>
      </c>
      <c r="AC714" s="23">
        <v>0</v>
      </c>
      <c r="AD714" s="23">
        <v>0</v>
      </c>
      <c r="AE714" s="23">
        <v>0</v>
      </c>
      <c r="AF714" s="23">
        <v>0</v>
      </c>
      <c r="AG714" s="23">
        <v>0</v>
      </c>
      <c r="AH714" s="23">
        <v>0</v>
      </c>
      <c r="AI714" s="23">
        <v>0</v>
      </c>
      <c r="AJ714" s="23">
        <v>0</v>
      </c>
      <c r="AK714" s="23">
        <v>0</v>
      </c>
      <c r="AL714" s="23">
        <v>31.294987210000002</v>
      </c>
      <c r="AM714" s="23">
        <v>31.294987210000002</v>
      </c>
      <c r="AN714" s="23">
        <v>0</v>
      </c>
      <c r="AO714" s="23">
        <v>0</v>
      </c>
      <c r="AP714" s="23">
        <v>7.23188532</v>
      </c>
      <c r="AQ714" s="23">
        <v>7.23188532</v>
      </c>
      <c r="AR714" s="23">
        <v>0</v>
      </c>
      <c r="AS714" s="23">
        <v>1.5602279099999998</v>
      </c>
      <c r="AT714" s="23">
        <v>40.08710044</v>
      </c>
      <c r="AU714" s="23">
        <v>37.895603319999999</v>
      </c>
      <c r="AV714" s="23">
        <v>115.50311182999999</v>
      </c>
      <c r="AW714" s="23">
        <v>153.39871515000002</v>
      </c>
      <c r="AX714" s="23">
        <v>14.794322320000001</v>
      </c>
      <c r="AY714" s="23">
        <v>17.122606449999999</v>
      </c>
      <c r="AZ714" s="23">
        <v>121.48178638000002</v>
      </c>
    </row>
    <row r="715" spans="2:52" x14ac:dyDescent="0.25">
      <c r="B715" s="10" t="s">
        <v>493</v>
      </c>
      <c r="C715" s="23">
        <v>25.259603890000001</v>
      </c>
      <c r="D715" s="23">
        <v>1.8918998300000001</v>
      </c>
      <c r="E715" s="23">
        <v>0.82727585999999997</v>
      </c>
      <c r="F715" s="23">
        <v>0.70667003000000006</v>
      </c>
      <c r="G715" s="23">
        <v>0.35795394000000003</v>
      </c>
      <c r="H715" s="23">
        <v>23.367704059999998</v>
      </c>
      <c r="I715" s="23">
        <v>0.19074645000000001</v>
      </c>
      <c r="J715" s="23">
        <v>0.25104302000000001</v>
      </c>
      <c r="K715" s="23">
        <v>22.787729760000001</v>
      </c>
      <c r="L715" s="23">
        <v>0.13818482999999998</v>
      </c>
      <c r="M715" s="23">
        <v>78.447808659999993</v>
      </c>
      <c r="N715" s="23">
        <v>78.014259999999993</v>
      </c>
      <c r="O715" s="23">
        <v>8.3548659999999997E-2</v>
      </c>
      <c r="P715" s="23">
        <v>0</v>
      </c>
      <c r="Q715" s="23">
        <v>0.35</v>
      </c>
      <c r="R715" s="23">
        <v>103.70741255</v>
      </c>
      <c r="S715" s="23">
        <v>32.6638509</v>
      </c>
      <c r="T715" s="23">
        <v>0.32870728999999999</v>
      </c>
      <c r="U715" s="23">
        <v>4.5031872800000006</v>
      </c>
      <c r="V715" s="23">
        <v>0</v>
      </c>
      <c r="W715" s="23">
        <v>0</v>
      </c>
      <c r="X715" s="23">
        <v>1.1610217700000001</v>
      </c>
      <c r="Y715" s="23">
        <v>12.103420300000002</v>
      </c>
      <c r="Z715" s="23">
        <v>0</v>
      </c>
      <c r="AA715" s="23">
        <v>50.760187540000004</v>
      </c>
      <c r="AB715" s="23">
        <v>52.947225009999997</v>
      </c>
      <c r="AC715" s="23">
        <v>0</v>
      </c>
      <c r="AD715" s="23">
        <v>0</v>
      </c>
      <c r="AE715" s="23">
        <v>0</v>
      </c>
      <c r="AF715" s="23">
        <v>0</v>
      </c>
      <c r="AG715" s="23">
        <v>0</v>
      </c>
      <c r="AH715" s="23">
        <v>0</v>
      </c>
      <c r="AI715" s="23">
        <v>0</v>
      </c>
      <c r="AJ715" s="23">
        <v>2.3695050600000003</v>
      </c>
      <c r="AK715" s="23">
        <v>2.3695050600000003</v>
      </c>
      <c r="AL715" s="23">
        <v>1.9855529999999999</v>
      </c>
      <c r="AM715" s="23">
        <v>1.9855529999999999</v>
      </c>
      <c r="AN715" s="23">
        <v>0</v>
      </c>
      <c r="AO715" s="23">
        <v>0</v>
      </c>
      <c r="AP715" s="23">
        <v>0</v>
      </c>
      <c r="AQ715" s="23">
        <v>0</v>
      </c>
      <c r="AR715" s="23">
        <v>0</v>
      </c>
      <c r="AS715" s="23">
        <v>6.5479999999999997E-2</v>
      </c>
      <c r="AT715" s="23">
        <v>2.0510329999999999</v>
      </c>
      <c r="AU715" s="23">
        <v>53.265697069999995</v>
      </c>
      <c r="AV715" s="23">
        <v>96.542826459999986</v>
      </c>
      <c r="AW715" s="23">
        <v>149.80852353</v>
      </c>
      <c r="AX715" s="23">
        <v>5.3419439299999993</v>
      </c>
      <c r="AY715" s="23">
        <v>6.9413092999999995</v>
      </c>
      <c r="AZ715" s="23">
        <v>137.52527030000002</v>
      </c>
    </row>
    <row r="716" spans="2:52" x14ac:dyDescent="0.25">
      <c r="B716" s="10" t="s">
        <v>494</v>
      </c>
      <c r="C716" s="23">
        <v>6.9352099999999997</v>
      </c>
      <c r="D716" s="23">
        <v>4.8603242099999999</v>
      </c>
      <c r="E716" s="23">
        <v>2.3025417099999999</v>
      </c>
      <c r="F716" s="23">
        <v>2.28657303</v>
      </c>
      <c r="G716" s="23">
        <v>0.27120946999999995</v>
      </c>
      <c r="H716" s="23">
        <v>2.0748857900000002</v>
      </c>
      <c r="I716" s="23">
        <v>0.65482823999999995</v>
      </c>
      <c r="J716" s="23">
        <v>0.60112268000000002</v>
      </c>
      <c r="K716" s="23">
        <v>0.81078850000000002</v>
      </c>
      <c r="L716" s="23">
        <v>8.14637E-3</v>
      </c>
      <c r="M716" s="23">
        <v>95.319792000000007</v>
      </c>
      <c r="N716" s="23">
        <v>95.319792000000007</v>
      </c>
      <c r="O716" s="23">
        <v>0</v>
      </c>
      <c r="P716" s="23">
        <v>0</v>
      </c>
      <c r="Q716" s="23">
        <v>0</v>
      </c>
      <c r="R716" s="23">
        <v>102.255002</v>
      </c>
      <c r="S716" s="23">
        <v>52.857498360000001</v>
      </c>
      <c r="T716" s="23">
        <v>0.60587464000000002</v>
      </c>
      <c r="U716" s="23">
        <v>9.0908433399999993</v>
      </c>
      <c r="V716" s="23">
        <v>0</v>
      </c>
      <c r="W716" s="23">
        <v>0</v>
      </c>
      <c r="X716" s="23">
        <v>8.2629252399999995</v>
      </c>
      <c r="Y716" s="23">
        <v>8.4284079399999996</v>
      </c>
      <c r="Z716" s="23">
        <v>2.1318430199999998</v>
      </c>
      <c r="AA716" s="23">
        <v>81.377392539999988</v>
      </c>
      <c r="AB716" s="23">
        <v>20.877609460000002</v>
      </c>
      <c r="AC716" s="23">
        <v>0</v>
      </c>
      <c r="AD716" s="23">
        <v>0</v>
      </c>
      <c r="AE716" s="23">
        <v>0</v>
      </c>
      <c r="AF716" s="23">
        <v>0</v>
      </c>
      <c r="AG716" s="23">
        <v>0</v>
      </c>
      <c r="AH716" s="23">
        <v>0</v>
      </c>
      <c r="AI716" s="23">
        <v>0</v>
      </c>
      <c r="AJ716" s="23">
        <v>0</v>
      </c>
      <c r="AK716" s="23">
        <v>0</v>
      </c>
      <c r="AL716" s="23">
        <v>16.528870569999999</v>
      </c>
      <c r="AM716" s="23">
        <v>16.528870569999999</v>
      </c>
      <c r="AN716" s="23">
        <v>0</v>
      </c>
      <c r="AO716" s="23">
        <v>0</v>
      </c>
      <c r="AP716" s="23">
        <v>2.6584634199999999</v>
      </c>
      <c r="AQ716" s="23">
        <v>2.6584634199999999</v>
      </c>
      <c r="AR716" s="23">
        <v>0</v>
      </c>
      <c r="AS716" s="23">
        <v>0</v>
      </c>
      <c r="AT716" s="23">
        <v>19.187333990000003</v>
      </c>
      <c r="AU716" s="23">
        <v>1.6902754700000002</v>
      </c>
      <c r="AV716" s="23">
        <v>4.5393339299999997</v>
      </c>
      <c r="AW716" s="23">
        <v>6.2296094000000002</v>
      </c>
      <c r="AX716" s="23">
        <v>0</v>
      </c>
      <c r="AY716" s="23">
        <v>1.5270968500000002</v>
      </c>
      <c r="AZ716" s="23">
        <v>4.7025125499999998</v>
      </c>
    </row>
    <row r="717" spans="2:52" x14ac:dyDescent="0.25">
      <c r="B717" s="10" t="s">
        <v>495</v>
      </c>
      <c r="C717" s="23">
        <v>31.409376290000001</v>
      </c>
      <c r="D717" s="23">
        <v>27.347965200000001</v>
      </c>
      <c r="E717" s="23">
        <v>10.31162174</v>
      </c>
      <c r="F717" s="23">
        <v>16.133501580000001</v>
      </c>
      <c r="G717" s="23">
        <v>0.90284187999999999</v>
      </c>
      <c r="H717" s="23">
        <v>4.06141109</v>
      </c>
      <c r="I717" s="23">
        <v>0.129076</v>
      </c>
      <c r="J717" s="23">
        <v>0.23679700000000001</v>
      </c>
      <c r="K717" s="23">
        <v>3.5001050499999997</v>
      </c>
      <c r="L717" s="23">
        <v>0.19543304</v>
      </c>
      <c r="M717" s="23">
        <v>70.078997959999995</v>
      </c>
      <c r="N717" s="23">
        <v>69.060540000000003</v>
      </c>
      <c r="O717" s="23">
        <v>1.0184579599999999</v>
      </c>
      <c r="P717" s="23">
        <v>0</v>
      </c>
      <c r="Q717" s="23">
        <v>0</v>
      </c>
      <c r="R717" s="23">
        <v>101.48837425000001</v>
      </c>
      <c r="S717" s="23">
        <v>32.427204260000003</v>
      </c>
      <c r="T717" s="23">
        <v>0.81603566000000005</v>
      </c>
      <c r="U717" s="23">
        <v>8.9848906199999998</v>
      </c>
      <c r="V717" s="23">
        <v>0</v>
      </c>
      <c r="W717" s="23">
        <v>0</v>
      </c>
      <c r="X717" s="23">
        <v>1.51402557</v>
      </c>
      <c r="Y717" s="23">
        <v>7.3162322800000004</v>
      </c>
      <c r="Z717" s="23">
        <v>0</v>
      </c>
      <c r="AA717" s="23">
        <v>51.058388389999998</v>
      </c>
      <c r="AB717" s="23">
        <v>50.429985860000002</v>
      </c>
      <c r="AC717" s="23">
        <v>0</v>
      </c>
      <c r="AD717" s="23">
        <v>0</v>
      </c>
      <c r="AE717" s="23">
        <v>0</v>
      </c>
      <c r="AF717" s="23">
        <v>0</v>
      </c>
      <c r="AG717" s="23">
        <v>0</v>
      </c>
      <c r="AH717" s="23">
        <v>0</v>
      </c>
      <c r="AI717" s="23">
        <v>0</v>
      </c>
      <c r="AJ717" s="23">
        <v>0</v>
      </c>
      <c r="AK717" s="23">
        <v>0</v>
      </c>
      <c r="AL717" s="23">
        <v>13.149269970000001</v>
      </c>
      <c r="AM717" s="23">
        <v>13.149269970000001</v>
      </c>
      <c r="AN717" s="23">
        <v>0</v>
      </c>
      <c r="AO717" s="23">
        <v>0</v>
      </c>
      <c r="AP717" s="23">
        <v>0</v>
      </c>
      <c r="AQ717" s="23">
        <v>0</v>
      </c>
      <c r="AR717" s="23">
        <v>0</v>
      </c>
      <c r="AS717" s="23">
        <v>0</v>
      </c>
      <c r="AT717" s="23">
        <v>13.149269970000001</v>
      </c>
      <c r="AU717" s="23">
        <v>37.280715890000003</v>
      </c>
      <c r="AV717" s="23">
        <v>105.80952599000001</v>
      </c>
      <c r="AW717" s="23">
        <v>143.09024188000001</v>
      </c>
      <c r="AX717" s="23">
        <v>0</v>
      </c>
      <c r="AY717" s="23">
        <v>0.49487022999999997</v>
      </c>
      <c r="AZ717" s="23">
        <v>142.59537165</v>
      </c>
    </row>
    <row r="718" spans="2:52" x14ac:dyDescent="0.25">
      <c r="B718" s="10" t="s">
        <v>496</v>
      </c>
      <c r="C718" s="23">
        <v>11.73992763</v>
      </c>
      <c r="D718" s="23">
        <v>4.0507038199999998</v>
      </c>
      <c r="E718" s="23">
        <v>1.8691398899999998</v>
      </c>
      <c r="F718" s="23">
        <v>1.7483769899999999</v>
      </c>
      <c r="G718" s="23">
        <v>0.43318694000000002</v>
      </c>
      <c r="H718" s="23">
        <v>7.6892238100000005</v>
      </c>
      <c r="I718" s="23">
        <v>0.55531273000000003</v>
      </c>
      <c r="J718" s="23">
        <v>0.64876500000000004</v>
      </c>
      <c r="K718" s="23">
        <v>6.1588149900000007</v>
      </c>
      <c r="L718" s="23">
        <v>0.32633109000000005</v>
      </c>
      <c r="M718" s="23">
        <v>142.53772000000001</v>
      </c>
      <c r="N718" s="23">
        <v>142.53772000000001</v>
      </c>
      <c r="O718" s="23">
        <v>0</v>
      </c>
      <c r="P718" s="23">
        <v>0</v>
      </c>
      <c r="Q718" s="23">
        <v>0</v>
      </c>
      <c r="R718" s="23">
        <v>154.27764762999999</v>
      </c>
      <c r="S718" s="23">
        <v>63.191211889999998</v>
      </c>
      <c r="T718" s="23">
        <v>0.88870800000000005</v>
      </c>
      <c r="U718" s="23">
        <v>12.79157318</v>
      </c>
      <c r="V718" s="23">
        <v>0</v>
      </c>
      <c r="W718" s="23">
        <v>0.71927487000000001</v>
      </c>
      <c r="X718" s="23">
        <v>6.9578346099999999</v>
      </c>
      <c r="Y718" s="23">
        <v>18.756209940000002</v>
      </c>
      <c r="Z718" s="23">
        <v>1.4372660100000001</v>
      </c>
      <c r="AA718" s="23">
        <v>104.74207850000001</v>
      </c>
      <c r="AB718" s="23">
        <v>49.535569130000006</v>
      </c>
      <c r="AC718" s="23">
        <v>0</v>
      </c>
      <c r="AD718" s="23">
        <v>0</v>
      </c>
      <c r="AE718" s="23">
        <v>0</v>
      </c>
      <c r="AF718" s="23">
        <v>0</v>
      </c>
      <c r="AG718" s="23">
        <v>0</v>
      </c>
      <c r="AH718" s="23">
        <v>0</v>
      </c>
      <c r="AI718" s="23">
        <v>0</v>
      </c>
      <c r="AJ718" s="23">
        <v>0</v>
      </c>
      <c r="AK718" s="23">
        <v>0</v>
      </c>
      <c r="AL718" s="23">
        <v>30.363510680000001</v>
      </c>
      <c r="AM718" s="23">
        <v>30.363510680000001</v>
      </c>
      <c r="AN718" s="23">
        <v>0</v>
      </c>
      <c r="AO718" s="23">
        <v>0</v>
      </c>
      <c r="AP718" s="23">
        <v>3.6057830699999998</v>
      </c>
      <c r="AQ718" s="23">
        <v>3.6057830699999998</v>
      </c>
      <c r="AR718" s="23">
        <v>0</v>
      </c>
      <c r="AS718" s="23">
        <v>0</v>
      </c>
      <c r="AT718" s="23">
        <v>33.969293749999999</v>
      </c>
      <c r="AU718" s="23">
        <v>15.56627538</v>
      </c>
      <c r="AV718" s="23">
        <v>45.302715890000002</v>
      </c>
      <c r="AW718" s="23">
        <v>60.868991270000002</v>
      </c>
      <c r="AX718" s="23">
        <v>0</v>
      </c>
      <c r="AY718" s="23">
        <v>3.76212496</v>
      </c>
      <c r="AZ718" s="23">
        <v>57.106866310000001</v>
      </c>
    </row>
    <row r="719" spans="2:52" x14ac:dyDescent="0.25">
      <c r="B719" s="10" t="s">
        <v>497</v>
      </c>
      <c r="C719" s="23">
        <v>8.5848232299999996</v>
      </c>
      <c r="D719" s="23">
        <v>3.3499410700000003</v>
      </c>
      <c r="E719" s="23">
        <v>1.0805614800000001</v>
      </c>
      <c r="F719" s="23">
        <v>1.8957073400000002</v>
      </c>
      <c r="G719" s="23">
        <v>0.37367224999999998</v>
      </c>
      <c r="H719" s="23">
        <v>5.2348821599999997</v>
      </c>
      <c r="I719" s="23">
        <v>1.25188042</v>
      </c>
      <c r="J719" s="23">
        <v>0.88709970999999999</v>
      </c>
      <c r="K719" s="23">
        <v>1.6491022</v>
      </c>
      <c r="L719" s="23">
        <v>1.44679983</v>
      </c>
      <c r="M719" s="23">
        <v>136.81797718999999</v>
      </c>
      <c r="N719" s="23">
        <v>101.336144</v>
      </c>
      <c r="O719" s="23">
        <v>0.12124441999999999</v>
      </c>
      <c r="P719" s="23">
        <v>0.5</v>
      </c>
      <c r="Q719" s="23">
        <v>34.860588770000007</v>
      </c>
      <c r="R719" s="23">
        <v>145.40280041999998</v>
      </c>
      <c r="S719" s="23">
        <v>61.2394186</v>
      </c>
      <c r="T719" s="23">
        <v>0.66091200999999999</v>
      </c>
      <c r="U719" s="23">
        <v>8.9592421400000006</v>
      </c>
      <c r="V719" s="23">
        <v>0</v>
      </c>
      <c r="W719" s="23">
        <v>0</v>
      </c>
      <c r="X719" s="23">
        <v>5.2019896900000004</v>
      </c>
      <c r="Y719" s="23">
        <v>11.639573480000001</v>
      </c>
      <c r="Z719" s="23">
        <v>0</v>
      </c>
      <c r="AA719" s="23">
        <v>87.701135919999999</v>
      </c>
      <c r="AB719" s="23">
        <v>57.7016645</v>
      </c>
      <c r="AC719" s="23">
        <v>0</v>
      </c>
      <c r="AD719" s="23">
        <v>0</v>
      </c>
      <c r="AE719" s="23">
        <v>0</v>
      </c>
      <c r="AF719" s="23">
        <v>0</v>
      </c>
      <c r="AG719" s="23">
        <v>0</v>
      </c>
      <c r="AH719" s="23">
        <v>0</v>
      </c>
      <c r="AI719" s="23">
        <v>0</v>
      </c>
      <c r="AJ719" s="23">
        <v>0</v>
      </c>
      <c r="AK719" s="23">
        <v>0</v>
      </c>
      <c r="AL719" s="23">
        <v>1.05091398</v>
      </c>
      <c r="AM719" s="23">
        <v>1.05091398</v>
      </c>
      <c r="AN719" s="23">
        <v>0</v>
      </c>
      <c r="AO719" s="23">
        <v>0</v>
      </c>
      <c r="AP719" s="23">
        <v>0</v>
      </c>
      <c r="AQ719" s="23">
        <v>0</v>
      </c>
      <c r="AR719" s="23">
        <v>0</v>
      </c>
      <c r="AS719" s="23">
        <v>0</v>
      </c>
      <c r="AT719" s="23">
        <v>1.05091398</v>
      </c>
      <c r="AU719" s="23">
        <v>56.650750520000003</v>
      </c>
      <c r="AV719" s="23">
        <v>23.559932079999999</v>
      </c>
      <c r="AW719" s="23">
        <v>80.210682599999998</v>
      </c>
      <c r="AX719" s="23">
        <v>0</v>
      </c>
      <c r="AY719" s="23">
        <v>0</v>
      </c>
      <c r="AZ719" s="23">
        <v>80.210682599999998</v>
      </c>
    </row>
    <row r="720" spans="2:52" x14ac:dyDescent="0.25">
      <c r="B720" s="10" t="s">
        <v>498</v>
      </c>
      <c r="C720" s="23">
        <v>35.205100139999999</v>
      </c>
      <c r="D720" s="23">
        <v>14.973982169999998</v>
      </c>
      <c r="E720" s="23">
        <v>4.8916967799999993</v>
      </c>
      <c r="F720" s="23">
        <v>9.3596021199999999</v>
      </c>
      <c r="G720" s="23">
        <v>0.72268326999999999</v>
      </c>
      <c r="H720" s="23">
        <v>20.23111797</v>
      </c>
      <c r="I720" s="23">
        <v>0.79079165000000007</v>
      </c>
      <c r="J720" s="23">
        <v>2.7322690600000001</v>
      </c>
      <c r="K720" s="23">
        <v>16.26783056</v>
      </c>
      <c r="L720" s="23">
        <v>0.44022670000000003</v>
      </c>
      <c r="M720" s="23">
        <v>152.00381949999999</v>
      </c>
      <c r="N720" s="23">
        <v>152.00381949999999</v>
      </c>
      <c r="O720" s="23">
        <v>0</v>
      </c>
      <c r="P720" s="23">
        <v>0</v>
      </c>
      <c r="Q720" s="23">
        <v>0</v>
      </c>
      <c r="R720" s="23">
        <v>187.20891963999998</v>
      </c>
      <c r="S720" s="23">
        <v>85.701741080000005</v>
      </c>
      <c r="T720" s="23">
        <v>3.7102346499999999</v>
      </c>
      <c r="U720" s="23">
        <v>10.562290699999998</v>
      </c>
      <c r="V720" s="23">
        <v>0</v>
      </c>
      <c r="W720" s="23">
        <v>0</v>
      </c>
      <c r="X720" s="23">
        <v>3.1028041099999997</v>
      </c>
      <c r="Y720" s="23">
        <v>18.670115249999998</v>
      </c>
      <c r="Z720" s="23">
        <v>0.22592467000000002</v>
      </c>
      <c r="AA720" s="23">
        <v>121.97311046000002</v>
      </c>
      <c r="AB720" s="23">
        <v>65.235809180000004</v>
      </c>
      <c r="AC720" s="23">
        <v>0</v>
      </c>
      <c r="AD720" s="23">
        <v>0</v>
      </c>
      <c r="AE720" s="23">
        <v>0</v>
      </c>
      <c r="AF720" s="23">
        <v>0</v>
      </c>
      <c r="AG720" s="23">
        <v>0</v>
      </c>
      <c r="AH720" s="23">
        <v>0</v>
      </c>
      <c r="AI720" s="23">
        <v>0</v>
      </c>
      <c r="AJ720" s="23">
        <v>0</v>
      </c>
      <c r="AK720" s="23">
        <v>0</v>
      </c>
      <c r="AL720" s="23">
        <v>14.350497859999999</v>
      </c>
      <c r="AM720" s="23">
        <v>14.350497859999999</v>
      </c>
      <c r="AN720" s="23">
        <v>0</v>
      </c>
      <c r="AO720" s="23">
        <v>0</v>
      </c>
      <c r="AP720" s="23">
        <v>0.91666663000000004</v>
      </c>
      <c r="AQ720" s="23">
        <v>0.91666663000000004</v>
      </c>
      <c r="AR720" s="23">
        <v>0</v>
      </c>
      <c r="AS720" s="23">
        <v>0</v>
      </c>
      <c r="AT720" s="23">
        <v>15.267164490000001</v>
      </c>
      <c r="AU720" s="23">
        <v>49.968644690000005</v>
      </c>
      <c r="AV720" s="23">
        <v>70.934203690000018</v>
      </c>
      <c r="AW720" s="23">
        <v>120.90284837999999</v>
      </c>
      <c r="AX720" s="23">
        <v>0</v>
      </c>
      <c r="AY720" s="23">
        <v>21.417597579999999</v>
      </c>
      <c r="AZ720" s="23">
        <v>99.485250800000003</v>
      </c>
    </row>
    <row r="721" spans="2:52" x14ac:dyDescent="0.25">
      <c r="B721" s="10" t="s">
        <v>499</v>
      </c>
      <c r="C721" s="23">
        <v>6.1268574999999998</v>
      </c>
      <c r="D721" s="23">
        <v>1.1671438599999999</v>
      </c>
      <c r="E721" s="23">
        <v>0.51434727000000002</v>
      </c>
      <c r="F721" s="23">
        <v>0.47424046000000003</v>
      </c>
      <c r="G721" s="23">
        <v>0.17855613000000001</v>
      </c>
      <c r="H721" s="23">
        <v>4.9597136400000004</v>
      </c>
      <c r="I721" s="23">
        <v>0.30989714000000002</v>
      </c>
      <c r="J721" s="23">
        <v>0.196461</v>
      </c>
      <c r="K721" s="23">
        <v>3.2085718599999997</v>
      </c>
      <c r="L721" s="23">
        <v>1.2447836400000001</v>
      </c>
      <c r="M721" s="23">
        <v>93.176945650000008</v>
      </c>
      <c r="N721" s="23">
        <v>91.825833000000003</v>
      </c>
      <c r="O721" s="23">
        <v>7.9206499999999996E-3</v>
      </c>
      <c r="P721" s="23">
        <v>0</v>
      </c>
      <c r="Q721" s="23">
        <v>1.3431919999999999</v>
      </c>
      <c r="R721" s="23">
        <v>99.303803150000007</v>
      </c>
      <c r="S721" s="23">
        <v>38.123159049999998</v>
      </c>
      <c r="T721" s="23">
        <v>0.49410399999999999</v>
      </c>
      <c r="U721" s="23">
        <v>8.3614464999999996</v>
      </c>
      <c r="V721" s="23">
        <v>0</v>
      </c>
      <c r="W721" s="23">
        <v>0</v>
      </c>
      <c r="X721" s="23">
        <v>8.904822789999999</v>
      </c>
      <c r="Y721" s="23">
        <v>8.6168195900000004</v>
      </c>
      <c r="Z721" s="23">
        <v>0</v>
      </c>
      <c r="AA721" s="23">
        <v>64.500351929999994</v>
      </c>
      <c r="AB721" s="23">
        <v>34.803451219999999</v>
      </c>
      <c r="AC721" s="23">
        <v>0</v>
      </c>
      <c r="AD721" s="23">
        <v>0</v>
      </c>
      <c r="AE721" s="23">
        <v>0</v>
      </c>
      <c r="AF721" s="23">
        <v>0</v>
      </c>
      <c r="AG721" s="23">
        <v>0</v>
      </c>
      <c r="AH721" s="23">
        <v>0</v>
      </c>
      <c r="AI721" s="23">
        <v>0</v>
      </c>
      <c r="AJ721" s="23">
        <v>0</v>
      </c>
      <c r="AK721" s="23">
        <v>0</v>
      </c>
      <c r="AL721" s="23">
        <v>4.310638</v>
      </c>
      <c r="AM721" s="23">
        <v>4.310638</v>
      </c>
      <c r="AN721" s="23">
        <v>0</v>
      </c>
      <c r="AO721" s="23">
        <v>0</v>
      </c>
      <c r="AP721" s="23">
        <v>0</v>
      </c>
      <c r="AQ721" s="23">
        <v>0</v>
      </c>
      <c r="AR721" s="23">
        <v>0</v>
      </c>
      <c r="AS721" s="23">
        <v>2</v>
      </c>
      <c r="AT721" s="23">
        <v>6.310638</v>
      </c>
      <c r="AU721" s="23">
        <v>28.492813219999999</v>
      </c>
      <c r="AV721" s="23">
        <v>190.31733670999998</v>
      </c>
      <c r="AW721" s="23">
        <v>218.81014992999999</v>
      </c>
      <c r="AX721" s="23">
        <v>12.54207806</v>
      </c>
      <c r="AY721" s="23">
        <v>0.22492599999999999</v>
      </c>
      <c r="AZ721" s="23">
        <v>206.04314587000002</v>
      </c>
    </row>
    <row r="722" spans="2:52" x14ac:dyDescent="0.25">
      <c r="B722" s="10" t="s">
        <v>500</v>
      </c>
      <c r="C722" s="23">
        <v>10.97755306</v>
      </c>
      <c r="D722" s="23">
        <v>3.9523432300000003</v>
      </c>
      <c r="E722" s="23">
        <v>1.4097038400000002</v>
      </c>
      <c r="F722" s="23">
        <v>2.1663254300000001</v>
      </c>
      <c r="G722" s="23">
        <v>0.37631396</v>
      </c>
      <c r="H722" s="23">
        <v>7.0252098299999997</v>
      </c>
      <c r="I722" s="23">
        <v>0.85748628000000005</v>
      </c>
      <c r="J722" s="23">
        <v>1.2722566799999999</v>
      </c>
      <c r="K722" s="23">
        <v>4.8235833299999999</v>
      </c>
      <c r="L722" s="23">
        <v>7.1883539999999996E-2</v>
      </c>
      <c r="M722" s="23">
        <v>75.218684090000011</v>
      </c>
      <c r="N722" s="23">
        <v>75.194568000000004</v>
      </c>
      <c r="O722" s="23">
        <v>2.411609E-2</v>
      </c>
      <c r="P722" s="23">
        <v>0</v>
      </c>
      <c r="Q722" s="23">
        <v>0</v>
      </c>
      <c r="R722" s="23">
        <v>86.196237150000002</v>
      </c>
      <c r="S722" s="23">
        <v>34.645820119999996</v>
      </c>
      <c r="T722" s="23">
        <v>0.60385076000000004</v>
      </c>
      <c r="U722" s="23">
        <v>3.7751530099999999</v>
      </c>
      <c r="V722" s="23">
        <v>0</v>
      </c>
      <c r="W722" s="23">
        <v>0</v>
      </c>
      <c r="X722" s="23">
        <v>1.86605121</v>
      </c>
      <c r="Y722" s="23">
        <v>6.5811979100000002</v>
      </c>
      <c r="Z722" s="23">
        <v>0</v>
      </c>
      <c r="AA722" s="23">
        <v>47.472073009999988</v>
      </c>
      <c r="AB722" s="23">
        <v>38.724164139999999</v>
      </c>
      <c r="AC722" s="23">
        <v>0</v>
      </c>
      <c r="AD722" s="23">
        <v>0</v>
      </c>
      <c r="AE722" s="23">
        <v>0</v>
      </c>
      <c r="AF722" s="23">
        <v>0</v>
      </c>
      <c r="AG722" s="23">
        <v>0</v>
      </c>
      <c r="AH722" s="23">
        <v>0</v>
      </c>
      <c r="AI722" s="23">
        <v>0</v>
      </c>
      <c r="AJ722" s="23">
        <v>0</v>
      </c>
      <c r="AK722" s="23">
        <v>0</v>
      </c>
      <c r="AL722" s="23">
        <v>0.72984899999999997</v>
      </c>
      <c r="AM722" s="23">
        <v>0.72984899999999997</v>
      </c>
      <c r="AN722" s="23">
        <v>0</v>
      </c>
      <c r="AO722" s="23">
        <v>0</v>
      </c>
      <c r="AP722" s="23">
        <v>0</v>
      </c>
      <c r="AQ722" s="23">
        <v>0</v>
      </c>
      <c r="AR722" s="23">
        <v>0</v>
      </c>
      <c r="AS722" s="23">
        <v>0</v>
      </c>
      <c r="AT722" s="23">
        <v>0.72984899999999997</v>
      </c>
      <c r="AU722" s="23">
        <v>37.994315139999998</v>
      </c>
      <c r="AV722" s="23">
        <v>23.586329129999999</v>
      </c>
      <c r="AW722" s="23">
        <v>61.580644270000001</v>
      </c>
      <c r="AX722" s="23">
        <v>0</v>
      </c>
      <c r="AY722" s="23">
        <v>0</v>
      </c>
      <c r="AZ722" s="23">
        <v>61.580644270000001</v>
      </c>
    </row>
    <row r="723" spans="2:52" x14ac:dyDescent="0.25">
      <c r="B723" s="10" t="s">
        <v>501</v>
      </c>
      <c r="C723" s="23">
        <v>50.494359989999992</v>
      </c>
      <c r="D723" s="23">
        <v>32.380250930000003</v>
      </c>
      <c r="E723" s="23">
        <v>23.226038500000001</v>
      </c>
      <c r="F723" s="23">
        <v>8.6865680199999993</v>
      </c>
      <c r="G723" s="23">
        <v>0.46764440999999995</v>
      </c>
      <c r="H723" s="23">
        <v>18.114109059999997</v>
      </c>
      <c r="I723" s="23">
        <v>3.4619439399999998</v>
      </c>
      <c r="J723" s="23">
        <v>1.8425904099999999</v>
      </c>
      <c r="K723" s="23">
        <v>12.178360869999999</v>
      </c>
      <c r="L723" s="23">
        <v>0.63121383999999991</v>
      </c>
      <c r="M723" s="23">
        <v>106.30932512000001</v>
      </c>
      <c r="N723" s="23">
        <v>104.497193</v>
      </c>
      <c r="O723" s="23">
        <v>1.81213212</v>
      </c>
      <c r="P723" s="23">
        <v>0</v>
      </c>
      <c r="Q723" s="23">
        <v>0</v>
      </c>
      <c r="R723" s="23">
        <v>156.80368511</v>
      </c>
      <c r="S723" s="23">
        <v>60.778945069999999</v>
      </c>
      <c r="T723" s="23">
        <v>4.9504398299999997</v>
      </c>
      <c r="U723" s="23">
        <v>9.8644026700000005</v>
      </c>
      <c r="V723" s="23">
        <v>0</v>
      </c>
      <c r="W723" s="23">
        <v>0</v>
      </c>
      <c r="X723" s="23">
        <v>3.5297391600000001</v>
      </c>
      <c r="Y723" s="23">
        <v>14.72591223</v>
      </c>
      <c r="Z723" s="23">
        <v>0</v>
      </c>
      <c r="AA723" s="23">
        <v>93.849438960000001</v>
      </c>
      <c r="AB723" s="23">
        <v>62.954246150000003</v>
      </c>
      <c r="AC723" s="23">
        <v>0</v>
      </c>
      <c r="AD723" s="23">
        <v>0</v>
      </c>
      <c r="AE723" s="23">
        <v>0</v>
      </c>
      <c r="AF723" s="23">
        <v>0</v>
      </c>
      <c r="AG723" s="23">
        <v>0</v>
      </c>
      <c r="AH723" s="23">
        <v>0</v>
      </c>
      <c r="AI723" s="23">
        <v>0</v>
      </c>
      <c r="AJ723" s="23">
        <v>0</v>
      </c>
      <c r="AK723" s="23">
        <v>0</v>
      </c>
      <c r="AL723" s="23">
        <v>3.1542165499999997</v>
      </c>
      <c r="AM723" s="23">
        <v>3.1542165499999997</v>
      </c>
      <c r="AN723" s="23">
        <v>0</v>
      </c>
      <c r="AO723" s="23">
        <v>0</v>
      </c>
      <c r="AP723" s="23">
        <v>0</v>
      </c>
      <c r="AQ723" s="23">
        <v>0</v>
      </c>
      <c r="AR723" s="23">
        <v>0</v>
      </c>
      <c r="AS723" s="23">
        <v>0</v>
      </c>
      <c r="AT723" s="23">
        <v>3.1542165499999997</v>
      </c>
      <c r="AU723" s="23">
        <v>59.800029600000002</v>
      </c>
      <c r="AV723" s="23">
        <v>131.27028375999998</v>
      </c>
      <c r="AW723" s="23">
        <v>191.07031336</v>
      </c>
      <c r="AX723" s="23">
        <v>12.36155005</v>
      </c>
      <c r="AY723" s="23">
        <v>24.158109539999998</v>
      </c>
      <c r="AZ723" s="23">
        <v>154.55065376999997</v>
      </c>
    </row>
    <row r="724" spans="2:52" x14ac:dyDescent="0.25">
      <c r="B724" s="20" t="s">
        <v>1582</v>
      </c>
      <c r="C724" s="21">
        <f t="shared" ref="C724:AZ724" si="46">SUM(C709:C723)</f>
        <v>352.65798633999998</v>
      </c>
      <c r="D724" s="21">
        <f t="shared" si="46"/>
        <v>161.57890017</v>
      </c>
      <c r="E724" s="21">
        <f t="shared" si="46"/>
        <v>65.59564524999999</v>
      </c>
      <c r="F724" s="21">
        <f t="shared" si="46"/>
        <v>86.813332230000015</v>
      </c>
      <c r="G724" s="21">
        <f t="shared" si="46"/>
        <v>9.1699226899999982</v>
      </c>
      <c r="H724" s="21">
        <f t="shared" si="46"/>
        <v>191.07908616999998</v>
      </c>
      <c r="I724" s="21">
        <f t="shared" si="46"/>
        <v>20.940445020000002</v>
      </c>
      <c r="J724" s="21">
        <f t="shared" si="46"/>
        <v>24.244028589999999</v>
      </c>
      <c r="K724" s="21">
        <f t="shared" si="46"/>
        <v>137.93196409000001</v>
      </c>
      <c r="L724" s="21">
        <f t="shared" si="46"/>
        <v>7.9626484700000004</v>
      </c>
      <c r="M724" s="21">
        <f t="shared" si="46"/>
        <v>1765.8924686000003</v>
      </c>
      <c r="N724" s="21">
        <f t="shared" si="46"/>
        <v>1723.7731735</v>
      </c>
      <c r="O724" s="21">
        <f t="shared" si="46"/>
        <v>3.9027258500000004</v>
      </c>
      <c r="P724" s="21">
        <f t="shared" si="46"/>
        <v>1.48278848</v>
      </c>
      <c r="Q724" s="21">
        <f t="shared" si="46"/>
        <v>36.73378077000001</v>
      </c>
      <c r="R724" s="21">
        <f t="shared" si="46"/>
        <v>2118.5504549400002</v>
      </c>
      <c r="S724" s="21">
        <f t="shared" si="46"/>
        <v>846.15958419999993</v>
      </c>
      <c r="T724" s="21">
        <f t="shared" si="46"/>
        <v>17.38226835</v>
      </c>
      <c r="U724" s="21">
        <f t="shared" si="46"/>
        <v>151.57368993</v>
      </c>
      <c r="V724" s="21">
        <f t="shared" si="46"/>
        <v>0</v>
      </c>
      <c r="W724" s="21">
        <f t="shared" si="46"/>
        <v>8.5147147699999994</v>
      </c>
      <c r="X724" s="21">
        <f t="shared" si="46"/>
        <v>76.780926199999996</v>
      </c>
      <c r="Y724" s="21">
        <f t="shared" si="46"/>
        <v>205.82737128000002</v>
      </c>
      <c r="Z724" s="21">
        <f t="shared" si="46"/>
        <v>7.9042322300000007</v>
      </c>
      <c r="AA724" s="21">
        <f t="shared" si="46"/>
        <v>1314.1427869600002</v>
      </c>
      <c r="AB724" s="21">
        <f t="shared" si="46"/>
        <v>804.40766797999993</v>
      </c>
      <c r="AC724" s="21">
        <f t="shared" si="46"/>
        <v>0</v>
      </c>
      <c r="AD724" s="21">
        <f t="shared" si="46"/>
        <v>0</v>
      </c>
      <c r="AE724" s="21">
        <f t="shared" si="46"/>
        <v>0</v>
      </c>
      <c r="AF724" s="21">
        <f t="shared" si="46"/>
        <v>0</v>
      </c>
      <c r="AG724" s="21">
        <f t="shared" si="46"/>
        <v>25</v>
      </c>
      <c r="AH724" s="21">
        <f t="shared" si="46"/>
        <v>25</v>
      </c>
      <c r="AI724" s="21">
        <f t="shared" si="46"/>
        <v>0</v>
      </c>
      <c r="AJ724" s="21">
        <f t="shared" si="46"/>
        <v>12.595889</v>
      </c>
      <c r="AK724" s="21">
        <f t="shared" si="46"/>
        <v>37.595889000000007</v>
      </c>
      <c r="AL724" s="21">
        <f t="shared" si="46"/>
        <v>212.40514127</v>
      </c>
      <c r="AM724" s="21">
        <f t="shared" si="46"/>
        <v>212.40514127</v>
      </c>
      <c r="AN724" s="21">
        <f t="shared" si="46"/>
        <v>0</v>
      </c>
      <c r="AO724" s="21">
        <f t="shared" si="46"/>
        <v>0</v>
      </c>
      <c r="AP724" s="21">
        <f t="shared" si="46"/>
        <v>16.315369879999999</v>
      </c>
      <c r="AQ724" s="21">
        <f t="shared" si="46"/>
        <v>16.315369879999999</v>
      </c>
      <c r="AR724" s="21">
        <f t="shared" si="46"/>
        <v>0</v>
      </c>
      <c r="AS724" s="21">
        <f t="shared" si="46"/>
        <v>39.218018440000002</v>
      </c>
      <c r="AT724" s="21">
        <f t="shared" si="46"/>
        <v>267.93852958999997</v>
      </c>
      <c r="AU724" s="21">
        <f t="shared" si="46"/>
        <v>574.06502739000007</v>
      </c>
      <c r="AV724" s="21">
        <f t="shared" si="46"/>
        <v>1314.4703151000001</v>
      </c>
      <c r="AW724" s="21">
        <f t="shared" si="46"/>
        <v>1888.5353424899999</v>
      </c>
      <c r="AX724" s="21">
        <f t="shared" si="46"/>
        <v>111.37436605000001</v>
      </c>
      <c r="AY724" s="21">
        <f t="shared" si="46"/>
        <v>92.127255569999988</v>
      </c>
      <c r="AZ724" s="21">
        <f t="shared" si="46"/>
        <v>1685.0337208699998</v>
      </c>
    </row>
    <row r="725" spans="2:52" x14ac:dyDescent="0.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</row>
    <row r="726" spans="2:52" x14ac:dyDescent="0.25">
      <c r="B726" s="9" t="s">
        <v>475</v>
      </c>
    </row>
    <row r="727" spans="2:52" x14ac:dyDescent="0.25">
      <c r="B727" s="10" t="s">
        <v>502</v>
      </c>
      <c r="C727" s="23">
        <v>7.7420796300000001</v>
      </c>
      <c r="D727" s="23">
        <v>4.4093267100000002</v>
      </c>
      <c r="E727" s="23">
        <v>3.40193323</v>
      </c>
      <c r="F727" s="23">
        <v>0.68093021999999992</v>
      </c>
      <c r="G727" s="23">
        <v>0.32646326000000003</v>
      </c>
      <c r="H727" s="23">
        <v>3.3327529199999999</v>
      </c>
      <c r="I727" s="23">
        <v>0.79818685999999994</v>
      </c>
      <c r="J727" s="23">
        <v>0.64429580000000009</v>
      </c>
      <c r="K727" s="23">
        <v>1.73101193</v>
      </c>
      <c r="L727" s="23">
        <v>0.15925832999999998</v>
      </c>
      <c r="M727" s="23">
        <v>107.78563200000001</v>
      </c>
      <c r="N727" s="23">
        <v>107.78563200000001</v>
      </c>
      <c r="O727" s="23">
        <v>0</v>
      </c>
      <c r="P727" s="23">
        <v>0</v>
      </c>
      <c r="Q727" s="23">
        <v>0</v>
      </c>
      <c r="R727" s="23">
        <v>115.52771163</v>
      </c>
      <c r="S727" s="23">
        <v>49.711488810000006</v>
      </c>
      <c r="T727" s="23">
        <v>0.46249050000000003</v>
      </c>
      <c r="U727" s="23">
        <v>8.9612148499999993</v>
      </c>
      <c r="V727" s="23">
        <v>0</v>
      </c>
      <c r="W727" s="23">
        <v>0</v>
      </c>
      <c r="X727" s="23">
        <v>2.9437162900000002</v>
      </c>
      <c r="Y727" s="23">
        <v>7.2949936600000003</v>
      </c>
      <c r="Z727" s="23">
        <v>2.7292272599999996</v>
      </c>
      <c r="AA727" s="23">
        <v>72.10313137</v>
      </c>
      <c r="AB727" s="23">
        <v>43.424580259999999</v>
      </c>
      <c r="AC727" s="23">
        <v>0</v>
      </c>
      <c r="AD727" s="23">
        <v>0</v>
      </c>
      <c r="AE727" s="23">
        <v>0</v>
      </c>
      <c r="AF727" s="23">
        <v>0</v>
      </c>
      <c r="AG727" s="23">
        <v>0</v>
      </c>
      <c r="AH727" s="23">
        <v>0</v>
      </c>
      <c r="AI727" s="23">
        <v>0</v>
      </c>
      <c r="AJ727" s="23">
        <v>7.2357567699999992</v>
      </c>
      <c r="AK727" s="23">
        <v>7.2357567699999992</v>
      </c>
      <c r="AL727" s="23">
        <v>20.634381550000001</v>
      </c>
      <c r="AM727" s="23">
        <v>20.634381550000001</v>
      </c>
      <c r="AN727" s="23">
        <v>0</v>
      </c>
      <c r="AO727" s="23">
        <v>0</v>
      </c>
      <c r="AP727" s="23">
        <v>8.4196310399999987</v>
      </c>
      <c r="AQ727" s="23">
        <v>8.4196310399999987</v>
      </c>
      <c r="AR727" s="23">
        <v>0</v>
      </c>
      <c r="AS727" s="23">
        <v>0</v>
      </c>
      <c r="AT727" s="23">
        <v>29.054012589999999</v>
      </c>
      <c r="AU727" s="23">
        <v>21.606324440000002</v>
      </c>
      <c r="AV727" s="23">
        <v>58.579592140000003</v>
      </c>
      <c r="AW727" s="23">
        <v>80.185916579999997</v>
      </c>
      <c r="AX727" s="23">
        <v>4.3777561600000006</v>
      </c>
      <c r="AY727" s="23">
        <v>34.676983189999994</v>
      </c>
      <c r="AZ727" s="23">
        <v>41.131177230000006</v>
      </c>
    </row>
    <row r="728" spans="2:52" x14ac:dyDescent="0.25">
      <c r="B728" s="10" t="s">
        <v>503</v>
      </c>
      <c r="C728" s="23">
        <v>5.8841308200000002</v>
      </c>
      <c r="D728" s="23">
        <v>2.9077962899999998</v>
      </c>
      <c r="E728" s="23">
        <v>1.7125049399999999</v>
      </c>
      <c r="F728" s="23">
        <v>0.95902527000000004</v>
      </c>
      <c r="G728" s="23">
        <v>0.23626607999999999</v>
      </c>
      <c r="H728" s="23">
        <v>2.9763345299999999</v>
      </c>
      <c r="I728" s="23">
        <v>0.44099958</v>
      </c>
      <c r="J728" s="23">
        <v>0.41459934000000004</v>
      </c>
      <c r="K728" s="23">
        <v>1.75101325</v>
      </c>
      <c r="L728" s="23">
        <v>0.36972235999999997</v>
      </c>
      <c r="M728" s="23">
        <v>101.97377</v>
      </c>
      <c r="N728" s="23">
        <v>101.97377</v>
      </c>
      <c r="O728" s="23">
        <v>0</v>
      </c>
      <c r="P728" s="23">
        <v>0</v>
      </c>
      <c r="Q728" s="23">
        <v>0</v>
      </c>
      <c r="R728" s="23">
        <v>107.85790082</v>
      </c>
      <c r="S728" s="23">
        <v>50.435698689999995</v>
      </c>
      <c r="T728" s="23">
        <v>0.41723334000000001</v>
      </c>
      <c r="U728" s="23">
        <v>8.0815743900000001</v>
      </c>
      <c r="V728" s="23">
        <v>0</v>
      </c>
      <c r="W728" s="23">
        <v>0</v>
      </c>
      <c r="X728" s="23">
        <v>3.1982736200000002</v>
      </c>
      <c r="Y728" s="23">
        <v>7.0789666500000008</v>
      </c>
      <c r="Z728" s="23">
        <v>0</v>
      </c>
      <c r="AA728" s="23">
        <v>69.211746689999998</v>
      </c>
      <c r="AB728" s="23">
        <v>38.646154129999999</v>
      </c>
      <c r="AC728" s="23">
        <v>0</v>
      </c>
      <c r="AD728" s="23">
        <v>0</v>
      </c>
      <c r="AE728" s="23">
        <v>0</v>
      </c>
      <c r="AF728" s="23">
        <v>0</v>
      </c>
      <c r="AG728" s="23">
        <v>0</v>
      </c>
      <c r="AH728" s="23">
        <v>0</v>
      </c>
      <c r="AI728" s="23">
        <v>0</v>
      </c>
      <c r="AJ728" s="23">
        <v>0</v>
      </c>
      <c r="AK728" s="23">
        <v>0</v>
      </c>
      <c r="AL728" s="23">
        <v>38.353179359999999</v>
      </c>
      <c r="AM728" s="23">
        <v>38.353179359999999</v>
      </c>
      <c r="AN728" s="23">
        <v>0</v>
      </c>
      <c r="AO728" s="23">
        <v>0</v>
      </c>
      <c r="AP728" s="23">
        <v>0</v>
      </c>
      <c r="AQ728" s="23">
        <v>0</v>
      </c>
      <c r="AR728" s="23">
        <v>0</v>
      </c>
      <c r="AS728" s="23">
        <v>0</v>
      </c>
      <c r="AT728" s="23">
        <v>38.353179359999999</v>
      </c>
      <c r="AU728" s="23">
        <v>0.29297477</v>
      </c>
      <c r="AV728" s="23">
        <v>31.958254100000001</v>
      </c>
      <c r="AW728" s="23">
        <v>32.251228869999998</v>
      </c>
      <c r="AX728" s="23">
        <v>0</v>
      </c>
      <c r="AY728" s="23">
        <v>0</v>
      </c>
      <c r="AZ728" s="23">
        <v>32.251228869999998</v>
      </c>
    </row>
    <row r="729" spans="2:52" x14ac:dyDescent="0.25">
      <c r="B729" s="10" t="s">
        <v>504</v>
      </c>
      <c r="C729" s="23">
        <v>103.18529681</v>
      </c>
      <c r="D729" s="23">
        <v>70.005094379999989</v>
      </c>
      <c r="E729" s="23">
        <v>24.97539415</v>
      </c>
      <c r="F729" s="23">
        <v>41.905947650000002</v>
      </c>
      <c r="G729" s="23">
        <v>3.1237525800000001</v>
      </c>
      <c r="H729" s="23">
        <v>33.180202430000001</v>
      </c>
      <c r="I729" s="23">
        <v>9.8112343299999996</v>
      </c>
      <c r="J729" s="23">
        <v>9.9208431600000004</v>
      </c>
      <c r="K729" s="23">
        <v>13.17341206</v>
      </c>
      <c r="L729" s="23">
        <v>0.27471287999999999</v>
      </c>
      <c r="M729" s="23">
        <v>158.68655968000002</v>
      </c>
      <c r="N729" s="23">
        <v>158.17697200000001</v>
      </c>
      <c r="O729" s="23">
        <v>0.46958768000000001</v>
      </c>
      <c r="P729" s="23">
        <v>0</v>
      </c>
      <c r="Q729" s="23">
        <v>0.04</v>
      </c>
      <c r="R729" s="23">
        <v>261.87185649000003</v>
      </c>
      <c r="S729" s="23">
        <v>122.00390299999999</v>
      </c>
      <c r="T729" s="23">
        <v>4.4622630800000005</v>
      </c>
      <c r="U729" s="23">
        <v>17.606855039999999</v>
      </c>
      <c r="V729" s="23">
        <v>0</v>
      </c>
      <c r="W729" s="23">
        <v>0</v>
      </c>
      <c r="X729" s="23">
        <v>4.6562791500000005</v>
      </c>
      <c r="Y729" s="23">
        <v>26.992589809999998</v>
      </c>
      <c r="Z729" s="23">
        <v>6.4170227799999999</v>
      </c>
      <c r="AA729" s="23">
        <v>182.13891286</v>
      </c>
      <c r="AB729" s="23">
        <v>79.732943629999994</v>
      </c>
      <c r="AC729" s="23">
        <v>0</v>
      </c>
      <c r="AD729" s="23">
        <v>0</v>
      </c>
      <c r="AE729" s="23">
        <v>0</v>
      </c>
      <c r="AF729" s="23">
        <v>0</v>
      </c>
      <c r="AG729" s="23">
        <v>0</v>
      </c>
      <c r="AH729" s="23">
        <v>0</v>
      </c>
      <c r="AI729" s="23">
        <v>0</v>
      </c>
      <c r="AJ729" s="23">
        <v>21.571177800000001</v>
      </c>
      <c r="AK729" s="23">
        <v>21.571177800000001</v>
      </c>
      <c r="AL729" s="23">
        <v>26.899418900000001</v>
      </c>
      <c r="AM729" s="23">
        <v>26.899418900000001</v>
      </c>
      <c r="AN729" s="23">
        <v>0</v>
      </c>
      <c r="AO729" s="23">
        <v>0</v>
      </c>
      <c r="AP729" s="23">
        <v>17.71003778</v>
      </c>
      <c r="AQ729" s="23">
        <v>17.71003778</v>
      </c>
      <c r="AR729" s="23">
        <v>0</v>
      </c>
      <c r="AS729" s="23">
        <v>19.558423350000002</v>
      </c>
      <c r="AT729" s="23">
        <v>64.167880030000006</v>
      </c>
      <c r="AU729" s="23">
        <v>37.136241399999996</v>
      </c>
      <c r="AV729" s="23">
        <v>55.281921799999999</v>
      </c>
      <c r="AW729" s="23">
        <v>92.418163200000009</v>
      </c>
      <c r="AX729" s="23">
        <v>4.3464352699999997</v>
      </c>
      <c r="AY729" s="23">
        <v>0</v>
      </c>
      <c r="AZ729" s="23">
        <v>88.071727930000009</v>
      </c>
    </row>
    <row r="730" spans="2:52" x14ac:dyDescent="0.25">
      <c r="B730" s="10" t="s">
        <v>506</v>
      </c>
      <c r="C730" s="23">
        <v>16.917322340000002</v>
      </c>
      <c r="D730" s="23">
        <v>6.6749584700000009</v>
      </c>
      <c r="E730" s="23">
        <v>3.1966572400000004</v>
      </c>
      <c r="F730" s="23">
        <v>2.4071980399999999</v>
      </c>
      <c r="G730" s="23">
        <v>1.0711031899999999</v>
      </c>
      <c r="H730" s="23">
        <v>10.242363870000002</v>
      </c>
      <c r="I730" s="23">
        <v>3.6666445200000002</v>
      </c>
      <c r="J730" s="23">
        <v>1.1066912900000001</v>
      </c>
      <c r="K730" s="23">
        <v>3.8769882500000001</v>
      </c>
      <c r="L730" s="23">
        <v>1.5920398100000002</v>
      </c>
      <c r="M730" s="23">
        <v>125.22357100000001</v>
      </c>
      <c r="N730" s="23">
        <v>125.22357100000001</v>
      </c>
      <c r="O730" s="23">
        <v>0</v>
      </c>
      <c r="P730" s="23">
        <v>0</v>
      </c>
      <c r="Q730" s="23">
        <v>0</v>
      </c>
      <c r="R730" s="23">
        <v>142.14089333999999</v>
      </c>
      <c r="S730" s="23">
        <v>40.584096270000003</v>
      </c>
      <c r="T730" s="23">
        <v>2.9019727599999996</v>
      </c>
      <c r="U730" s="23">
        <v>10.437174279999999</v>
      </c>
      <c r="V730" s="23">
        <v>0.30027374000000001</v>
      </c>
      <c r="W730" s="23">
        <v>2.3162333799999999</v>
      </c>
      <c r="X730" s="23">
        <v>11.816743580000001</v>
      </c>
      <c r="Y730" s="23">
        <v>20.74333322</v>
      </c>
      <c r="Z730" s="23">
        <v>1.0412747600000001</v>
      </c>
      <c r="AA730" s="23">
        <v>90.14110199000001</v>
      </c>
      <c r="AB730" s="23">
        <v>51.999791350000002</v>
      </c>
      <c r="AC730" s="23">
        <v>1.021E-2</v>
      </c>
      <c r="AD730" s="23">
        <v>0</v>
      </c>
      <c r="AE730" s="23">
        <v>0</v>
      </c>
      <c r="AF730" s="23">
        <v>1.021E-2</v>
      </c>
      <c r="AG730" s="23">
        <v>0</v>
      </c>
      <c r="AH730" s="23">
        <v>0</v>
      </c>
      <c r="AI730" s="23">
        <v>0</v>
      </c>
      <c r="AJ730" s="23">
        <v>1.03478446</v>
      </c>
      <c r="AK730" s="23">
        <v>1.0449944600000001</v>
      </c>
      <c r="AL730" s="23">
        <v>18.052375829999999</v>
      </c>
      <c r="AM730" s="23">
        <v>18.052375829999999</v>
      </c>
      <c r="AN730" s="23">
        <v>0</v>
      </c>
      <c r="AO730" s="23">
        <v>0</v>
      </c>
      <c r="AP730" s="23">
        <v>3.26314269</v>
      </c>
      <c r="AQ730" s="23">
        <v>3.26314269</v>
      </c>
      <c r="AR730" s="23">
        <v>0</v>
      </c>
      <c r="AS730" s="23">
        <v>5.8301215800000001</v>
      </c>
      <c r="AT730" s="23">
        <v>27.145640100000001</v>
      </c>
      <c r="AU730" s="23">
        <v>25.899145710000003</v>
      </c>
      <c r="AV730" s="23">
        <v>74.396564139999995</v>
      </c>
      <c r="AW730" s="23">
        <v>100.29570985000001</v>
      </c>
      <c r="AX730" s="23">
        <v>2.7566368699999999</v>
      </c>
      <c r="AY730" s="23">
        <v>6.2250941800000001</v>
      </c>
      <c r="AZ730" s="23">
        <v>91.313978800000015</v>
      </c>
    </row>
    <row r="731" spans="2:52" x14ac:dyDescent="0.25">
      <c r="B731" s="10" t="s">
        <v>507</v>
      </c>
      <c r="C731" s="23">
        <v>33.391149630000001</v>
      </c>
      <c r="D731" s="23">
        <v>20.873760620000002</v>
      </c>
      <c r="E731" s="23">
        <v>10.47301231</v>
      </c>
      <c r="F731" s="23">
        <v>9.3419281699999992</v>
      </c>
      <c r="G731" s="23">
        <v>1.0588201399999999</v>
      </c>
      <c r="H731" s="23">
        <v>12.51738901</v>
      </c>
      <c r="I731" s="23">
        <v>1.8519657599999999</v>
      </c>
      <c r="J731" s="23">
        <v>3.1615120000000001</v>
      </c>
      <c r="K731" s="23">
        <v>4.2355144299999994</v>
      </c>
      <c r="L731" s="23">
        <v>3.2683968200000004</v>
      </c>
      <c r="M731" s="23">
        <v>219.13880900000001</v>
      </c>
      <c r="N731" s="23">
        <v>219.13880900000001</v>
      </c>
      <c r="O731" s="23">
        <v>0</v>
      </c>
      <c r="P731" s="23">
        <v>0</v>
      </c>
      <c r="Q731" s="23">
        <v>0</v>
      </c>
      <c r="R731" s="23">
        <v>252.52995862999998</v>
      </c>
      <c r="S731" s="23">
        <v>74.157567079999993</v>
      </c>
      <c r="T731" s="23">
        <v>5.0210895500000001</v>
      </c>
      <c r="U731" s="23">
        <v>24.6766209</v>
      </c>
      <c r="V731" s="23">
        <v>0.45754933000000003</v>
      </c>
      <c r="W731" s="23">
        <v>0</v>
      </c>
      <c r="X731" s="23">
        <v>17.05896946</v>
      </c>
      <c r="Y731" s="23">
        <v>34.759447719999997</v>
      </c>
      <c r="Z731" s="23">
        <v>3.4333684600000001</v>
      </c>
      <c r="AA731" s="23">
        <v>159.56461250000001</v>
      </c>
      <c r="AB731" s="23">
        <v>92.96534613</v>
      </c>
      <c r="AC731" s="23">
        <v>0</v>
      </c>
      <c r="AD731" s="23">
        <v>0</v>
      </c>
      <c r="AE731" s="23">
        <v>0</v>
      </c>
      <c r="AF731" s="23">
        <v>0</v>
      </c>
      <c r="AG731" s="23">
        <v>54.239230399999997</v>
      </c>
      <c r="AH731" s="23">
        <v>54.239230399999997</v>
      </c>
      <c r="AI731" s="23">
        <v>0</v>
      </c>
      <c r="AJ731" s="23">
        <v>95.436864299999996</v>
      </c>
      <c r="AK731" s="23">
        <v>149.67609469999999</v>
      </c>
      <c r="AL731" s="23">
        <v>20.618403619999999</v>
      </c>
      <c r="AM731" s="23">
        <v>20.618403619999999</v>
      </c>
      <c r="AN731" s="23">
        <v>0</v>
      </c>
      <c r="AO731" s="23">
        <v>0</v>
      </c>
      <c r="AP731" s="23">
        <v>6.6237292699999992</v>
      </c>
      <c r="AQ731" s="23">
        <v>6.6237292699999992</v>
      </c>
      <c r="AR731" s="23">
        <v>0</v>
      </c>
      <c r="AS731" s="23">
        <v>107.25906424999999</v>
      </c>
      <c r="AT731" s="23">
        <v>134.50119713999999</v>
      </c>
      <c r="AU731" s="23">
        <v>108.14024368999999</v>
      </c>
      <c r="AV731" s="23">
        <v>144.60739996000001</v>
      </c>
      <c r="AW731" s="23">
        <v>252.74764365000001</v>
      </c>
      <c r="AX731" s="23">
        <v>0</v>
      </c>
      <c r="AY731" s="23">
        <v>96.878321819999996</v>
      </c>
      <c r="AZ731" s="23">
        <v>155.86932183000002</v>
      </c>
    </row>
    <row r="732" spans="2:52" x14ac:dyDescent="0.25">
      <c r="B732" s="10" t="s">
        <v>508</v>
      </c>
      <c r="C732" s="23">
        <v>17.317673450000001</v>
      </c>
      <c r="D732" s="23">
        <v>5.1208186899999992</v>
      </c>
      <c r="E732" s="23">
        <v>2.0293063999999998</v>
      </c>
      <c r="F732" s="23">
        <v>2.7405396899999999</v>
      </c>
      <c r="G732" s="23">
        <v>0.35097259999999997</v>
      </c>
      <c r="H732" s="23">
        <v>12.196854759999999</v>
      </c>
      <c r="I732" s="23">
        <v>2.9457550699999997</v>
      </c>
      <c r="J732" s="23">
        <v>5.9341377499999997</v>
      </c>
      <c r="K732" s="23">
        <v>1.57381175</v>
      </c>
      <c r="L732" s="23">
        <v>1.7431501899999999</v>
      </c>
      <c r="M732" s="23">
        <v>109.76927999999999</v>
      </c>
      <c r="N732" s="23">
        <v>109.76927999999999</v>
      </c>
      <c r="O732" s="23">
        <v>0</v>
      </c>
      <c r="P732" s="23">
        <v>0</v>
      </c>
      <c r="Q732" s="23">
        <v>0</v>
      </c>
      <c r="R732" s="23">
        <v>127.08695345000001</v>
      </c>
      <c r="S732" s="23">
        <v>68.367489259999999</v>
      </c>
      <c r="T732" s="23">
        <v>0.78628847999999996</v>
      </c>
      <c r="U732" s="23">
        <v>6.7532720999999993</v>
      </c>
      <c r="V732" s="23">
        <v>0</v>
      </c>
      <c r="W732" s="23">
        <v>0</v>
      </c>
      <c r="X732" s="23">
        <v>18.797719649999998</v>
      </c>
      <c r="Y732" s="23">
        <v>17.385319370000001</v>
      </c>
      <c r="Z732" s="23">
        <v>2.6310550199999998</v>
      </c>
      <c r="AA732" s="23">
        <v>114.72114388000001</v>
      </c>
      <c r="AB732" s="23">
        <v>12.36580957</v>
      </c>
      <c r="AC732" s="23">
        <v>0</v>
      </c>
      <c r="AD732" s="23">
        <v>0</v>
      </c>
      <c r="AE732" s="23">
        <v>0</v>
      </c>
      <c r="AF732" s="23">
        <v>0</v>
      </c>
      <c r="AG732" s="23">
        <v>26.052211</v>
      </c>
      <c r="AH732" s="23">
        <v>26.052211</v>
      </c>
      <c r="AI732" s="23">
        <v>0</v>
      </c>
      <c r="AJ732" s="23">
        <v>0</v>
      </c>
      <c r="AK732" s="23">
        <v>26.052211</v>
      </c>
      <c r="AL732" s="23">
        <v>0.71747942999999992</v>
      </c>
      <c r="AM732" s="23">
        <v>0.71747942999999992</v>
      </c>
      <c r="AN732" s="23">
        <v>0</v>
      </c>
      <c r="AO732" s="23">
        <v>0</v>
      </c>
      <c r="AP732" s="23">
        <v>4.4014442000000003</v>
      </c>
      <c r="AQ732" s="23">
        <v>4.4014442000000003</v>
      </c>
      <c r="AR732" s="23">
        <v>0</v>
      </c>
      <c r="AS732" s="23">
        <v>0</v>
      </c>
      <c r="AT732" s="23">
        <v>5.1189236300000003</v>
      </c>
      <c r="AU732" s="23">
        <v>33.299096939999998</v>
      </c>
      <c r="AV732" s="23">
        <v>46.071349300000001</v>
      </c>
      <c r="AW732" s="23">
        <v>79.370446240000007</v>
      </c>
      <c r="AX732" s="23">
        <v>0</v>
      </c>
      <c r="AY732" s="23">
        <v>24.497082819999999</v>
      </c>
      <c r="AZ732" s="23">
        <v>54.873363419999997</v>
      </c>
    </row>
    <row r="733" spans="2:52" x14ac:dyDescent="0.25">
      <c r="B733" s="10" t="s">
        <v>509</v>
      </c>
      <c r="C733" s="23">
        <v>10.17601786</v>
      </c>
      <c r="D733" s="23">
        <v>5.9286600499999995</v>
      </c>
      <c r="E733" s="23">
        <v>3.0709361899999998</v>
      </c>
      <c r="F733" s="23">
        <v>2.4312405699999999</v>
      </c>
      <c r="G733" s="23">
        <v>0.42648328999999996</v>
      </c>
      <c r="H733" s="23">
        <v>4.2473578099999996</v>
      </c>
      <c r="I733" s="23">
        <v>1.55754269</v>
      </c>
      <c r="J733" s="23">
        <v>0.83355699999999999</v>
      </c>
      <c r="K733" s="23">
        <v>0.60614488</v>
      </c>
      <c r="L733" s="23">
        <v>1.2501132399999999</v>
      </c>
      <c r="M733" s="23">
        <v>119.745006</v>
      </c>
      <c r="N733" s="23">
        <v>119.745006</v>
      </c>
      <c r="O733" s="23">
        <v>0</v>
      </c>
      <c r="P733" s="23">
        <v>0</v>
      </c>
      <c r="Q733" s="23">
        <v>0</v>
      </c>
      <c r="R733" s="23">
        <v>129.92102385999999</v>
      </c>
      <c r="S733" s="23">
        <v>85.344660709999999</v>
      </c>
      <c r="T733" s="23">
        <v>1.2335003600000001</v>
      </c>
      <c r="U733" s="23">
        <v>11.330168909999999</v>
      </c>
      <c r="V733" s="23">
        <v>0</v>
      </c>
      <c r="W733" s="23">
        <v>0</v>
      </c>
      <c r="X733" s="23">
        <v>4.0722879000000001</v>
      </c>
      <c r="Y733" s="23">
        <v>7.7304788499999999</v>
      </c>
      <c r="Z733" s="23">
        <v>1.037099E-2</v>
      </c>
      <c r="AA733" s="23">
        <v>109.72146771999998</v>
      </c>
      <c r="AB733" s="23">
        <v>20.199556140000002</v>
      </c>
      <c r="AC733" s="23">
        <v>0</v>
      </c>
      <c r="AD733" s="23">
        <v>0</v>
      </c>
      <c r="AE733" s="23">
        <v>0</v>
      </c>
      <c r="AF733" s="23">
        <v>0</v>
      </c>
      <c r="AG733" s="23">
        <v>0</v>
      </c>
      <c r="AH733" s="23">
        <v>0</v>
      </c>
      <c r="AI733" s="23">
        <v>0</v>
      </c>
      <c r="AJ733" s="23">
        <v>0</v>
      </c>
      <c r="AK733" s="23">
        <v>0</v>
      </c>
      <c r="AL733" s="23">
        <v>9.6725817500000009</v>
      </c>
      <c r="AM733" s="23">
        <v>9.6725817500000009</v>
      </c>
      <c r="AN733" s="23">
        <v>0</v>
      </c>
      <c r="AO733" s="23">
        <v>0</v>
      </c>
      <c r="AP733" s="23">
        <v>1.81695243</v>
      </c>
      <c r="AQ733" s="23">
        <v>1.81695243</v>
      </c>
      <c r="AR733" s="23">
        <v>0</v>
      </c>
      <c r="AS733" s="23">
        <v>0</v>
      </c>
      <c r="AT733" s="23">
        <v>11.48953418</v>
      </c>
      <c r="AU733" s="23">
        <v>8.7100219600000006</v>
      </c>
      <c r="AV733" s="23">
        <v>24.036259490000003</v>
      </c>
      <c r="AW733" s="23">
        <v>32.746281450000005</v>
      </c>
      <c r="AX733" s="23">
        <v>0</v>
      </c>
      <c r="AY733" s="23">
        <v>11.385226230000001</v>
      </c>
      <c r="AZ733" s="23">
        <v>21.361055219999997</v>
      </c>
    </row>
    <row r="734" spans="2:52" x14ac:dyDescent="0.25">
      <c r="B734" s="10" t="s">
        <v>505</v>
      </c>
      <c r="C734" s="23">
        <v>3.6440028500000001</v>
      </c>
      <c r="D734" s="23">
        <v>1.5608838</v>
      </c>
      <c r="E734" s="23">
        <v>1.0306544799999999</v>
      </c>
      <c r="F734" s="23">
        <v>0.35149828000000005</v>
      </c>
      <c r="G734" s="23">
        <v>0.17873104000000001</v>
      </c>
      <c r="H734" s="23">
        <v>2.0831190500000001</v>
      </c>
      <c r="I734" s="23">
        <v>0.30869233000000001</v>
      </c>
      <c r="J734" s="23">
        <v>0.36493905999999998</v>
      </c>
      <c r="K734" s="23">
        <v>1.297228</v>
      </c>
      <c r="L734" s="23">
        <v>0.11225966</v>
      </c>
      <c r="M734" s="23">
        <v>57.11351088</v>
      </c>
      <c r="N734" s="23">
        <v>56.531737</v>
      </c>
      <c r="O734" s="23">
        <v>0</v>
      </c>
      <c r="P734" s="23">
        <v>0.58177387999999997</v>
      </c>
      <c r="Q734" s="23">
        <v>0</v>
      </c>
      <c r="R734" s="23">
        <v>60.757513730000007</v>
      </c>
      <c r="S734" s="23">
        <v>30.726642909999999</v>
      </c>
      <c r="T734" s="23">
        <v>0.21891258999999999</v>
      </c>
      <c r="U734" s="23">
        <v>5.0868701900000008</v>
      </c>
      <c r="V734" s="23">
        <v>0</v>
      </c>
      <c r="W734" s="23">
        <v>3.0688981200000001</v>
      </c>
      <c r="X734" s="23">
        <v>2.2372454100000003</v>
      </c>
      <c r="Y734" s="23">
        <v>3.9077193700000001</v>
      </c>
      <c r="Z734" s="23">
        <v>0</v>
      </c>
      <c r="AA734" s="23">
        <v>45.246288589999999</v>
      </c>
      <c r="AB734" s="23">
        <v>15.511225140000001</v>
      </c>
      <c r="AC734" s="23">
        <v>0</v>
      </c>
      <c r="AD734" s="23">
        <v>0</v>
      </c>
      <c r="AE734" s="23">
        <v>0</v>
      </c>
      <c r="AF734" s="23">
        <v>0</v>
      </c>
      <c r="AG734" s="23">
        <v>0</v>
      </c>
      <c r="AH734" s="23">
        <v>0</v>
      </c>
      <c r="AI734" s="23">
        <v>0</v>
      </c>
      <c r="AJ734" s="23">
        <v>0.28494628000000005</v>
      </c>
      <c r="AK734" s="23">
        <v>0.28494628000000005</v>
      </c>
      <c r="AL734" s="23">
        <v>15.421747470000001</v>
      </c>
      <c r="AM734" s="23">
        <v>15.421747470000001</v>
      </c>
      <c r="AN734" s="23">
        <v>0</v>
      </c>
      <c r="AO734" s="23">
        <v>0</v>
      </c>
      <c r="AP734" s="23">
        <v>0</v>
      </c>
      <c r="AQ734" s="23">
        <v>0</v>
      </c>
      <c r="AR734" s="23">
        <v>0</v>
      </c>
      <c r="AS734" s="23">
        <v>0</v>
      </c>
      <c r="AT734" s="23">
        <v>15.421747470000001</v>
      </c>
      <c r="AU734" s="23">
        <v>0.37442394999999995</v>
      </c>
      <c r="AV734" s="23">
        <v>11.319190279999999</v>
      </c>
      <c r="AW734" s="23">
        <v>11.69361423</v>
      </c>
      <c r="AX734" s="23">
        <v>0.63341343999999999</v>
      </c>
      <c r="AY734" s="23">
        <v>0</v>
      </c>
      <c r="AZ734" s="23">
        <v>11.06020079</v>
      </c>
    </row>
    <row r="735" spans="2:52" x14ac:dyDescent="0.25">
      <c r="B735" s="10" t="s">
        <v>66</v>
      </c>
      <c r="C735" s="23">
        <v>3.7041165499999997</v>
      </c>
      <c r="D735" s="23">
        <v>2.16398804</v>
      </c>
      <c r="E735" s="23">
        <v>0.94647611999999992</v>
      </c>
      <c r="F735" s="23">
        <v>0.77888356999999997</v>
      </c>
      <c r="G735" s="23">
        <v>0.43862835</v>
      </c>
      <c r="H735" s="23">
        <v>1.54012851</v>
      </c>
      <c r="I735" s="23">
        <v>0.96536350999999998</v>
      </c>
      <c r="J735" s="23">
        <v>0.36217500000000002</v>
      </c>
      <c r="K735" s="23">
        <v>0.13547000000000001</v>
      </c>
      <c r="L735" s="23">
        <v>7.7119999999999994E-2</v>
      </c>
      <c r="M735" s="23">
        <v>45.820383999999997</v>
      </c>
      <c r="N735" s="23">
        <v>45.820383999999997</v>
      </c>
      <c r="O735" s="23">
        <v>0</v>
      </c>
      <c r="P735" s="23">
        <v>0</v>
      </c>
      <c r="Q735" s="23">
        <v>0</v>
      </c>
      <c r="R735" s="23">
        <v>49.524500549999999</v>
      </c>
      <c r="S735" s="23">
        <v>23.211007670000001</v>
      </c>
      <c r="T735" s="23">
        <v>0</v>
      </c>
      <c r="U735" s="23">
        <v>4.6647307300000005</v>
      </c>
      <c r="V735" s="23">
        <v>0</v>
      </c>
      <c r="W735" s="23">
        <v>0</v>
      </c>
      <c r="X735" s="23">
        <v>1.3599125400000001</v>
      </c>
      <c r="Y735" s="23">
        <v>3.73006123</v>
      </c>
      <c r="Z735" s="23">
        <v>0</v>
      </c>
      <c r="AA735" s="23">
        <v>32.965712170000003</v>
      </c>
      <c r="AB735" s="23">
        <v>16.558788379999999</v>
      </c>
      <c r="AC735" s="23">
        <v>0</v>
      </c>
      <c r="AD735" s="23">
        <v>0</v>
      </c>
      <c r="AE735" s="23">
        <v>0</v>
      </c>
      <c r="AF735" s="23">
        <v>0</v>
      </c>
      <c r="AG735" s="23">
        <v>0</v>
      </c>
      <c r="AH735" s="23">
        <v>0</v>
      </c>
      <c r="AI735" s="23">
        <v>0</v>
      </c>
      <c r="AJ735" s="23">
        <v>0</v>
      </c>
      <c r="AK735" s="23">
        <v>0</v>
      </c>
      <c r="AL735" s="23">
        <v>8.1609628700000005</v>
      </c>
      <c r="AM735" s="23">
        <v>8.1609628700000005</v>
      </c>
      <c r="AN735" s="23">
        <v>0</v>
      </c>
      <c r="AO735" s="23">
        <v>0</v>
      </c>
      <c r="AP735" s="23">
        <v>0</v>
      </c>
      <c r="AQ735" s="23">
        <v>0</v>
      </c>
      <c r="AR735" s="23">
        <v>0</v>
      </c>
      <c r="AS735" s="23">
        <v>0</v>
      </c>
      <c r="AT735" s="23">
        <v>8.1609628700000005</v>
      </c>
      <c r="AU735" s="23">
        <v>8.3978255100000005</v>
      </c>
      <c r="AV735" s="23">
        <v>4.1009333799999999</v>
      </c>
      <c r="AW735" s="23">
        <v>12.498758890000001</v>
      </c>
      <c r="AX735" s="23">
        <v>6.6018156900000005</v>
      </c>
      <c r="AY735" s="23">
        <v>0</v>
      </c>
      <c r="AZ735" s="23">
        <v>5.8969431999999991</v>
      </c>
    </row>
    <row r="736" spans="2:52" x14ac:dyDescent="0.25">
      <c r="B736" s="10" t="s">
        <v>510</v>
      </c>
      <c r="C736" s="23">
        <v>8.7753272400000011</v>
      </c>
      <c r="D736" s="23">
        <v>4.8168327699999995</v>
      </c>
      <c r="E736" s="23">
        <v>1.96773888</v>
      </c>
      <c r="F736" s="23">
        <v>2.3660094100000002</v>
      </c>
      <c r="G736" s="23">
        <v>0.48308447999999998</v>
      </c>
      <c r="H736" s="23">
        <v>3.9584944700000002</v>
      </c>
      <c r="I736" s="23">
        <v>0.81173327000000006</v>
      </c>
      <c r="J736" s="23">
        <v>0.447768</v>
      </c>
      <c r="K736" s="23">
        <v>2.4292791600000001</v>
      </c>
      <c r="L736" s="23">
        <v>0.26971403999999999</v>
      </c>
      <c r="M736" s="23">
        <v>103.07740337999999</v>
      </c>
      <c r="N736" s="23">
        <v>102.868267</v>
      </c>
      <c r="O736" s="23">
        <v>1.954227E-2</v>
      </c>
      <c r="P736" s="23">
        <v>0.16237410999999999</v>
      </c>
      <c r="Q736" s="23">
        <v>2.7220000000000001E-2</v>
      </c>
      <c r="R736" s="23">
        <v>111.85273061999999</v>
      </c>
      <c r="S736" s="23">
        <v>57.2156801</v>
      </c>
      <c r="T736" s="23">
        <v>0.88726168000000005</v>
      </c>
      <c r="U736" s="23">
        <v>8.7499265500000014</v>
      </c>
      <c r="V736" s="23">
        <v>0</v>
      </c>
      <c r="W736" s="23">
        <v>0</v>
      </c>
      <c r="X736" s="23">
        <v>9.1905275399999997</v>
      </c>
      <c r="Y736" s="23">
        <v>7.4703287400000002</v>
      </c>
      <c r="Z736" s="23">
        <v>0</v>
      </c>
      <c r="AA736" s="23">
        <v>83.513724609999997</v>
      </c>
      <c r="AB736" s="23">
        <v>28.339006009999999</v>
      </c>
      <c r="AC736" s="23">
        <v>8.2007699999999996E-3</v>
      </c>
      <c r="AD736" s="23">
        <v>0</v>
      </c>
      <c r="AE736" s="23">
        <v>0</v>
      </c>
      <c r="AF736" s="23">
        <v>8.2007699999999996E-3</v>
      </c>
      <c r="AG736" s="23">
        <v>0</v>
      </c>
      <c r="AH736" s="23">
        <v>0</v>
      </c>
      <c r="AI736" s="23">
        <v>0</v>
      </c>
      <c r="AJ736" s="23">
        <v>1.0276141299999999</v>
      </c>
      <c r="AK736" s="23">
        <v>1.0358149000000001</v>
      </c>
      <c r="AL736" s="23">
        <v>4.7738519800000008</v>
      </c>
      <c r="AM736" s="23">
        <v>4.7738519800000008</v>
      </c>
      <c r="AN736" s="23">
        <v>0</v>
      </c>
      <c r="AO736" s="23">
        <v>0</v>
      </c>
      <c r="AP736" s="23">
        <v>0</v>
      </c>
      <c r="AQ736" s="23">
        <v>0</v>
      </c>
      <c r="AR736" s="23">
        <v>0</v>
      </c>
      <c r="AS736" s="23">
        <v>0</v>
      </c>
      <c r="AT736" s="23">
        <v>4.7738519800000008</v>
      </c>
      <c r="AU736" s="23">
        <v>24.600968930000001</v>
      </c>
      <c r="AV736" s="23">
        <v>57.268449189999998</v>
      </c>
      <c r="AW736" s="23">
        <v>81.869418120000006</v>
      </c>
      <c r="AX736" s="23">
        <v>0.20589715</v>
      </c>
      <c r="AY736" s="23">
        <v>1.44568338</v>
      </c>
      <c r="AZ736" s="23">
        <v>80.217837590000002</v>
      </c>
    </row>
    <row r="737" spans="2:52" x14ac:dyDescent="0.25">
      <c r="B737" s="10" t="s">
        <v>390</v>
      </c>
      <c r="C737" s="23">
        <v>6.6384517200000008</v>
      </c>
      <c r="D737" s="23">
        <v>3.2859109200000001</v>
      </c>
      <c r="E737" s="23">
        <v>1.8074272199999999</v>
      </c>
      <c r="F737" s="23">
        <v>1.1054377500000001</v>
      </c>
      <c r="G737" s="23">
        <v>0.37304595000000002</v>
      </c>
      <c r="H737" s="23">
        <v>3.3525408000000003</v>
      </c>
      <c r="I737" s="23">
        <v>0.67671988999999999</v>
      </c>
      <c r="J737" s="23">
        <v>0.53910424999999995</v>
      </c>
      <c r="K737" s="23">
        <v>1.2513363899999999</v>
      </c>
      <c r="L737" s="23">
        <v>0.88538026999999997</v>
      </c>
      <c r="M737" s="23">
        <v>61.031379000000001</v>
      </c>
      <c r="N737" s="23">
        <v>61.031379000000001</v>
      </c>
      <c r="O737" s="23">
        <v>0</v>
      </c>
      <c r="P737" s="23">
        <v>0</v>
      </c>
      <c r="Q737" s="23">
        <v>0</v>
      </c>
      <c r="R737" s="23">
        <v>67.669830719999993</v>
      </c>
      <c r="S737" s="23">
        <v>38.048998439999998</v>
      </c>
      <c r="T737" s="23">
        <v>0.68040852000000007</v>
      </c>
      <c r="U737" s="23">
        <v>5.5105120000000003</v>
      </c>
      <c r="V737" s="23">
        <v>0</v>
      </c>
      <c r="W737" s="23">
        <v>6.6934521699999996</v>
      </c>
      <c r="X737" s="23">
        <v>1.6226449999999999</v>
      </c>
      <c r="Y737" s="23">
        <v>9.1172219000000005</v>
      </c>
      <c r="Z737" s="23">
        <v>0.68780031000000008</v>
      </c>
      <c r="AA737" s="23">
        <v>62.36103834</v>
      </c>
      <c r="AB737" s="23">
        <v>5.3087923799999999</v>
      </c>
      <c r="AC737" s="23">
        <v>0</v>
      </c>
      <c r="AD737" s="23">
        <v>0</v>
      </c>
      <c r="AE737" s="23">
        <v>0</v>
      </c>
      <c r="AF737" s="23">
        <v>0</v>
      </c>
      <c r="AG737" s="23">
        <v>0</v>
      </c>
      <c r="AH737" s="23">
        <v>0</v>
      </c>
      <c r="AI737" s="23">
        <v>0</v>
      </c>
      <c r="AJ737" s="23">
        <v>0</v>
      </c>
      <c r="AK737" s="23">
        <v>0</v>
      </c>
      <c r="AL737" s="23">
        <v>1.4313700199999999</v>
      </c>
      <c r="AM737" s="23">
        <v>1.4313700199999999</v>
      </c>
      <c r="AN737" s="23">
        <v>0</v>
      </c>
      <c r="AO737" s="23">
        <v>0</v>
      </c>
      <c r="AP737" s="23">
        <v>1.2587792099999999</v>
      </c>
      <c r="AQ737" s="23">
        <v>1.2587792099999999</v>
      </c>
      <c r="AR737" s="23">
        <v>0</v>
      </c>
      <c r="AS737" s="23">
        <v>0</v>
      </c>
      <c r="AT737" s="23">
        <v>2.6901492299999998</v>
      </c>
      <c r="AU737" s="23">
        <v>2.61864315</v>
      </c>
      <c r="AV737" s="23">
        <v>0.74010435000000008</v>
      </c>
      <c r="AW737" s="23">
        <v>3.3587475000000002</v>
      </c>
      <c r="AX737" s="23">
        <v>1.61019069</v>
      </c>
      <c r="AY737" s="23">
        <v>0</v>
      </c>
      <c r="AZ737" s="23">
        <v>1.74855681</v>
      </c>
    </row>
    <row r="738" spans="2:52" x14ac:dyDescent="0.25">
      <c r="B738" s="10" t="s">
        <v>511</v>
      </c>
      <c r="C738" s="23">
        <v>7.8224879499999993</v>
      </c>
      <c r="D738" s="23">
        <v>4.3624634599999998</v>
      </c>
      <c r="E738" s="23">
        <v>3.14092495</v>
      </c>
      <c r="F738" s="23">
        <v>0.85639219999999994</v>
      </c>
      <c r="G738" s="23">
        <v>0.36514630999999997</v>
      </c>
      <c r="H738" s="23">
        <v>3.4600244899999999</v>
      </c>
      <c r="I738" s="23">
        <v>1.2447433000000001</v>
      </c>
      <c r="J738" s="23">
        <v>0.43506499999999998</v>
      </c>
      <c r="K738" s="23">
        <v>1.6179709199999999</v>
      </c>
      <c r="L738" s="23">
        <v>0.16224527</v>
      </c>
      <c r="M738" s="23">
        <v>98.586436000000006</v>
      </c>
      <c r="N738" s="23">
        <v>98.586436000000006</v>
      </c>
      <c r="O738" s="23">
        <v>0</v>
      </c>
      <c r="P738" s="23">
        <v>0</v>
      </c>
      <c r="Q738" s="23">
        <v>0</v>
      </c>
      <c r="R738" s="23">
        <v>106.40892395</v>
      </c>
      <c r="S738" s="23">
        <v>41.394092899999997</v>
      </c>
      <c r="T738" s="23">
        <v>0.50100274</v>
      </c>
      <c r="U738" s="23">
        <v>5.9226298799999997</v>
      </c>
      <c r="V738" s="23">
        <v>0</v>
      </c>
      <c r="W738" s="23">
        <v>0</v>
      </c>
      <c r="X738" s="23">
        <v>4.4311805300000007</v>
      </c>
      <c r="Y738" s="23">
        <v>5.5436247400000003</v>
      </c>
      <c r="Z738" s="23">
        <v>0</v>
      </c>
      <c r="AA738" s="23">
        <v>57.792530790000008</v>
      </c>
      <c r="AB738" s="23">
        <v>48.616393160000001</v>
      </c>
      <c r="AC738" s="23">
        <v>0</v>
      </c>
      <c r="AD738" s="23">
        <v>0</v>
      </c>
      <c r="AE738" s="23">
        <v>0</v>
      </c>
      <c r="AF738" s="23">
        <v>0</v>
      </c>
      <c r="AG738" s="23">
        <v>0</v>
      </c>
      <c r="AH738" s="23">
        <v>0</v>
      </c>
      <c r="AI738" s="23">
        <v>0</v>
      </c>
      <c r="AJ738" s="23">
        <v>0</v>
      </c>
      <c r="AK738" s="23">
        <v>0</v>
      </c>
      <c r="AL738" s="23">
        <v>3.503158</v>
      </c>
      <c r="AM738" s="23">
        <v>3.503158</v>
      </c>
      <c r="AN738" s="23">
        <v>0</v>
      </c>
      <c r="AO738" s="23">
        <v>0</v>
      </c>
      <c r="AP738" s="23">
        <v>0</v>
      </c>
      <c r="AQ738" s="23">
        <v>0</v>
      </c>
      <c r="AR738" s="23">
        <v>0</v>
      </c>
      <c r="AS738" s="23">
        <v>0</v>
      </c>
      <c r="AT738" s="23">
        <v>3.503158</v>
      </c>
      <c r="AU738" s="23">
        <v>45.113235160000002</v>
      </c>
      <c r="AV738" s="23">
        <v>20.043509199999999</v>
      </c>
      <c r="AW738" s="23">
        <v>65.156744360000005</v>
      </c>
      <c r="AX738" s="23">
        <v>2.9828711299999999</v>
      </c>
      <c r="AY738" s="23">
        <v>0</v>
      </c>
      <c r="AZ738" s="23">
        <v>62.173873230000005</v>
      </c>
    </row>
    <row r="739" spans="2:52" x14ac:dyDescent="0.25">
      <c r="B739" s="20" t="s">
        <v>1582</v>
      </c>
      <c r="C739" s="21">
        <f t="shared" ref="C739:AZ739" si="47">SUM(C727:C738)</f>
        <v>225.19805685000003</v>
      </c>
      <c r="D739" s="21">
        <f t="shared" si="47"/>
        <v>132.11049420000001</v>
      </c>
      <c r="E739" s="21">
        <f t="shared" si="47"/>
        <v>57.752966110000003</v>
      </c>
      <c r="F739" s="21">
        <f t="shared" si="47"/>
        <v>65.925030820000003</v>
      </c>
      <c r="G739" s="21">
        <f t="shared" si="47"/>
        <v>8.4324972699999989</v>
      </c>
      <c r="H739" s="21">
        <f t="shared" si="47"/>
        <v>93.087562649999995</v>
      </c>
      <c r="I739" s="21">
        <f t="shared" si="47"/>
        <v>25.079581110000003</v>
      </c>
      <c r="J739" s="21">
        <f t="shared" si="47"/>
        <v>24.164687650000005</v>
      </c>
      <c r="K739" s="21">
        <f t="shared" si="47"/>
        <v>33.679181020000001</v>
      </c>
      <c r="L739" s="21">
        <f t="shared" si="47"/>
        <v>10.16411287</v>
      </c>
      <c r="M739" s="21">
        <f t="shared" si="47"/>
        <v>1307.9517409400003</v>
      </c>
      <c r="N739" s="21">
        <f t="shared" si="47"/>
        <v>1306.6512430000002</v>
      </c>
      <c r="O739" s="21">
        <f t="shared" si="47"/>
        <v>0.48912995000000004</v>
      </c>
      <c r="P739" s="21">
        <f t="shared" si="47"/>
        <v>0.74414798999999998</v>
      </c>
      <c r="Q739" s="21">
        <f t="shared" si="47"/>
        <v>6.7220000000000002E-2</v>
      </c>
      <c r="R739" s="21">
        <f t="shared" si="47"/>
        <v>1533.1497977899999</v>
      </c>
      <c r="S739" s="21">
        <f t="shared" si="47"/>
        <v>681.20132583999998</v>
      </c>
      <c r="T739" s="21">
        <f t="shared" si="47"/>
        <v>17.5724236</v>
      </c>
      <c r="U739" s="21">
        <f t="shared" si="47"/>
        <v>117.78154982000001</v>
      </c>
      <c r="V739" s="21">
        <f t="shared" si="47"/>
        <v>0.75782307000000004</v>
      </c>
      <c r="W739" s="21">
        <f t="shared" si="47"/>
        <v>12.07858367</v>
      </c>
      <c r="X739" s="21">
        <f t="shared" si="47"/>
        <v>81.385500670000013</v>
      </c>
      <c r="Y739" s="21">
        <f t="shared" si="47"/>
        <v>151.75408526000001</v>
      </c>
      <c r="Z739" s="21">
        <f t="shared" si="47"/>
        <v>16.950119579999999</v>
      </c>
      <c r="AA739" s="21">
        <f t="shared" si="47"/>
        <v>1079.48141151</v>
      </c>
      <c r="AB739" s="21">
        <f t="shared" si="47"/>
        <v>453.66838628000005</v>
      </c>
      <c r="AC739" s="21">
        <f t="shared" si="47"/>
        <v>1.841077E-2</v>
      </c>
      <c r="AD739" s="21">
        <f t="shared" si="47"/>
        <v>0</v>
      </c>
      <c r="AE739" s="21">
        <f t="shared" si="47"/>
        <v>0</v>
      </c>
      <c r="AF739" s="21">
        <f t="shared" si="47"/>
        <v>1.841077E-2</v>
      </c>
      <c r="AG739" s="21">
        <f t="shared" si="47"/>
        <v>80.291441399999997</v>
      </c>
      <c r="AH739" s="21">
        <f t="shared" si="47"/>
        <v>80.291441399999997</v>
      </c>
      <c r="AI739" s="21">
        <f t="shared" si="47"/>
        <v>0</v>
      </c>
      <c r="AJ739" s="21">
        <f t="shared" si="47"/>
        <v>126.59114374000001</v>
      </c>
      <c r="AK739" s="21">
        <f t="shared" si="47"/>
        <v>206.90099591000001</v>
      </c>
      <c r="AL739" s="21">
        <f t="shared" si="47"/>
        <v>168.23891078</v>
      </c>
      <c r="AM739" s="21">
        <f t="shared" si="47"/>
        <v>168.23891078</v>
      </c>
      <c r="AN739" s="21">
        <f t="shared" si="47"/>
        <v>0</v>
      </c>
      <c r="AO739" s="21">
        <f t="shared" si="47"/>
        <v>0</v>
      </c>
      <c r="AP739" s="21">
        <f t="shared" si="47"/>
        <v>43.493716620000001</v>
      </c>
      <c r="AQ739" s="21">
        <f t="shared" si="47"/>
        <v>43.493716620000001</v>
      </c>
      <c r="AR739" s="21">
        <f t="shared" si="47"/>
        <v>0</v>
      </c>
      <c r="AS739" s="21">
        <f t="shared" si="47"/>
        <v>132.64760917999999</v>
      </c>
      <c r="AT739" s="21">
        <f t="shared" si="47"/>
        <v>344.38023658000003</v>
      </c>
      <c r="AU739" s="21">
        <f t="shared" si="47"/>
        <v>316.18914561000003</v>
      </c>
      <c r="AV739" s="21">
        <f t="shared" si="47"/>
        <v>528.40352733000009</v>
      </c>
      <c r="AW739" s="21">
        <f t="shared" si="47"/>
        <v>844.59267294000006</v>
      </c>
      <c r="AX739" s="21">
        <f t="shared" si="47"/>
        <v>23.515016399999997</v>
      </c>
      <c r="AY739" s="21">
        <f t="shared" si="47"/>
        <v>175.10839161999999</v>
      </c>
      <c r="AZ739" s="21">
        <f t="shared" si="47"/>
        <v>645.96926492</v>
      </c>
    </row>
    <row r="740" spans="2:52" x14ac:dyDescent="0.2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</row>
    <row r="741" spans="2:52" x14ac:dyDescent="0.25">
      <c r="B741" s="9" t="s">
        <v>476</v>
      </c>
    </row>
    <row r="742" spans="2:52" x14ac:dyDescent="0.25">
      <c r="B742" s="10" t="s">
        <v>512</v>
      </c>
      <c r="C742" s="23">
        <v>29.384203940000003</v>
      </c>
      <c r="D742" s="23">
        <v>6.392453960000001</v>
      </c>
      <c r="E742" s="23">
        <v>2.5016562700000002</v>
      </c>
      <c r="F742" s="23">
        <v>3.2895876299999998</v>
      </c>
      <c r="G742" s="23">
        <v>0.6012100600000001</v>
      </c>
      <c r="H742" s="23">
        <v>22.991749980000002</v>
      </c>
      <c r="I742" s="23">
        <v>1.19182056</v>
      </c>
      <c r="J742" s="23">
        <v>2.1795371400000003</v>
      </c>
      <c r="K742" s="23">
        <v>6.6554005099999998</v>
      </c>
      <c r="L742" s="23">
        <v>12.964991769999999</v>
      </c>
      <c r="M742" s="23">
        <v>111.76210789</v>
      </c>
      <c r="N742" s="23">
        <v>109.488457</v>
      </c>
      <c r="O742" s="23">
        <v>2.5706710000000001E-2</v>
      </c>
      <c r="P742" s="23">
        <v>0</v>
      </c>
      <c r="Q742" s="23">
        <v>2.2479441800000002</v>
      </c>
      <c r="R742" s="23">
        <v>141.14631183</v>
      </c>
      <c r="S742" s="23">
        <v>52.05906547</v>
      </c>
      <c r="T742" s="23">
        <v>1.0102071400000001</v>
      </c>
      <c r="U742" s="23">
        <v>6.1841141100000003</v>
      </c>
      <c r="V742" s="23">
        <v>0</v>
      </c>
      <c r="W742" s="23">
        <v>0</v>
      </c>
      <c r="X742" s="23">
        <v>1.2217019199999999</v>
      </c>
      <c r="Y742" s="23">
        <v>12.11819631</v>
      </c>
      <c r="Z742" s="23">
        <v>0</v>
      </c>
      <c r="AA742" s="23">
        <v>72.593284949999997</v>
      </c>
      <c r="AB742" s="23">
        <v>68.55302687999999</v>
      </c>
      <c r="AC742" s="23">
        <v>3.1954999999999997E-2</v>
      </c>
      <c r="AD742" s="23">
        <v>3.1954999999999997E-2</v>
      </c>
      <c r="AE742" s="23">
        <v>0</v>
      </c>
      <c r="AF742" s="23">
        <v>0</v>
      </c>
      <c r="AG742" s="23">
        <v>0</v>
      </c>
      <c r="AH742" s="23">
        <v>0</v>
      </c>
      <c r="AI742" s="23">
        <v>0</v>
      </c>
      <c r="AJ742" s="23">
        <v>0</v>
      </c>
      <c r="AK742" s="23">
        <v>3.1954999999999997E-2</v>
      </c>
      <c r="AL742" s="23">
        <v>17.981278929999998</v>
      </c>
      <c r="AM742" s="23">
        <v>17.981278929999998</v>
      </c>
      <c r="AN742" s="23">
        <v>0</v>
      </c>
      <c r="AO742" s="23">
        <v>0</v>
      </c>
      <c r="AP742" s="23">
        <v>0</v>
      </c>
      <c r="AQ742" s="23">
        <v>0</v>
      </c>
      <c r="AR742" s="23">
        <v>0</v>
      </c>
      <c r="AS742" s="23">
        <v>0</v>
      </c>
      <c r="AT742" s="23">
        <v>17.981278929999998</v>
      </c>
      <c r="AU742" s="23">
        <v>50.603702949999999</v>
      </c>
      <c r="AV742" s="23">
        <v>97.026039789999999</v>
      </c>
      <c r="AW742" s="23">
        <v>147.62974274000001</v>
      </c>
      <c r="AX742" s="23">
        <v>5.1596165000000003</v>
      </c>
      <c r="AY742" s="23">
        <v>5.8763394800000004</v>
      </c>
      <c r="AZ742" s="23">
        <v>136.59378676</v>
      </c>
    </row>
    <row r="743" spans="2:52" x14ac:dyDescent="0.25">
      <c r="B743" s="10" t="s">
        <v>513</v>
      </c>
      <c r="C743" s="23">
        <v>5.2612602199999996</v>
      </c>
      <c r="D743" s="23">
        <v>1.3606295100000001</v>
      </c>
      <c r="E743" s="23">
        <v>0.52776303000000002</v>
      </c>
      <c r="F743" s="23">
        <v>0.61516931000000008</v>
      </c>
      <c r="G743" s="23">
        <v>0.21769717000000002</v>
      </c>
      <c r="H743" s="23">
        <v>3.9006307100000002</v>
      </c>
      <c r="I743" s="23">
        <v>0.64996900000000002</v>
      </c>
      <c r="J743" s="23">
        <v>0.75800599999999996</v>
      </c>
      <c r="K743" s="23">
        <v>2.4926557099999997</v>
      </c>
      <c r="L743" s="23">
        <v>0</v>
      </c>
      <c r="M743" s="23">
        <v>90.674859999999995</v>
      </c>
      <c r="N743" s="23">
        <v>74.374859999999998</v>
      </c>
      <c r="O743" s="23">
        <v>0</v>
      </c>
      <c r="P743" s="23">
        <v>0</v>
      </c>
      <c r="Q743" s="23">
        <v>16.3</v>
      </c>
      <c r="R743" s="23">
        <v>95.936120219999992</v>
      </c>
      <c r="S743" s="23">
        <v>39.778466460000004</v>
      </c>
      <c r="T743" s="23">
        <v>1.8281546000000002</v>
      </c>
      <c r="U743" s="23">
        <v>4.5779055199999998</v>
      </c>
      <c r="V743" s="23">
        <v>0</v>
      </c>
      <c r="W743" s="23">
        <v>1.2732932299999999</v>
      </c>
      <c r="X743" s="23">
        <v>9.1014814499999996</v>
      </c>
      <c r="Y743" s="23">
        <v>5.12330299</v>
      </c>
      <c r="Z743" s="23">
        <v>0</v>
      </c>
      <c r="AA743" s="23">
        <v>61.68260424999999</v>
      </c>
      <c r="AB743" s="23">
        <v>34.253515970000002</v>
      </c>
      <c r="AC743" s="23">
        <v>0</v>
      </c>
      <c r="AD743" s="23">
        <v>0</v>
      </c>
      <c r="AE743" s="23">
        <v>0</v>
      </c>
      <c r="AF743" s="23">
        <v>0</v>
      </c>
      <c r="AG743" s="23">
        <v>0</v>
      </c>
      <c r="AH743" s="23">
        <v>0</v>
      </c>
      <c r="AI743" s="23">
        <v>0</v>
      </c>
      <c r="AJ743" s="23">
        <v>0</v>
      </c>
      <c r="AK743" s="23">
        <v>0</v>
      </c>
      <c r="AL743" s="23">
        <v>13.592181740000001</v>
      </c>
      <c r="AM743" s="23">
        <v>13.592181740000001</v>
      </c>
      <c r="AN743" s="23">
        <v>0</v>
      </c>
      <c r="AO743" s="23">
        <v>0</v>
      </c>
      <c r="AP743" s="23">
        <v>0</v>
      </c>
      <c r="AQ743" s="23">
        <v>0</v>
      </c>
      <c r="AR743" s="23">
        <v>0</v>
      </c>
      <c r="AS743" s="23">
        <v>0.35722350000000003</v>
      </c>
      <c r="AT743" s="23">
        <v>13.949405240000001</v>
      </c>
      <c r="AU743" s="23">
        <v>20.304110730000001</v>
      </c>
      <c r="AV743" s="23">
        <v>25.263953170000001</v>
      </c>
      <c r="AW743" s="23">
        <v>45.568063899999999</v>
      </c>
      <c r="AX743" s="23">
        <v>4.5913643899999999</v>
      </c>
      <c r="AY743" s="23">
        <v>0</v>
      </c>
      <c r="AZ743" s="23">
        <v>40.976699509999996</v>
      </c>
    </row>
    <row r="744" spans="2:52" x14ac:dyDescent="0.25">
      <c r="B744" s="10" t="s">
        <v>514</v>
      </c>
      <c r="C744" s="23">
        <v>3.5691908699999999</v>
      </c>
      <c r="D744" s="23">
        <v>1.25155433</v>
      </c>
      <c r="E744" s="23">
        <v>0.60008557000000007</v>
      </c>
      <c r="F744" s="23">
        <v>0.34036634999999998</v>
      </c>
      <c r="G744" s="23">
        <v>0.31110241</v>
      </c>
      <c r="H744" s="23">
        <v>2.3176365400000001</v>
      </c>
      <c r="I744" s="23">
        <v>0.89902641000000005</v>
      </c>
      <c r="J744" s="23">
        <v>0.36013499999999998</v>
      </c>
      <c r="K744" s="23">
        <v>0.84077599999999997</v>
      </c>
      <c r="L744" s="23">
        <v>0.21769913000000002</v>
      </c>
      <c r="M744" s="23">
        <v>102.46727609</v>
      </c>
      <c r="N744" s="23">
        <v>102.43986</v>
      </c>
      <c r="O744" s="23">
        <v>2.7416090000000001E-2</v>
      </c>
      <c r="P744" s="23">
        <v>0</v>
      </c>
      <c r="Q744" s="23">
        <v>0</v>
      </c>
      <c r="R744" s="23">
        <v>106.03646696000001</v>
      </c>
      <c r="S744" s="23">
        <v>63.206803430000001</v>
      </c>
      <c r="T744" s="23">
        <v>0.36600234000000004</v>
      </c>
      <c r="U744" s="23">
        <v>6.9476588499999998</v>
      </c>
      <c r="V744" s="23">
        <v>0</v>
      </c>
      <c r="W744" s="23">
        <v>2.8590003300000002</v>
      </c>
      <c r="X744" s="23">
        <v>12.25741874</v>
      </c>
      <c r="Y744" s="23">
        <v>12.744553</v>
      </c>
      <c r="Z744" s="23">
        <v>1.40044529</v>
      </c>
      <c r="AA744" s="23">
        <v>99.781881980000009</v>
      </c>
      <c r="AB744" s="23">
        <v>6.2545849799999997</v>
      </c>
      <c r="AC744" s="23">
        <v>0</v>
      </c>
      <c r="AD744" s="23">
        <v>0</v>
      </c>
      <c r="AE744" s="23">
        <v>0</v>
      </c>
      <c r="AF744" s="23">
        <v>0</v>
      </c>
      <c r="AG744" s="23">
        <v>0</v>
      </c>
      <c r="AH744" s="23">
        <v>0</v>
      </c>
      <c r="AI744" s="23">
        <v>0</v>
      </c>
      <c r="AJ744" s="23">
        <v>8.1470699999999993E-2</v>
      </c>
      <c r="AK744" s="23">
        <v>8.1470699999999993E-2</v>
      </c>
      <c r="AL744" s="23">
        <v>3.0636004900000002</v>
      </c>
      <c r="AM744" s="23">
        <v>3.0636004900000002</v>
      </c>
      <c r="AN744" s="23">
        <v>0</v>
      </c>
      <c r="AO744" s="23">
        <v>0</v>
      </c>
      <c r="AP744" s="23">
        <v>0.68522759</v>
      </c>
      <c r="AQ744" s="23">
        <v>0.68522759</v>
      </c>
      <c r="AR744" s="23">
        <v>0</v>
      </c>
      <c r="AS744" s="23">
        <v>0.17740429999999999</v>
      </c>
      <c r="AT744" s="23">
        <v>3.9262323800000001</v>
      </c>
      <c r="AU744" s="23">
        <v>2.4098233000000002</v>
      </c>
      <c r="AV744" s="23">
        <v>19.251459050000001</v>
      </c>
      <c r="AW744" s="23">
        <v>21.661282349999997</v>
      </c>
      <c r="AX744" s="23">
        <v>4.2849121400000003</v>
      </c>
      <c r="AY744" s="23">
        <v>0</v>
      </c>
      <c r="AZ744" s="23">
        <v>17.376370210000001</v>
      </c>
    </row>
    <row r="745" spans="2:52" x14ac:dyDescent="0.25">
      <c r="B745" s="10" t="s">
        <v>515</v>
      </c>
      <c r="C745" s="23">
        <v>1.87211569</v>
      </c>
      <c r="D745" s="23">
        <v>1.04416419</v>
      </c>
      <c r="E745" s="23">
        <v>0.59483671999999999</v>
      </c>
      <c r="F745" s="23">
        <v>0.32857309000000001</v>
      </c>
      <c r="G745" s="23">
        <v>0.12075438000000001</v>
      </c>
      <c r="H745" s="23">
        <v>0.82795149999999995</v>
      </c>
      <c r="I745" s="23">
        <v>0.18524754000000002</v>
      </c>
      <c r="J745" s="23">
        <v>0.14798800000000001</v>
      </c>
      <c r="K745" s="23">
        <v>0.38093300000000002</v>
      </c>
      <c r="L745" s="23">
        <v>0.11378296</v>
      </c>
      <c r="M745" s="23">
        <v>49.197383899999998</v>
      </c>
      <c r="N745" s="23">
        <v>49.1967839</v>
      </c>
      <c r="O745" s="23">
        <v>5.9999999999999995E-4</v>
      </c>
      <c r="P745" s="23">
        <v>0</v>
      </c>
      <c r="Q745" s="23">
        <v>0</v>
      </c>
      <c r="R745" s="23">
        <v>51.06949959</v>
      </c>
      <c r="S745" s="23">
        <v>25.361101640000001</v>
      </c>
      <c r="T745" s="23">
        <v>0.17078747</v>
      </c>
      <c r="U745" s="23">
        <v>3.4602361200000002</v>
      </c>
      <c r="V745" s="23">
        <v>0</v>
      </c>
      <c r="W745" s="23">
        <v>0</v>
      </c>
      <c r="X745" s="23">
        <v>1.2997163300000001</v>
      </c>
      <c r="Y745" s="23">
        <v>2.8804937499999999</v>
      </c>
      <c r="Z745" s="23">
        <v>0</v>
      </c>
      <c r="AA745" s="23">
        <v>33.172335310000001</v>
      </c>
      <c r="AB745" s="23">
        <v>17.897164279999998</v>
      </c>
      <c r="AC745" s="23">
        <v>0</v>
      </c>
      <c r="AD745" s="23">
        <v>0</v>
      </c>
      <c r="AE745" s="23">
        <v>0</v>
      </c>
      <c r="AF745" s="23">
        <v>0</v>
      </c>
      <c r="AG745" s="23">
        <v>0</v>
      </c>
      <c r="AH745" s="23">
        <v>0</v>
      </c>
      <c r="AI745" s="23">
        <v>0</v>
      </c>
      <c r="AJ745" s="23">
        <v>0.35799187999999998</v>
      </c>
      <c r="AK745" s="23">
        <v>0.35799187999999998</v>
      </c>
      <c r="AL745" s="23">
        <v>1.7562076899999999</v>
      </c>
      <c r="AM745" s="23">
        <v>1.7562076899999999</v>
      </c>
      <c r="AN745" s="23">
        <v>0</v>
      </c>
      <c r="AO745" s="23">
        <v>0</v>
      </c>
      <c r="AP745" s="23">
        <v>0</v>
      </c>
      <c r="AQ745" s="23">
        <v>0</v>
      </c>
      <c r="AR745" s="23">
        <v>0</v>
      </c>
      <c r="AS745" s="23">
        <v>7.3519219900000001</v>
      </c>
      <c r="AT745" s="23">
        <v>9.1081296799999993</v>
      </c>
      <c r="AU745" s="23">
        <v>9.147026480000001</v>
      </c>
      <c r="AV745" s="23">
        <v>51.142338599999995</v>
      </c>
      <c r="AW745" s="23">
        <v>60.289365079999996</v>
      </c>
      <c r="AX745" s="23">
        <v>2.6391706400000001</v>
      </c>
      <c r="AY745" s="23">
        <v>11.626467419999999</v>
      </c>
      <c r="AZ745" s="23">
        <v>46.023727020000003</v>
      </c>
    </row>
    <row r="746" spans="2:52" x14ac:dyDescent="0.25">
      <c r="B746" s="10" t="s">
        <v>516</v>
      </c>
      <c r="C746" s="23">
        <v>9.5195767699999987</v>
      </c>
      <c r="D746" s="23">
        <v>4.11171562</v>
      </c>
      <c r="E746" s="23">
        <v>1.99375529</v>
      </c>
      <c r="F746" s="23">
        <v>1.1519263100000001</v>
      </c>
      <c r="G746" s="23">
        <v>0.96603402000000005</v>
      </c>
      <c r="H746" s="23">
        <v>5.4078611500000004</v>
      </c>
      <c r="I746" s="23">
        <v>1.6850978600000002</v>
      </c>
      <c r="J746" s="23">
        <v>0.79070300000000004</v>
      </c>
      <c r="K746" s="23">
        <v>2.3630160899999999</v>
      </c>
      <c r="L746" s="23">
        <v>0.56904420000000011</v>
      </c>
      <c r="M746" s="23">
        <v>153.689899</v>
      </c>
      <c r="N746" s="23">
        <v>153.689899</v>
      </c>
      <c r="O746" s="23">
        <v>0</v>
      </c>
      <c r="P746" s="23">
        <v>0</v>
      </c>
      <c r="Q746" s="23">
        <v>0</v>
      </c>
      <c r="R746" s="23">
        <v>163.20947577000001</v>
      </c>
      <c r="S746" s="23">
        <v>72.359341860000001</v>
      </c>
      <c r="T746" s="23">
        <v>2.00925961</v>
      </c>
      <c r="U746" s="23">
        <v>11.835996699999999</v>
      </c>
      <c r="V746" s="23">
        <v>0</v>
      </c>
      <c r="W746" s="23">
        <v>0</v>
      </c>
      <c r="X746" s="23">
        <v>20.453354129999997</v>
      </c>
      <c r="Y746" s="23">
        <v>21.92110418</v>
      </c>
      <c r="Z746" s="23">
        <v>0.92818932999999992</v>
      </c>
      <c r="AA746" s="23">
        <v>129.50724581</v>
      </c>
      <c r="AB746" s="23">
        <v>33.702229960000004</v>
      </c>
      <c r="AC746" s="23">
        <v>0</v>
      </c>
      <c r="AD746" s="23">
        <v>0</v>
      </c>
      <c r="AE746" s="23">
        <v>0</v>
      </c>
      <c r="AF746" s="23">
        <v>0</v>
      </c>
      <c r="AG746" s="23">
        <v>0</v>
      </c>
      <c r="AH746" s="23">
        <v>0</v>
      </c>
      <c r="AI746" s="23">
        <v>0</v>
      </c>
      <c r="AJ746" s="23">
        <v>0</v>
      </c>
      <c r="AK746" s="23">
        <v>0</v>
      </c>
      <c r="AL746" s="23">
        <v>11.775252230000001</v>
      </c>
      <c r="AM746" s="23">
        <v>11.775252230000001</v>
      </c>
      <c r="AN746" s="23">
        <v>0</v>
      </c>
      <c r="AO746" s="23">
        <v>0</v>
      </c>
      <c r="AP746" s="23">
        <v>7.3866667399999999</v>
      </c>
      <c r="AQ746" s="23">
        <v>7.3866667399999999</v>
      </c>
      <c r="AR746" s="23">
        <v>0</v>
      </c>
      <c r="AS746" s="23">
        <v>0</v>
      </c>
      <c r="AT746" s="23">
        <v>19.161918969999999</v>
      </c>
      <c r="AU746" s="23">
        <v>14.54031099</v>
      </c>
      <c r="AV746" s="23">
        <v>44.646892049999998</v>
      </c>
      <c r="AW746" s="23">
        <v>59.18720304</v>
      </c>
      <c r="AX746" s="23">
        <v>0.8302832</v>
      </c>
      <c r="AY746" s="23">
        <v>3.9066258500000002</v>
      </c>
      <c r="AZ746" s="23">
        <v>54.450293989999992</v>
      </c>
    </row>
    <row r="747" spans="2:52" x14ac:dyDescent="0.25">
      <c r="B747" s="10" t="s">
        <v>517</v>
      </c>
      <c r="C747" s="23">
        <v>14.54488374</v>
      </c>
      <c r="D747" s="23">
        <v>3.9913834800000005</v>
      </c>
      <c r="E747" s="23">
        <v>2.25842689</v>
      </c>
      <c r="F747" s="23">
        <v>1.1568618400000001</v>
      </c>
      <c r="G747" s="23">
        <v>0.57609474999999999</v>
      </c>
      <c r="H747" s="23">
        <v>10.55350026</v>
      </c>
      <c r="I747" s="23">
        <v>2.32324105</v>
      </c>
      <c r="J747" s="23">
        <v>0.93959000000000004</v>
      </c>
      <c r="K747" s="23">
        <v>6.90676734</v>
      </c>
      <c r="L747" s="23">
        <v>0.38390186999999998</v>
      </c>
      <c r="M747" s="23">
        <v>137.98024547999998</v>
      </c>
      <c r="N747" s="23">
        <v>134.87567425999998</v>
      </c>
      <c r="O747" s="23">
        <v>0</v>
      </c>
      <c r="P747" s="23">
        <v>0</v>
      </c>
      <c r="Q747" s="23">
        <v>3.1045712200000004</v>
      </c>
      <c r="R747" s="23">
        <v>152.52512922</v>
      </c>
      <c r="S747" s="23">
        <v>58.171261450000003</v>
      </c>
      <c r="T747" s="23">
        <v>1.12267519</v>
      </c>
      <c r="U747" s="23">
        <v>11.859989310000001</v>
      </c>
      <c r="V747" s="23">
        <v>0</v>
      </c>
      <c r="W747" s="23">
        <v>2.4441550400000001</v>
      </c>
      <c r="X747" s="23">
        <v>19.250145589999999</v>
      </c>
      <c r="Y747" s="23">
        <v>15.11983727</v>
      </c>
      <c r="Z747" s="23">
        <v>2.03420296</v>
      </c>
      <c r="AA747" s="23">
        <v>110.00226681000001</v>
      </c>
      <c r="AB747" s="23">
        <v>42.522862409999995</v>
      </c>
      <c r="AC747" s="23">
        <v>0</v>
      </c>
      <c r="AD747" s="23">
        <v>0</v>
      </c>
      <c r="AE747" s="23">
        <v>0</v>
      </c>
      <c r="AF747" s="23">
        <v>0</v>
      </c>
      <c r="AG747" s="23">
        <v>0</v>
      </c>
      <c r="AH747" s="23">
        <v>0</v>
      </c>
      <c r="AI747" s="23">
        <v>0</v>
      </c>
      <c r="AJ747" s="23">
        <v>0</v>
      </c>
      <c r="AK747" s="23">
        <v>0</v>
      </c>
      <c r="AL747" s="23">
        <v>46.987569979999996</v>
      </c>
      <c r="AM747" s="23">
        <v>46.987569979999996</v>
      </c>
      <c r="AN747" s="23">
        <v>0</v>
      </c>
      <c r="AO747" s="23">
        <v>0</v>
      </c>
      <c r="AP747" s="23">
        <v>3.7112343299999999</v>
      </c>
      <c r="AQ747" s="23">
        <v>3.7112343299999999</v>
      </c>
      <c r="AR747" s="23">
        <v>0</v>
      </c>
      <c r="AS747" s="23">
        <v>0</v>
      </c>
      <c r="AT747" s="23">
        <v>50.698804309999993</v>
      </c>
      <c r="AU747" s="23">
        <v>-8.1759418999999998</v>
      </c>
      <c r="AV747" s="23">
        <v>59.550191249999997</v>
      </c>
      <c r="AW747" s="23">
        <v>51.374249349999992</v>
      </c>
      <c r="AX747" s="23">
        <v>0</v>
      </c>
      <c r="AY747" s="23">
        <v>0</v>
      </c>
      <c r="AZ747" s="23">
        <v>51.374249349999992</v>
      </c>
    </row>
    <row r="748" spans="2:52" x14ac:dyDescent="0.25">
      <c r="B748" s="10" t="s">
        <v>518</v>
      </c>
      <c r="C748" s="23">
        <v>1.7200585400000001</v>
      </c>
      <c r="D748" s="23">
        <v>0.86998160000000002</v>
      </c>
      <c r="E748" s="23">
        <v>0.36207721999999998</v>
      </c>
      <c r="F748" s="23">
        <v>0.35661085999999997</v>
      </c>
      <c r="G748" s="23">
        <v>0.15129351999999999</v>
      </c>
      <c r="H748" s="23">
        <v>0.85007693999999989</v>
      </c>
      <c r="I748" s="23">
        <v>0.27821000000000001</v>
      </c>
      <c r="J748" s="23">
        <v>0.37614713</v>
      </c>
      <c r="K748" s="23">
        <v>7.6197500000000001E-2</v>
      </c>
      <c r="L748" s="23">
        <v>0.11952230999999999</v>
      </c>
      <c r="M748" s="23">
        <v>55.244928999999999</v>
      </c>
      <c r="N748" s="23">
        <v>55.244928999999999</v>
      </c>
      <c r="O748" s="23">
        <v>0</v>
      </c>
      <c r="P748" s="23">
        <v>0</v>
      </c>
      <c r="Q748" s="23">
        <v>0</v>
      </c>
      <c r="R748" s="23">
        <v>56.964987539999996</v>
      </c>
      <c r="S748" s="23">
        <v>29.933360860000001</v>
      </c>
      <c r="T748" s="23">
        <v>0.30657017999999997</v>
      </c>
      <c r="U748" s="23">
        <v>2.1931350200000002</v>
      </c>
      <c r="V748" s="23">
        <v>0</v>
      </c>
      <c r="W748" s="23">
        <v>0</v>
      </c>
      <c r="X748" s="23">
        <v>2.2963147599999996</v>
      </c>
      <c r="Y748" s="23">
        <v>2.1070339200000001</v>
      </c>
      <c r="Z748" s="23">
        <v>2.6657195899999997</v>
      </c>
      <c r="AA748" s="23">
        <v>39.502134329999997</v>
      </c>
      <c r="AB748" s="23">
        <v>17.462853210000002</v>
      </c>
      <c r="AC748" s="23">
        <v>0</v>
      </c>
      <c r="AD748" s="23">
        <v>0</v>
      </c>
      <c r="AE748" s="23">
        <v>0</v>
      </c>
      <c r="AF748" s="23">
        <v>0</v>
      </c>
      <c r="AG748" s="23">
        <v>0</v>
      </c>
      <c r="AH748" s="23">
        <v>0</v>
      </c>
      <c r="AI748" s="23">
        <v>0</v>
      </c>
      <c r="AJ748" s="23">
        <v>0</v>
      </c>
      <c r="AK748" s="23">
        <v>0</v>
      </c>
      <c r="AL748" s="23">
        <v>0.74623327000000006</v>
      </c>
      <c r="AM748" s="23">
        <v>0.74623327000000006</v>
      </c>
      <c r="AN748" s="23">
        <v>0</v>
      </c>
      <c r="AO748" s="23">
        <v>0</v>
      </c>
      <c r="AP748" s="23">
        <v>2.2742142599999999</v>
      </c>
      <c r="AQ748" s="23">
        <v>2.2742142599999999</v>
      </c>
      <c r="AR748" s="23">
        <v>0</v>
      </c>
      <c r="AS748" s="23">
        <v>0</v>
      </c>
      <c r="AT748" s="23">
        <v>3.0204475299999998</v>
      </c>
      <c r="AU748" s="23">
        <v>14.44240568</v>
      </c>
      <c r="AV748" s="23">
        <v>17.915272290000004</v>
      </c>
      <c r="AW748" s="23">
        <v>32.357677970000005</v>
      </c>
      <c r="AX748" s="23">
        <v>1.6705668699999998</v>
      </c>
      <c r="AY748" s="23">
        <v>0</v>
      </c>
      <c r="AZ748" s="23">
        <v>30.687111099999999</v>
      </c>
    </row>
    <row r="749" spans="2:52" x14ac:dyDescent="0.25">
      <c r="B749" s="10" t="s">
        <v>519</v>
      </c>
      <c r="C749" s="23">
        <v>22.671639450000004</v>
      </c>
      <c r="D749" s="23">
        <v>8.7518188200000004</v>
      </c>
      <c r="E749" s="23">
        <v>3.3657101099999998</v>
      </c>
      <c r="F749" s="23">
        <v>4.4077613600000003</v>
      </c>
      <c r="G749" s="23">
        <v>0.97834734999999995</v>
      </c>
      <c r="H749" s="23">
        <v>13.91982063</v>
      </c>
      <c r="I749" s="23">
        <v>2.8762873500000001</v>
      </c>
      <c r="J749" s="23">
        <v>1.7777664499999999</v>
      </c>
      <c r="K749" s="23">
        <v>9.2233585700000003</v>
      </c>
      <c r="L749" s="23">
        <v>4.2408260000000003E-2</v>
      </c>
      <c r="M749" s="23">
        <v>149.51097721000002</v>
      </c>
      <c r="N749" s="23">
        <v>149.16453799999999</v>
      </c>
      <c r="O749" s="23">
        <v>0.34643921</v>
      </c>
      <c r="P749" s="23">
        <v>0</v>
      </c>
      <c r="Q749" s="23">
        <v>0</v>
      </c>
      <c r="R749" s="23">
        <v>172.18261666000004</v>
      </c>
      <c r="S749" s="23">
        <v>65.511203379999998</v>
      </c>
      <c r="T749" s="23">
        <v>3.5358877</v>
      </c>
      <c r="U749" s="23">
        <v>15.28604458</v>
      </c>
      <c r="V749" s="23">
        <v>0</v>
      </c>
      <c r="W749" s="23">
        <v>0</v>
      </c>
      <c r="X749" s="23">
        <v>11.644142310000001</v>
      </c>
      <c r="Y749" s="23">
        <v>13.202908800000001</v>
      </c>
      <c r="Z749" s="23">
        <v>9.8870609999999998E-2</v>
      </c>
      <c r="AA749" s="23">
        <v>109.27905738</v>
      </c>
      <c r="AB749" s="23">
        <v>62.903559280000003</v>
      </c>
      <c r="AC749" s="23">
        <v>0</v>
      </c>
      <c r="AD749" s="23">
        <v>0</v>
      </c>
      <c r="AE749" s="23">
        <v>0</v>
      </c>
      <c r="AF749" s="23">
        <v>0</v>
      </c>
      <c r="AG749" s="23">
        <v>0</v>
      </c>
      <c r="AH749" s="23">
        <v>0</v>
      </c>
      <c r="AI749" s="23">
        <v>0</v>
      </c>
      <c r="AJ749" s="23">
        <v>6.05712998</v>
      </c>
      <c r="AK749" s="23">
        <v>6.05712998</v>
      </c>
      <c r="AL749" s="23">
        <v>4.4003753400000001</v>
      </c>
      <c r="AM749" s="23">
        <v>4.4003753400000001</v>
      </c>
      <c r="AN749" s="23">
        <v>0</v>
      </c>
      <c r="AO749" s="23">
        <v>0</v>
      </c>
      <c r="AP749" s="23">
        <v>2.2173363900000003</v>
      </c>
      <c r="AQ749" s="23">
        <v>2.2173363900000003</v>
      </c>
      <c r="AR749" s="23">
        <v>0</v>
      </c>
      <c r="AS749" s="23">
        <v>4.5625229599999999</v>
      </c>
      <c r="AT749" s="23">
        <v>11.180234690000001</v>
      </c>
      <c r="AU749" s="23">
        <v>57.780454570000003</v>
      </c>
      <c r="AV749" s="23">
        <v>27.523782590000003</v>
      </c>
      <c r="AW749" s="23">
        <v>85.30423716</v>
      </c>
      <c r="AX749" s="23">
        <v>4.2297616700000003</v>
      </c>
      <c r="AY749" s="23">
        <v>0</v>
      </c>
      <c r="AZ749" s="23">
        <v>81.074475489999998</v>
      </c>
    </row>
    <row r="750" spans="2:52" x14ac:dyDescent="0.25">
      <c r="B750" s="10" t="s">
        <v>520</v>
      </c>
      <c r="C750" s="23">
        <v>3.8818693800000004</v>
      </c>
      <c r="D750" s="23">
        <v>2.0644528700000002</v>
      </c>
      <c r="E750" s="23">
        <v>0.83410751000000005</v>
      </c>
      <c r="F750" s="23">
        <v>0.973943</v>
      </c>
      <c r="G750" s="23">
        <v>0.25640236</v>
      </c>
      <c r="H750" s="23">
        <v>1.8174165100000002</v>
      </c>
      <c r="I750" s="23">
        <v>0.7556989300000001</v>
      </c>
      <c r="J750" s="23">
        <v>1.0485966</v>
      </c>
      <c r="K750" s="23">
        <v>0</v>
      </c>
      <c r="L750" s="23">
        <v>1.3120979999999999E-2</v>
      </c>
      <c r="M750" s="23">
        <v>55.294620000000002</v>
      </c>
      <c r="N750" s="23">
        <v>55.294620000000002</v>
      </c>
      <c r="O750" s="23">
        <v>0</v>
      </c>
      <c r="P750" s="23">
        <v>0</v>
      </c>
      <c r="Q750" s="23">
        <v>0</v>
      </c>
      <c r="R750" s="23">
        <v>59.17648938</v>
      </c>
      <c r="S750" s="23">
        <v>29.295390899999997</v>
      </c>
      <c r="T750" s="23">
        <v>0.37021913000000001</v>
      </c>
      <c r="U750" s="23">
        <v>4.1574210100000002</v>
      </c>
      <c r="V750" s="23">
        <v>0</v>
      </c>
      <c r="W750" s="23">
        <v>0</v>
      </c>
      <c r="X750" s="23">
        <v>14.259527140000001</v>
      </c>
      <c r="Y750" s="23">
        <v>1.97286998</v>
      </c>
      <c r="Z750" s="23">
        <v>0</v>
      </c>
      <c r="AA750" s="23">
        <v>50.055428159999998</v>
      </c>
      <c r="AB750" s="23">
        <v>9.1210612199999996</v>
      </c>
      <c r="AC750" s="23">
        <v>0</v>
      </c>
      <c r="AD750" s="23">
        <v>0</v>
      </c>
      <c r="AE750" s="23">
        <v>0</v>
      </c>
      <c r="AF750" s="23">
        <v>0</v>
      </c>
      <c r="AG750" s="23">
        <v>0</v>
      </c>
      <c r="AH750" s="23">
        <v>0</v>
      </c>
      <c r="AI750" s="23">
        <v>0</v>
      </c>
      <c r="AJ750" s="23">
        <v>0</v>
      </c>
      <c r="AK750" s="23">
        <v>0</v>
      </c>
      <c r="AL750" s="23">
        <v>0</v>
      </c>
      <c r="AM750" s="23">
        <v>0</v>
      </c>
      <c r="AN750" s="23">
        <v>0</v>
      </c>
      <c r="AO750" s="23">
        <v>0</v>
      </c>
      <c r="AP750" s="23">
        <v>0</v>
      </c>
      <c r="AQ750" s="23">
        <v>0</v>
      </c>
      <c r="AR750" s="23">
        <v>0</v>
      </c>
      <c r="AS750" s="23">
        <v>0</v>
      </c>
      <c r="AT750" s="23">
        <v>0</v>
      </c>
      <c r="AU750" s="23">
        <v>9.1210612199999996</v>
      </c>
      <c r="AV750" s="23">
        <v>24.014495960000001</v>
      </c>
      <c r="AW750" s="23">
        <v>33.135557179999999</v>
      </c>
      <c r="AX750" s="23">
        <v>0</v>
      </c>
      <c r="AY750" s="23">
        <v>0</v>
      </c>
      <c r="AZ750" s="23">
        <v>33.135557179999999</v>
      </c>
    </row>
    <row r="751" spans="2:52" x14ac:dyDescent="0.25">
      <c r="B751" s="10" t="s">
        <v>521</v>
      </c>
      <c r="C751" s="23">
        <v>6.9595326900000005</v>
      </c>
      <c r="D751" s="23">
        <v>3.3748420700000001</v>
      </c>
      <c r="E751" s="23">
        <v>2.0623488700000001</v>
      </c>
      <c r="F751" s="23">
        <v>1.15780533</v>
      </c>
      <c r="G751" s="23">
        <v>0.15468787000000001</v>
      </c>
      <c r="H751" s="23">
        <v>3.5846906199999999</v>
      </c>
      <c r="I751" s="23">
        <v>1.22570892</v>
      </c>
      <c r="J751" s="23">
        <v>0.76785252000000004</v>
      </c>
      <c r="K751" s="23">
        <v>1.55131018</v>
      </c>
      <c r="L751" s="23">
        <v>3.9819E-2</v>
      </c>
      <c r="M751" s="23">
        <v>73.761947480000003</v>
      </c>
      <c r="N751" s="23">
        <v>73.761947480000003</v>
      </c>
      <c r="O751" s="23">
        <v>0</v>
      </c>
      <c r="P751" s="23">
        <v>0</v>
      </c>
      <c r="Q751" s="23">
        <v>0</v>
      </c>
      <c r="R751" s="23">
        <v>80.721480170000007</v>
      </c>
      <c r="S751" s="23">
        <v>34.039476210000004</v>
      </c>
      <c r="T751" s="23">
        <v>0.55594706000000005</v>
      </c>
      <c r="U751" s="23">
        <v>5.7495695300000005</v>
      </c>
      <c r="V751" s="23">
        <v>0</v>
      </c>
      <c r="W751" s="23">
        <v>0</v>
      </c>
      <c r="X751" s="23">
        <v>3.4020706499999998</v>
      </c>
      <c r="Y751" s="23">
        <v>26.098652870000002</v>
      </c>
      <c r="Z751" s="23">
        <v>0</v>
      </c>
      <c r="AA751" s="23">
        <v>69.845716320000008</v>
      </c>
      <c r="AB751" s="23">
        <v>10.87576385</v>
      </c>
      <c r="AC751" s="23">
        <v>0</v>
      </c>
      <c r="AD751" s="23">
        <v>0</v>
      </c>
      <c r="AE751" s="23">
        <v>0</v>
      </c>
      <c r="AF751" s="23">
        <v>0</v>
      </c>
      <c r="AG751" s="23">
        <v>0</v>
      </c>
      <c r="AH751" s="23">
        <v>0</v>
      </c>
      <c r="AI751" s="23">
        <v>0</v>
      </c>
      <c r="AJ751" s="23">
        <v>0</v>
      </c>
      <c r="AK751" s="23">
        <v>0</v>
      </c>
      <c r="AL751" s="23">
        <v>3.8122818299999999</v>
      </c>
      <c r="AM751" s="23">
        <v>3.8122818299999999</v>
      </c>
      <c r="AN751" s="23">
        <v>0</v>
      </c>
      <c r="AO751" s="23">
        <v>0</v>
      </c>
      <c r="AP751" s="23">
        <v>0</v>
      </c>
      <c r="AQ751" s="23">
        <v>0</v>
      </c>
      <c r="AR751" s="23">
        <v>0</v>
      </c>
      <c r="AS751" s="23">
        <v>0.14791699999999999</v>
      </c>
      <c r="AT751" s="23">
        <v>3.9601988299999999</v>
      </c>
      <c r="AU751" s="23">
        <v>6.9155650200000007</v>
      </c>
      <c r="AV751" s="23">
        <v>36.748145780000002</v>
      </c>
      <c r="AW751" s="23">
        <v>43.663710799999997</v>
      </c>
      <c r="AX751" s="23">
        <v>2.03529355</v>
      </c>
      <c r="AY751" s="23">
        <v>22.338209589999998</v>
      </c>
      <c r="AZ751" s="23">
        <v>19.29020766</v>
      </c>
    </row>
    <row r="752" spans="2:52" x14ac:dyDescent="0.25">
      <c r="B752" s="10" t="s">
        <v>522</v>
      </c>
      <c r="C752" s="23">
        <v>6.2915571300000002</v>
      </c>
      <c r="D752" s="23">
        <v>3.23819948</v>
      </c>
      <c r="E752" s="23">
        <v>1.6764650499999998</v>
      </c>
      <c r="F752" s="23">
        <v>1.03278425</v>
      </c>
      <c r="G752" s="23">
        <v>0.52895018000000005</v>
      </c>
      <c r="H752" s="23">
        <v>3.0533576499999997</v>
      </c>
      <c r="I752" s="23">
        <v>0.63343090000000002</v>
      </c>
      <c r="J752" s="23">
        <v>1.00946391</v>
      </c>
      <c r="K752" s="23">
        <v>1.2803457</v>
      </c>
      <c r="L752" s="23">
        <v>0.13011713999999999</v>
      </c>
      <c r="M752" s="23">
        <v>118.02158900000001</v>
      </c>
      <c r="N752" s="23">
        <v>118.02158900000001</v>
      </c>
      <c r="O752" s="23">
        <v>0</v>
      </c>
      <c r="P752" s="23">
        <v>0</v>
      </c>
      <c r="Q752" s="23">
        <v>0</v>
      </c>
      <c r="R752" s="23">
        <v>124.31314612999999</v>
      </c>
      <c r="S752" s="23">
        <v>65.996487060000007</v>
      </c>
      <c r="T752" s="23">
        <v>0.30352610999999996</v>
      </c>
      <c r="U752" s="23">
        <v>9.3155566499999996</v>
      </c>
      <c r="V752" s="23">
        <v>0</v>
      </c>
      <c r="W752" s="23">
        <v>0</v>
      </c>
      <c r="X752" s="23">
        <v>9.2951849200000005</v>
      </c>
      <c r="Y752" s="23">
        <v>16.946883969999998</v>
      </c>
      <c r="Z752" s="23">
        <v>2.35421404</v>
      </c>
      <c r="AA752" s="23">
        <v>104.21185275000002</v>
      </c>
      <c r="AB752" s="23">
        <v>20.101293379999998</v>
      </c>
      <c r="AC752" s="23">
        <v>0</v>
      </c>
      <c r="AD752" s="23">
        <v>0</v>
      </c>
      <c r="AE752" s="23">
        <v>0</v>
      </c>
      <c r="AF752" s="23">
        <v>0</v>
      </c>
      <c r="AG752" s="23">
        <v>0</v>
      </c>
      <c r="AH752" s="23">
        <v>0</v>
      </c>
      <c r="AI752" s="23">
        <v>0</v>
      </c>
      <c r="AJ752" s="23">
        <v>11.151575970000001</v>
      </c>
      <c r="AK752" s="23">
        <v>11.151575970000001</v>
      </c>
      <c r="AL752" s="23">
        <v>4.0283259999999999</v>
      </c>
      <c r="AM752" s="23">
        <v>4.0283259999999999</v>
      </c>
      <c r="AN752" s="23">
        <v>0</v>
      </c>
      <c r="AO752" s="23">
        <v>0</v>
      </c>
      <c r="AP752" s="23">
        <v>5.1836022000000002</v>
      </c>
      <c r="AQ752" s="23">
        <v>5.1836022000000002</v>
      </c>
      <c r="AR752" s="23">
        <v>0</v>
      </c>
      <c r="AS752" s="23">
        <v>10.52957893</v>
      </c>
      <c r="AT752" s="23">
        <v>19.741507129999999</v>
      </c>
      <c r="AU752" s="23">
        <v>11.511362220000001</v>
      </c>
      <c r="AV752" s="23">
        <v>24.30972062</v>
      </c>
      <c r="AW752" s="23">
        <v>35.821082840000003</v>
      </c>
      <c r="AX752" s="23">
        <v>2.70045337</v>
      </c>
      <c r="AY752" s="23">
        <v>0.99730144999999992</v>
      </c>
      <c r="AZ752" s="23">
        <v>32.123328020000002</v>
      </c>
    </row>
    <row r="753" spans="2:52" x14ac:dyDescent="0.25">
      <c r="B753" s="10" t="s">
        <v>523</v>
      </c>
      <c r="C753" s="23">
        <v>3.7006999800000004</v>
      </c>
      <c r="D753" s="23">
        <v>2.1510272100000001</v>
      </c>
      <c r="E753" s="23">
        <v>1.2555160600000002</v>
      </c>
      <c r="F753" s="23">
        <v>0.75056645999999994</v>
      </c>
      <c r="G753" s="23">
        <v>0.14494469000000001</v>
      </c>
      <c r="H753" s="23">
        <v>1.5496727700000001</v>
      </c>
      <c r="I753" s="23">
        <v>0.34874202000000004</v>
      </c>
      <c r="J753" s="23">
        <v>0.33852162000000002</v>
      </c>
      <c r="K753" s="23">
        <v>0.79869427000000004</v>
      </c>
      <c r="L753" s="23">
        <v>6.3714859999999998E-2</v>
      </c>
      <c r="M753" s="23">
        <v>81.065293999999994</v>
      </c>
      <c r="N753" s="23">
        <v>80.918767000000003</v>
      </c>
      <c r="O753" s="23">
        <v>0.14652699999999999</v>
      </c>
      <c r="P753" s="23">
        <v>0</v>
      </c>
      <c r="Q753" s="23">
        <v>0</v>
      </c>
      <c r="R753" s="23">
        <v>84.765993980000005</v>
      </c>
      <c r="S753" s="23">
        <v>32.129280299999998</v>
      </c>
      <c r="T753" s="23">
        <v>0.60895546</v>
      </c>
      <c r="U753" s="23">
        <v>3.127586</v>
      </c>
      <c r="V753" s="23">
        <v>4.9145000000000001E-2</v>
      </c>
      <c r="W753" s="23">
        <v>0</v>
      </c>
      <c r="X753" s="23">
        <v>7.4650641799999997</v>
      </c>
      <c r="Y753" s="23">
        <v>7.64619947</v>
      </c>
      <c r="Z753" s="23">
        <v>0.28060252000000002</v>
      </c>
      <c r="AA753" s="23">
        <v>51.306832930000006</v>
      </c>
      <c r="AB753" s="23">
        <v>33.459161049999999</v>
      </c>
      <c r="AC753" s="23">
        <v>0</v>
      </c>
      <c r="AD753" s="23">
        <v>0</v>
      </c>
      <c r="AE753" s="23">
        <v>0</v>
      </c>
      <c r="AF753" s="23">
        <v>0</v>
      </c>
      <c r="AG753" s="23">
        <v>0</v>
      </c>
      <c r="AH753" s="23">
        <v>0</v>
      </c>
      <c r="AI753" s="23">
        <v>0</v>
      </c>
      <c r="AJ753" s="23">
        <v>0</v>
      </c>
      <c r="AK753" s="23">
        <v>0</v>
      </c>
      <c r="AL753" s="23">
        <v>2.5803999599999998</v>
      </c>
      <c r="AM753" s="23">
        <v>2.5803999599999998</v>
      </c>
      <c r="AN753" s="23">
        <v>0</v>
      </c>
      <c r="AO753" s="23">
        <v>0</v>
      </c>
      <c r="AP753" s="23">
        <v>1.08828572</v>
      </c>
      <c r="AQ753" s="23">
        <v>1.08828572</v>
      </c>
      <c r="AR753" s="23">
        <v>0</v>
      </c>
      <c r="AS753" s="23">
        <v>0.33628179999999996</v>
      </c>
      <c r="AT753" s="23">
        <v>4.0049674799999995</v>
      </c>
      <c r="AU753" s="23">
        <v>29.454193570000001</v>
      </c>
      <c r="AV753" s="23">
        <v>80.33310406999999</v>
      </c>
      <c r="AW753" s="23">
        <v>109.78729764000001</v>
      </c>
      <c r="AX753" s="23">
        <v>5.9172092399999991</v>
      </c>
      <c r="AY753" s="23">
        <v>5.1636657499999998</v>
      </c>
      <c r="AZ753" s="23">
        <v>98.706422650000007</v>
      </c>
    </row>
    <row r="754" spans="2:52" x14ac:dyDescent="0.25">
      <c r="B754" s="10" t="s">
        <v>524</v>
      </c>
      <c r="C754" s="23">
        <v>1.2353906000000001</v>
      </c>
      <c r="D754" s="23">
        <v>0.78764194999999992</v>
      </c>
      <c r="E754" s="23">
        <v>0.43316253000000005</v>
      </c>
      <c r="F754" s="23">
        <v>0.21695961999999999</v>
      </c>
      <c r="G754" s="23">
        <v>0.1375198</v>
      </c>
      <c r="H754" s="23">
        <v>0.44774865000000003</v>
      </c>
      <c r="I754" s="23">
        <v>0.20209164999999998</v>
      </c>
      <c r="J754" s="23">
        <v>0.24565699999999999</v>
      </c>
      <c r="K754" s="23">
        <v>0</v>
      </c>
      <c r="L754" s="23">
        <v>0</v>
      </c>
      <c r="M754" s="23">
        <v>40.731108999999996</v>
      </c>
      <c r="N754" s="23">
        <v>40.731108999999996</v>
      </c>
      <c r="O754" s="23">
        <v>0</v>
      </c>
      <c r="P754" s="23">
        <v>0</v>
      </c>
      <c r="Q754" s="23">
        <v>0</v>
      </c>
      <c r="R754" s="23">
        <v>41.966499599999999</v>
      </c>
      <c r="S754" s="23">
        <v>23.547940219999997</v>
      </c>
      <c r="T754" s="23">
        <v>0.28550352000000001</v>
      </c>
      <c r="U754" s="23">
        <v>2.0331146699999998</v>
      </c>
      <c r="V754" s="23">
        <v>0</v>
      </c>
      <c r="W754" s="23">
        <v>0</v>
      </c>
      <c r="X754" s="23">
        <v>3.7524277599999998</v>
      </c>
      <c r="Y754" s="23">
        <v>3.0866886600000001</v>
      </c>
      <c r="Z754" s="23">
        <v>0</v>
      </c>
      <c r="AA754" s="23">
        <v>32.705674829999992</v>
      </c>
      <c r="AB754" s="23">
        <v>9.2608247699999993</v>
      </c>
      <c r="AC754" s="23">
        <v>0</v>
      </c>
      <c r="AD754" s="23">
        <v>0</v>
      </c>
      <c r="AE754" s="23">
        <v>0</v>
      </c>
      <c r="AF754" s="23">
        <v>0</v>
      </c>
      <c r="AG754" s="23">
        <v>0</v>
      </c>
      <c r="AH754" s="23">
        <v>0</v>
      </c>
      <c r="AI754" s="23">
        <v>0</v>
      </c>
      <c r="AJ754" s="23">
        <v>0</v>
      </c>
      <c r="AK754" s="23">
        <v>0</v>
      </c>
      <c r="AL754" s="23">
        <v>0.60431980000000007</v>
      </c>
      <c r="AM754" s="23">
        <v>0.60431980000000007</v>
      </c>
      <c r="AN754" s="23">
        <v>0</v>
      </c>
      <c r="AO754" s="23">
        <v>0</v>
      </c>
      <c r="AP754" s="23">
        <v>0.97976960999999996</v>
      </c>
      <c r="AQ754" s="23">
        <v>0.97976960999999996</v>
      </c>
      <c r="AR754" s="23">
        <v>0</v>
      </c>
      <c r="AS754" s="23">
        <v>0</v>
      </c>
      <c r="AT754" s="23">
        <v>1.5840894100000003</v>
      </c>
      <c r="AU754" s="23">
        <v>7.6767353600000003</v>
      </c>
      <c r="AV754" s="23">
        <v>11.190695269999999</v>
      </c>
      <c r="AW754" s="23">
        <v>18.867430629999998</v>
      </c>
      <c r="AX754" s="23">
        <v>0</v>
      </c>
      <c r="AY754" s="23">
        <v>0.80910636999999996</v>
      </c>
      <c r="AZ754" s="23">
        <v>18.058324260000003</v>
      </c>
    </row>
    <row r="755" spans="2:52" x14ac:dyDescent="0.25">
      <c r="B755" s="10" t="s">
        <v>525</v>
      </c>
      <c r="C755" s="23">
        <v>1.72338368</v>
      </c>
      <c r="D755" s="23">
        <v>1.0530704399999999</v>
      </c>
      <c r="E755" s="23">
        <v>0.48591357999999996</v>
      </c>
      <c r="F755" s="23">
        <v>0.20736195999999998</v>
      </c>
      <c r="G755" s="23">
        <v>0.35979490000000003</v>
      </c>
      <c r="H755" s="23">
        <v>0.67031324000000003</v>
      </c>
      <c r="I755" s="23">
        <v>0.35763899999999998</v>
      </c>
      <c r="J755" s="23">
        <v>0.12620799999999999</v>
      </c>
      <c r="K755" s="23">
        <v>0</v>
      </c>
      <c r="L755" s="23">
        <v>0.18646623999999998</v>
      </c>
      <c r="M755" s="23">
        <v>87.701969000000005</v>
      </c>
      <c r="N755" s="23">
        <v>87.701969000000005</v>
      </c>
      <c r="O755" s="23">
        <v>0</v>
      </c>
      <c r="P755" s="23">
        <v>0</v>
      </c>
      <c r="Q755" s="23">
        <v>0</v>
      </c>
      <c r="R755" s="23">
        <v>89.425352680000003</v>
      </c>
      <c r="S755" s="23">
        <v>35.511534750000003</v>
      </c>
      <c r="T755" s="23">
        <v>1.9472650000000001E-2</v>
      </c>
      <c r="U755" s="23">
        <v>4.1915178900000001</v>
      </c>
      <c r="V755" s="23">
        <v>0</v>
      </c>
      <c r="W755" s="23">
        <v>0</v>
      </c>
      <c r="X755" s="23">
        <v>4.9401838499999995</v>
      </c>
      <c r="Y755" s="23">
        <v>4.8193235699999999</v>
      </c>
      <c r="Z755" s="23">
        <v>0</v>
      </c>
      <c r="AA755" s="23">
        <v>49.482032709999999</v>
      </c>
      <c r="AB755" s="23">
        <v>39.943319969999997</v>
      </c>
      <c r="AC755" s="23">
        <v>0</v>
      </c>
      <c r="AD755" s="23">
        <v>0</v>
      </c>
      <c r="AE755" s="23">
        <v>0</v>
      </c>
      <c r="AF755" s="23">
        <v>0</v>
      </c>
      <c r="AG755" s="23">
        <v>0</v>
      </c>
      <c r="AH755" s="23">
        <v>0</v>
      </c>
      <c r="AI755" s="23">
        <v>0</v>
      </c>
      <c r="AJ755" s="23">
        <v>52.41366962</v>
      </c>
      <c r="AK755" s="23">
        <v>52.41366962</v>
      </c>
      <c r="AL755" s="23">
        <v>0.46419399</v>
      </c>
      <c r="AM755" s="23">
        <v>0.46419399</v>
      </c>
      <c r="AN755" s="23">
        <v>0</v>
      </c>
      <c r="AO755" s="23">
        <v>0</v>
      </c>
      <c r="AP755" s="23">
        <v>0</v>
      </c>
      <c r="AQ755" s="23">
        <v>0</v>
      </c>
      <c r="AR755" s="23">
        <v>0</v>
      </c>
      <c r="AS755" s="23">
        <v>0</v>
      </c>
      <c r="AT755" s="23">
        <v>0.46419399</v>
      </c>
      <c r="AU755" s="23">
        <v>91.892795599999999</v>
      </c>
      <c r="AV755" s="23">
        <v>33.686948100000002</v>
      </c>
      <c r="AW755" s="23">
        <v>125.57974370000001</v>
      </c>
      <c r="AX755" s="23">
        <v>2.5177055199999998</v>
      </c>
      <c r="AY755" s="23">
        <v>22.653183079999998</v>
      </c>
      <c r="AZ755" s="23">
        <v>100.4088551</v>
      </c>
    </row>
    <row r="756" spans="2:52" x14ac:dyDescent="0.25">
      <c r="B756" s="10" t="s">
        <v>526</v>
      </c>
      <c r="C756" s="23">
        <v>21.296192379999997</v>
      </c>
      <c r="D756" s="23">
        <v>4.0669329100000002</v>
      </c>
      <c r="E756" s="23">
        <v>2.0573402299999999</v>
      </c>
      <c r="F756" s="23">
        <v>0.34261648</v>
      </c>
      <c r="G756" s="23">
        <v>1.6669761999999999</v>
      </c>
      <c r="H756" s="23">
        <v>17.229259469999999</v>
      </c>
      <c r="I756" s="23">
        <v>5.14560057</v>
      </c>
      <c r="J756" s="23">
        <v>2.27289925</v>
      </c>
      <c r="K756" s="23">
        <v>9.4218683300000006</v>
      </c>
      <c r="L756" s="23">
        <v>0.38889131999999998</v>
      </c>
      <c r="M756" s="23">
        <v>128.67827145999999</v>
      </c>
      <c r="N756" s="23">
        <v>127.98785599999999</v>
      </c>
      <c r="O756" s="23">
        <v>0.69041545999999998</v>
      </c>
      <c r="P756" s="23">
        <v>0</v>
      </c>
      <c r="Q756" s="23">
        <v>0</v>
      </c>
      <c r="R756" s="23">
        <v>149.97446384</v>
      </c>
      <c r="S756" s="23">
        <v>53.997949810000001</v>
      </c>
      <c r="T756" s="23">
        <v>5.5135499899999996</v>
      </c>
      <c r="U756" s="23">
        <v>16.615637679999999</v>
      </c>
      <c r="V756" s="23">
        <v>0</v>
      </c>
      <c r="W756" s="23">
        <v>0</v>
      </c>
      <c r="X756" s="23">
        <v>6.6281135400000002</v>
      </c>
      <c r="Y756" s="23">
        <v>12.31810557</v>
      </c>
      <c r="Z756" s="23">
        <v>0</v>
      </c>
      <c r="AA756" s="23">
        <v>95.073356590000003</v>
      </c>
      <c r="AB756" s="23">
        <v>54.901107250000003</v>
      </c>
      <c r="AC756" s="23">
        <v>0</v>
      </c>
      <c r="AD756" s="23">
        <v>0</v>
      </c>
      <c r="AE756" s="23">
        <v>0</v>
      </c>
      <c r="AF756" s="23">
        <v>0</v>
      </c>
      <c r="AG756" s="23">
        <v>0</v>
      </c>
      <c r="AH756" s="23">
        <v>0</v>
      </c>
      <c r="AI756" s="23">
        <v>0</v>
      </c>
      <c r="AJ756" s="23">
        <v>3.2200000000000002E-3</v>
      </c>
      <c r="AK756" s="23">
        <v>3.2200000000000002E-3</v>
      </c>
      <c r="AL756" s="23">
        <v>10.858268410000001</v>
      </c>
      <c r="AM756" s="23">
        <v>10.858268410000001</v>
      </c>
      <c r="AN756" s="23">
        <v>0</v>
      </c>
      <c r="AO756" s="23">
        <v>0</v>
      </c>
      <c r="AP756" s="23">
        <v>0</v>
      </c>
      <c r="AQ756" s="23">
        <v>0</v>
      </c>
      <c r="AR756" s="23">
        <v>0</v>
      </c>
      <c r="AS756" s="23">
        <v>0</v>
      </c>
      <c r="AT756" s="23">
        <v>10.858268410000001</v>
      </c>
      <c r="AU756" s="23">
        <v>44.046058839999993</v>
      </c>
      <c r="AV756" s="23">
        <v>117.71619554</v>
      </c>
      <c r="AW756" s="23">
        <v>161.76225438</v>
      </c>
      <c r="AX756" s="23">
        <v>12.20370112</v>
      </c>
      <c r="AY756" s="23">
        <v>0</v>
      </c>
      <c r="AZ756" s="23">
        <v>149.55855326000002</v>
      </c>
    </row>
    <row r="757" spans="2:52" x14ac:dyDescent="0.25">
      <c r="B757" s="10" t="s">
        <v>527</v>
      </c>
      <c r="C757" s="23">
        <v>4.86713547</v>
      </c>
      <c r="D757" s="23">
        <v>2.6152127900000002</v>
      </c>
      <c r="E757" s="23">
        <v>1.3088802400000001</v>
      </c>
      <c r="F757" s="23">
        <v>1.0075865900000001</v>
      </c>
      <c r="G757" s="23">
        <v>0.29874596000000003</v>
      </c>
      <c r="H757" s="23">
        <v>2.2519226799999998</v>
      </c>
      <c r="I757" s="23">
        <v>0.49438592999999997</v>
      </c>
      <c r="J757" s="23">
        <v>0.44382700000000003</v>
      </c>
      <c r="K757" s="23">
        <v>1.0723800000000001</v>
      </c>
      <c r="L757" s="23">
        <v>0.24132975000000001</v>
      </c>
      <c r="M757" s="23">
        <v>139.82529600000001</v>
      </c>
      <c r="N757" s="23">
        <v>139.82529600000001</v>
      </c>
      <c r="O757" s="23">
        <v>0</v>
      </c>
      <c r="P757" s="23">
        <v>0</v>
      </c>
      <c r="Q757" s="23">
        <v>0</v>
      </c>
      <c r="R757" s="23">
        <v>144.69243147</v>
      </c>
      <c r="S757" s="23">
        <v>72.860075749999993</v>
      </c>
      <c r="T757" s="23">
        <v>1.7456788699999999</v>
      </c>
      <c r="U757" s="23">
        <v>13.669449670000001</v>
      </c>
      <c r="V757" s="23">
        <v>0</v>
      </c>
      <c r="W757" s="23">
        <v>0.7</v>
      </c>
      <c r="X757" s="23">
        <v>5.2126146200000001</v>
      </c>
      <c r="Y757" s="23">
        <v>5.8885535500000001</v>
      </c>
      <c r="Z757" s="23">
        <v>0</v>
      </c>
      <c r="AA757" s="23">
        <v>100.07637246</v>
      </c>
      <c r="AB757" s="23">
        <v>44.616059010000001</v>
      </c>
      <c r="AC757" s="23">
        <v>0</v>
      </c>
      <c r="AD757" s="23">
        <v>0</v>
      </c>
      <c r="AE757" s="23">
        <v>0</v>
      </c>
      <c r="AF757" s="23">
        <v>0</v>
      </c>
      <c r="AG757" s="23">
        <v>0</v>
      </c>
      <c r="AH757" s="23">
        <v>0</v>
      </c>
      <c r="AI757" s="23">
        <v>0</v>
      </c>
      <c r="AJ757" s="23">
        <v>0</v>
      </c>
      <c r="AK757" s="23">
        <v>0</v>
      </c>
      <c r="AL757" s="23">
        <v>0.50235194999999999</v>
      </c>
      <c r="AM757" s="23">
        <v>0.50235194999999999</v>
      </c>
      <c r="AN757" s="23">
        <v>0</v>
      </c>
      <c r="AO757" s="23">
        <v>0</v>
      </c>
      <c r="AP757" s="23">
        <v>0</v>
      </c>
      <c r="AQ757" s="23">
        <v>0</v>
      </c>
      <c r="AR757" s="23">
        <v>0</v>
      </c>
      <c r="AS757" s="23">
        <v>0</v>
      </c>
      <c r="AT757" s="23">
        <v>0.50235194999999999</v>
      </c>
      <c r="AU757" s="23">
        <v>44.113707059999996</v>
      </c>
      <c r="AV757" s="23">
        <v>74.789496420000006</v>
      </c>
      <c r="AW757" s="23">
        <v>118.90320348</v>
      </c>
      <c r="AX757" s="23">
        <v>12.3687606</v>
      </c>
      <c r="AY757" s="23">
        <v>0</v>
      </c>
      <c r="AZ757" s="23">
        <v>106.53444288000001</v>
      </c>
    </row>
    <row r="758" spans="2:52" x14ac:dyDescent="0.25">
      <c r="B758" s="10" t="s">
        <v>528</v>
      </c>
      <c r="C758" s="23">
        <v>20.152883639999999</v>
      </c>
      <c r="D758" s="23">
        <v>11.73809372</v>
      </c>
      <c r="E758" s="23">
        <v>4.0638066500000001</v>
      </c>
      <c r="F758" s="23">
        <v>7.0938104900000001</v>
      </c>
      <c r="G758" s="23">
        <v>0.58047657999999991</v>
      </c>
      <c r="H758" s="23">
        <v>8.4147899199999987</v>
      </c>
      <c r="I758" s="23">
        <v>2.4133958600000001</v>
      </c>
      <c r="J758" s="23">
        <v>2.2832794199999999</v>
      </c>
      <c r="K758" s="23">
        <v>2.8367116100000001</v>
      </c>
      <c r="L758" s="23">
        <v>0.88140302999999998</v>
      </c>
      <c r="M758" s="23">
        <v>201.66561727000001</v>
      </c>
      <c r="N758" s="23">
        <v>201.14169699999999</v>
      </c>
      <c r="O758" s="23">
        <v>0.52392026999999997</v>
      </c>
      <c r="P758" s="23">
        <v>0</v>
      </c>
      <c r="Q758" s="23">
        <v>0</v>
      </c>
      <c r="R758" s="23">
        <v>221.81850091000004</v>
      </c>
      <c r="S758" s="23">
        <v>202.57496356000001</v>
      </c>
      <c r="T758" s="23">
        <v>1.0077852300000001</v>
      </c>
      <c r="U758" s="23">
        <v>16.08065796</v>
      </c>
      <c r="V758" s="23">
        <v>0</v>
      </c>
      <c r="W758" s="23">
        <v>0</v>
      </c>
      <c r="X758" s="23">
        <v>8.0729409600000004</v>
      </c>
      <c r="Y758" s="23">
        <v>11.2992785</v>
      </c>
      <c r="Z758" s="23">
        <v>0</v>
      </c>
      <c r="AA758" s="23">
        <v>239.03562621</v>
      </c>
      <c r="AB758" s="23">
        <v>-17.217125299999999</v>
      </c>
      <c r="AC758" s="23">
        <v>0</v>
      </c>
      <c r="AD758" s="23">
        <v>0</v>
      </c>
      <c r="AE758" s="23">
        <v>0</v>
      </c>
      <c r="AF758" s="23">
        <v>0</v>
      </c>
      <c r="AG758" s="23">
        <v>33.629679270000004</v>
      </c>
      <c r="AH758" s="23">
        <v>33.629679270000004</v>
      </c>
      <c r="AI758" s="23">
        <v>0</v>
      </c>
      <c r="AJ758" s="23">
        <v>0</v>
      </c>
      <c r="AK758" s="23">
        <v>33.629679270000004</v>
      </c>
      <c r="AL758" s="23">
        <v>6.1469824500000003</v>
      </c>
      <c r="AM758" s="23">
        <v>6.1469824500000003</v>
      </c>
      <c r="AN758" s="23">
        <v>0</v>
      </c>
      <c r="AO758" s="23">
        <v>0</v>
      </c>
      <c r="AP758" s="23">
        <v>6.8625550599999992</v>
      </c>
      <c r="AQ758" s="23">
        <v>6.8625550599999992</v>
      </c>
      <c r="AR758" s="23">
        <v>0</v>
      </c>
      <c r="AS758" s="23">
        <v>0</v>
      </c>
      <c r="AT758" s="23">
        <v>13.009537509999999</v>
      </c>
      <c r="AU758" s="23">
        <v>3.4030164599999999</v>
      </c>
      <c r="AV758" s="23">
        <v>133.86715766</v>
      </c>
      <c r="AW758" s="23">
        <v>137.27017412000001</v>
      </c>
      <c r="AX758" s="23">
        <v>0</v>
      </c>
      <c r="AY758" s="23">
        <v>18.426772309999997</v>
      </c>
      <c r="AZ758" s="23">
        <v>118.84340181</v>
      </c>
    </row>
    <row r="759" spans="2:52" x14ac:dyDescent="0.25">
      <c r="B759" s="10" t="s">
        <v>529</v>
      </c>
      <c r="C759" s="23">
        <v>7.6170456799999995</v>
      </c>
      <c r="D759" s="23">
        <v>1.84350959</v>
      </c>
      <c r="E759" s="23">
        <v>0.93125532000000011</v>
      </c>
      <c r="F759" s="23">
        <v>0.52626579000000007</v>
      </c>
      <c r="G759" s="23">
        <v>0.38598847999999997</v>
      </c>
      <c r="H759" s="23">
        <v>5.7735360899999995</v>
      </c>
      <c r="I759" s="23">
        <v>5.1189999999999999E-2</v>
      </c>
      <c r="J759" s="23">
        <v>0.47337996000000004</v>
      </c>
      <c r="K759" s="23">
        <v>5.0350008399999995</v>
      </c>
      <c r="L759" s="23">
        <v>0.21396528999999997</v>
      </c>
      <c r="M759" s="23">
        <v>96.150660770000002</v>
      </c>
      <c r="N759" s="23">
        <v>89.578429</v>
      </c>
      <c r="O759" s="23">
        <v>0</v>
      </c>
      <c r="P759" s="23">
        <v>6.3906487699999994</v>
      </c>
      <c r="Q759" s="23">
        <v>0.18158299999999999</v>
      </c>
      <c r="R759" s="23">
        <v>103.76770644999999</v>
      </c>
      <c r="S759" s="23">
        <v>39.469589049999996</v>
      </c>
      <c r="T759" s="23">
        <v>0.40814859000000003</v>
      </c>
      <c r="U759" s="23">
        <v>7.3156045999999995</v>
      </c>
      <c r="V759" s="23">
        <v>0</v>
      </c>
      <c r="W759" s="23">
        <v>0</v>
      </c>
      <c r="X759" s="23">
        <v>5.35397912</v>
      </c>
      <c r="Y759" s="23">
        <v>7.2605677300000009</v>
      </c>
      <c r="Z759" s="23">
        <v>0.28375338999999999</v>
      </c>
      <c r="AA759" s="23">
        <v>60.091642480000004</v>
      </c>
      <c r="AB759" s="23">
        <v>43.676063970000001</v>
      </c>
      <c r="AC759" s="23">
        <v>0</v>
      </c>
      <c r="AD759" s="23">
        <v>0</v>
      </c>
      <c r="AE759" s="23">
        <v>0</v>
      </c>
      <c r="AF759" s="23">
        <v>0</v>
      </c>
      <c r="AG759" s="23">
        <v>0</v>
      </c>
      <c r="AH759" s="23">
        <v>0</v>
      </c>
      <c r="AI759" s="23">
        <v>0</v>
      </c>
      <c r="AJ759" s="23">
        <v>0</v>
      </c>
      <c r="AK759" s="23">
        <v>0</v>
      </c>
      <c r="AL759" s="23">
        <v>8.1433084000000004</v>
      </c>
      <c r="AM759" s="23">
        <v>8.1433084000000004</v>
      </c>
      <c r="AN759" s="23">
        <v>0</v>
      </c>
      <c r="AO759" s="23">
        <v>0</v>
      </c>
      <c r="AP759" s="23">
        <v>0.9186923199999999</v>
      </c>
      <c r="AQ759" s="23">
        <v>0.9186923199999999</v>
      </c>
      <c r="AR759" s="23">
        <v>0</v>
      </c>
      <c r="AS759" s="23">
        <v>0</v>
      </c>
      <c r="AT759" s="23">
        <v>9.0620007200000003</v>
      </c>
      <c r="AU759" s="23">
        <v>34.614063250000001</v>
      </c>
      <c r="AV759" s="23">
        <v>60.13594818</v>
      </c>
      <c r="AW759" s="23">
        <v>94.750011429999986</v>
      </c>
      <c r="AX759" s="23">
        <v>5.8824871299999995</v>
      </c>
      <c r="AY759" s="23">
        <v>6.1265939299999994</v>
      </c>
      <c r="AZ759" s="23">
        <v>82.740930369999987</v>
      </c>
    </row>
    <row r="760" spans="2:52" x14ac:dyDescent="0.25">
      <c r="B760" s="10" t="s">
        <v>530</v>
      </c>
      <c r="C760" s="23">
        <v>4.1127576399999999</v>
      </c>
      <c r="D760" s="23">
        <v>2.60735838</v>
      </c>
      <c r="E760" s="23">
        <v>0.9035417</v>
      </c>
      <c r="F760" s="23">
        <v>1.46509106</v>
      </c>
      <c r="G760" s="23">
        <v>0.23872562</v>
      </c>
      <c r="H760" s="23">
        <v>1.5053992599999999</v>
      </c>
      <c r="I760" s="23">
        <v>0.82813784999999995</v>
      </c>
      <c r="J760" s="23">
        <v>0.32944499999999999</v>
      </c>
      <c r="K760" s="23">
        <v>0.10440000000000001</v>
      </c>
      <c r="L760" s="23">
        <v>0.24341641</v>
      </c>
      <c r="M760" s="23">
        <v>63.030579000000003</v>
      </c>
      <c r="N760" s="23">
        <v>63.030579000000003</v>
      </c>
      <c r="O760" s="23">
        <v>0</v>
      </c>
      <c r="P760" s="23">
        <v>0</v>
      </c>
      <c r="Q760" s="23">
        <v>0</v>
      </c>
      <c r="R760" s="23">
        <v>67.143336640000001</v>
      </c>
      <c r="S760" s="23">
        <v>28.155079649999998</v>
      </c>
      <c r="T760" s="23">
        <v>0.41948343999999999</v>
      </c>
      <c r="U760" s="23">
        <v>2.7925997999999996</v>
      </c>
      <c r="V760" s="23">
        <v>0</v>
      </c>
      <c r="W760" s="23">
        <v>0</v>
      </c>
      <c r="X760" s="23">
        <v>9.15768615</v>
      </c>
      <c r="Y760" s="23">
        <v>6.8229958699999997</v>
      </c>
      <c r="Z760" s="23">
        <v>0</v>
      </c>
      <c r="AA760" s="23">
        <v>47.347844909999999</v>
      </c>
      <c r="AB760" s="23">
        <v>19.795491730000002</v>
      </c>
      <c r="AC760" s="23">
        <v>0</v>
      </c>
      <c r="AD760" s="23">
        <v>0</v>
      </c>
      <c r="AE760" s="23">
        <v>0</v>
      </c>
      <c r="AF760" s="23">
        <v>0</v>
      </c>
      <c r="AG760" s="23">
        <v>0</v>
      </c>
      <c r="AH760" s="23">
        <v>0</v>
      </c>
      <c r="AI760" s="23">
        <v>0</v>
      </c>
      <c r="AJ760" s="23">
        <v>0.71022076000000001</v>
      </c>
      <c r="AK760" s="23">
        <v>0.71022076000000001</v>
      </c>
      <c r="AL760" s="23">
        <v>3.64193598</v>
      </c>
      <c r="AM760" s="23">
        <v>3.64193598</v>
      </c>
      <c r="AN760" s="23">
        <v>0</v>
      </c>
      <c r="AO760" s="23">
        <v>0</v>
      </c>
      <c r="AP760" s="23">
        <v>0</v>
      </c>
      <c r="AQ760" s="23">
        <v>0</v>
      </c>
      <c r="AR760" s="23">
        <v>0</v>
      </c>
      <c r="AS760" s="23">
        <v>24.340066180000001</v>
      </c>
      <c r="AT760" s="23">
        <v>27.98200216</v>
      </c>
      <c r="AU760" s="23">
        <v>-7.4762896699999999</v>
      </c>
      <c r="AV760" s="23">
        <v>14.09740749</v>
      </c>
      <c r="AW760" s="23">
        <v>6.6211178200000003</v>
      </c>
      <c r="AX760" s="23">
        <v>0</v>
      </c>
      <c r="AY760" s="23">
        <v>0</v>
      </c>
      <c r="AZ760" s="23">
        <v>6.6211178200000003</v>
      </c>
    </row>
    <row r="761" spans="2:52" x14ac:dyDescent="0.25">
      <c r="B761" s="10" t="s">
        <v>531</v>
      </c>
      <c r="C761" s="23">
        <v>13.17994451</v>
      </c>
      <c r="D761" s="23">
        <v>4.9875788499999993</v>
      </c>
      <c r="E761" s="23">
        <v>1.2377449199999999</v>
      </c>
      <c r="F761" s="23">
        <v>2.8341266099999998</v>
      </c>
      <c r="G761" s="23">
        <v>0.91570731999999999</v>
      </c>
      <c r="H761" s="23">
        <v>8.1923656600000001</v>
      </c>
      <c r="I761" s="23">
        <v>0.78467706999999998</v>
      </c>
      <c r="J761" s="23">
        <v>0.98261398</v>
      </c>
      <c r="K761" s="23">
        <v>6.4250746100000002</v>
      </c>
      <c r="L761" s="23">
        <v>0</v>
      </c>
      <c r="M761" s="23">
        <v>67.016578999999993</v>
      </c>
      <c r="N761" s="23">
        <v>67.016578999999993</v>
      </c>
      <c r="O761" s="23">
        <v>0</v>
      </c>
      <c r="P761" s="23">
        <v>0</v>
      </c>
      <c r="Q761" s="23">
        <v>0</v>
      </c>
      <c r="R761" s="23">
        <v>80.196523510000006</v>
      </c>
      <c r="S761" s="23">
        <v>36.498175659999994</v>
      </c>
      <c r="T761" s="23">
        <v>5.5066839799999991</v>
      </c>
      <c r="U761" s="23">
        <v>6.5804822500000002</v>
      </c>
      <c r="V761" s="23">
        <v>0</v>
      </c>
      <c r="W761" s="23">
        <v>2.0915970000000002</v>
      </c>
      <c r="X761" s="23">
        <v>4.7715724000000002</v>
      </c>
      <c r="Y761" s="23">
        <v>13.106837560000001</v>
      </c>
      <c r="Z761" s="23">
        <v>2.4758222599999997</v>
      </c>
      <c r="AA761" s="23">
        <v>71.031171110000002</v>
      </c>
      <c r="AB761" s="23">
        <v>9.1653523999999997</v>
      </c>
      <c r="AC761" s="23">
        <v>0</v>
      </c>
      <c r="AD761" s="23">
        <v>0</v>
      </c>
      <c r="AE761" s="23">
        <v>0</v>
      </c>
      <c r="AF761" s="23">
        <v>0</v>
      </c>
      <c r="AG761" s="23">
        <v>16.056985099999999</v>
      </c>
      <c r="AH761" s="23">
        <v>16.056985099999999</v>
      </c>
      <c r="AI761" s="23">
        <v>0</v>
      </c>
      <c r="AJ761" s="23">
        <v>0</v>
      </c>
      <c r="AK761" s="23">
        <v>16.056985099999999</v>
      </c>
      <c r="AL761" s="23">
        <v>22.13106539</v>
      </c>
      <c r="AM761" s="23">
        <v>22.13106539</v>
      </c>
      <c r="AN761" s="23">
        <v>0</v>
      </c>
      <c r="AO761" s="23">
        <v>0</v>
      </c>
      <c r="AP761" s="23">
        <v>6.1230568300000003</v>
      </c>
      <c r="AQ761" s="23">
        <v>6.1230568300000003</v>
      </c>
      <c r="AR761" s="23">
        <v>0</v>
      </c>
      <c r="AS761" s="23">
        <v>0</v>
      </c>
      <c r="AT761" s="23">
        <v>28.254122219999999</v>
      </c>
      <c r="AU761" s="23">
        <v>-3.0317847199999997</v>
      </c>
      <c r="AV761" s="23">
        <v>30.900847279999997</v>
      </c>
      <c r="AW761" s="23">
        <v>27.86906256</v>
      </c>
      <c r="AX761" s="23">
        <v>1.1558435499999999</v>
      </c>
      <c r="AY761" s="23">
        <v>0</v>
      </c>
      <c r="AZ761" s="23">
        <v>26.71321901</v>
      </c>
    </row>
    <row r="762" spans="2:52" x14ac:dyDescent="0.25">
      <c r="B762" s="10" t="s">
        <v>532</v>
      </c>
      <c r="C762" s="23">
        <v>7.9429489899999997</v>
      </c>
      <c r="D762" s="23">
        <v>2.3216469100000001</v>
      </c>
      <c r="E762" s="23">
        <v>1.2662686000000001</v>
      </c>
      <c r="F762" s="23">
        <v>0.64578894999999992</v>
      </c>
      <c r="G762" s="23">
        <v>0.40958936000000001</v>
      </c>
      <c r="H762" s="23">
        <v>5.6213020799999995</v>
      </c>
      <c r="I762" s="23">
        <v>0.57517609999999997</v>
      </c>
      <c r="J762" s="23">
        <v>0.37638500000000003</v>
      </c>
      <c r="K762" s="23">
        <v>4.1595168400000002</v>
      </c>
      <c r="L762" s="23">
        <v>0.51022414000000005</v>
      </c>
      <c r="M762" s="23">
        <v>104.698761</v>
      </c>
      <c r="N762" s="23">
        <v>104.698761</v>
      </c>
      <c r="O762" s="23">
        <v>0</v>
      </c>
      <c r="P762" s="23">
        <v>0</v>
      </c>
      <c r="Q762" s="23">
        <v>0</v>
      </c>
      <c r="R762" s="23">
        <v>112.64170999</v>
      </c>
      <c r="S762" s="23">
        <v>33.644628299999994</v>
      </c>
      <c r="T762" s="23">
        <v>0.64226468000000003</v>
      </c>
      <c r="U762" s="23">
        <v>8.7248812600000001</v>
      </c>
      <c r="V762" s="23">
        <v>0</v>
      </c>
      <c r="W762" s="23">
        <v>0</v>
      </c>
      <c r="X762" s="23">
        <v>14.30366697</v>
      </c>
      <c r="Y762" s="23">
        <v>4.3001666700000003</v>
      </c>
      <c r="Z762" s="23">
        <v>0</v>
      </c>
      <c r="AA762" s="23">
        <v>61.615607879999992</v>
      </c>
      <c r="AB762" s="23">
        <v>51.026102109999997</v>
      </c>
      <c r="AC762" s="23">
        <v>0</v>
      </c>
      <c r="AD762" s="23">
        <v>0</v>
      </c>
      <c r="AE762" s="23">
        <v>0</v>
      </c>
      <c r="AF762" s="23">
        <v>0</v>
      </c>
      <c r="AG762" s="23">
        <v>0</v>
      </c>
      <c r="AH762" s="23">
        <v>0</v>
      </c>
      <c r="AI762" s="23">
        <v>0</v>
      </c>
      <c r="AJ762" s="23">
        <v>17.145873379999998</v>
      </c>
      <c r="AK762" s="23">
        <v>17.145873379999998</v>
      </c>
      <c r="AL762" s="23">
        <v>5.5178043700000003</v>
      </c>
      <c r="AM762" s="23">
        <v>5.5178043700000003</v>
      </c>
      <c r="AN762" s="23">
        <v>0</v>
      </c>
      <c r="AO762" s="23">
        <v>0</v>
      </c>
      <c r="AP762" s="23">
        <v>0</v>
      </c>
      <c r="AQ762" s="23">
        <v>0</v>
      </c>
      <c r="AR762" s="23">
        <v>0</v>
      </c>
      <c r="AS762" s="23">
        <v>20.208342719999997</v>
      </c>
      <c r="AT762" s="23">
        <v>25.726147090000001</v>
      </c>
      <c r="AU762" s="23">
        <v>42.445828400000003</v>
      </c>
      <c r="AV762" s="23">
        <v>107.19053855999999</v>
      </c>
      <c r="AW762" s="23">
        <v>149.63636696</v>
      </c>
      <c r="AX762" s="23">
        <v>3.1257120999999994</v>
      </c>
      <c r="AY762" s="23">
        <v>0</v>
      </c>
      <c r="AZ762" s="23">
        <v>146.51065486000002</v>
      </c>
    </row>
    <row r="763" spans="2:52" x14ac:dyDescent="0.25">
      <c r="B763" s="10" t="s">
        <v>533</v>
      </c>
      <c r="C763" s="23">
        <v>35.878225910000005</v>
      </c>
      <c r="D763" s="23">
        <v>12.950084220000001</v>
      </c>
      <c r="E763" s="23">
        <v>4.4879565200000009</v>
      </c>
      <c r="F763" s="23">
        <v>7.38713978</v>
      </c>
      <c r="G763" s="23">
        <v>1.0749879199999999</v>
      </c>
      <c r="H763" s="23">
        <v>22.92814169</v>
      </c>
      <c r="I763" s="23">
        <v>3.0870534199999997</v>
      </c>
      <c r="J763" s="23">
        <v>3.3520186700000001</v>
      </c>
      <c r="K763" s="23">
        <v>15.688871369999999</v>
      </c>
      <c r="L763" s="23">
        <v>0.80019823000000001</v>
      </c>
      <c r="M763" s="23">
        <v>177.93379053000001</v>
      </c>
      <c r="N763" s="23">
        <v>143.92038099999999</v>
      </c>
      <c r="O763" s="23">
        <v>0.32646195</v>
      </c>
      <c r="P763" s="23">
        <v>21.376727769999999</v>
      </c>
      <c r="Q763" s="23">
        <v>12.310219810000001</v>
      </c>
      <c r="R763" s="23">
        <v>213.81201644000001</v>
      </c>
      <c r="S763" s="23">
        <v>97.375097440000005</v>
      </c>
      <c r="T763" s="23">
        <v>0.78944851000000005</v>
      </c>
      <c r="U763" s="23">
        <v>9.2346331999999993</v>
      </c>
      <c r="V763" s="23">
        <v>0</v>
      </c>
      <c r="W763" s="23">
        <v>0</v>
      </c>
      <c r="X763" s="23">
        <v>2.6244656900000001</v>
      </c>
      <c r="Y763" s="23">
        <v>15.067953869999998</v>
      </c>
      <c r="Z763" s="23">
        <v>0</v>
      </c>
      <c r="AA763" s="23">
        <v>125.09159871000001</v>
      </c>
      <c r="AB763" s="23">
        <v>88.720417729999994</v>
      </c>
      <c r="AC763" s="23">
        <v>0</v>
      </c>
      <c r="AD763" s="23">
        <v>0</v>
      </c>
      <c r="AE763" s="23">
        <v>0</v>
      </c>
      <c r="AF763" s="23">
        <v>0</v>
      </c>
      <c r="AG763" s="23">
        <v>0</v>
      </c>
      <c r="AH763" s="23">
        <v>0</v>
      </c>
      <c r="AI763" s="23">
        <v>0</v>
      </c>
      <c r="AJ763" s="23">
        <v>4.3351063300000003</v>
      </c>
      <c r="AK763" s="23">
        <v>4.3351063300000003</v>
      </c>
      <c r="AL763" s="23">
        <v>37.447431399999999</v>
      </c>
      <c r="AM763" s="23">
        <v>37.447431399999999</v>
      </c>
      <c r="AN763" s="23">
        <v>0</v>
      </c>
      <c r="AO763" s="23">
        <v>0</v>
      </c>
      <c r="AP763" s="23">
        <v>8.6673243600000003</v>
      </c>
      <c r="AQ763" s="23">
        <v>8.6673243600000003</v>
      </c>
      <c r="AR763" s="23">
        <v>0</v>
      </c>
      <c r="AS763" s="23">
        <v>0</v>
      </c>
      <c r="AT763" s="23">
        <v>46.114755760000001</v>
      </c>
      <c r="AU763" s="23">
        <v>46.940768300000002</v>
      </c>
      <c r="AV763" s="23">
        <v>146.63389117000003</v>
      </c>
      <c r="AW763" s="23">
        <v>193.57465947</v>
      </c>
      <c r="AX763" s="23">
        <v>0.27427621999999996</v>
      </c>
      <c r="AY763" s="23">
        <v>112.26669240999999</v>
      </c>
      <c r="AZ763" s="23">
        <v>81.033690839999991</v>
      </c>
    </row>
    <row r="764" spans="2:52" x14ac:dyDescent="0.25">
      <c r="B764" s="10" t="s">
        <v>534</v>
      </c>
      <c r="C764" s="23">
        <v>5.5807800999999992</v>
      </c>
      <c r="D764" s="23">
        <v>2.4627189399999998</v>
      </c>
      <c r="E764" s="23">
        <v>1.1520736100000002</v>
      </c>
      <c r="F764" s="23">
        <v>1.0477845100000001</v>
      </c>
      <c r="G764" s="23">
        <v>0.26286082</v>
      </c>
      <c r="H764" s="23">
        <v>3.1180611600000003</v>
      </c>
      <c r="I764" s="23">
        <v>0.68858611000000003</v>
      </c>
      <c r="J764" s="23">
        <v>0.64794025</v>
      </c>
      <c r="K764" s="23">
        <v>1.68846064</v>
      </c>
      <c r="L764" s="23">
        <v>9.3074160000000003E-2</v>
      </c>
      <c r="M764" s="23">
        <v>97.437899999999999</v>
      </c>
      <c r="N764" s="23">
        <v>97.437719999999999</v>
      </c>
      <c r="O764" s="23">
        <v>1.8000000000000001E-4</v>
      </c>
      <c r="P764" s="23">
        <v>0</v>
      </c>
      <c r="Q764" s="23">
        <v>0</v>
      </c>
      <c r="R764" s="23">
        <v>103.0186801</v>
      </c>
      <c r="S764" s="23">
        <v>49.232633700000001</v>
      </c>
      <c r="T764" s="23">
        <v>0.69909831</v>
      </c>
      <c r="U764" s="23">
        <v>6.6875623399999995</v>
      </c>
      <c r="V764" s="23">
        <v>0</v>
      </c>
      <c r="W764" s="23">
        <v>1.64132177</v>
      </c>
      <c r="X764" s="23">
        <v>7.3661881900000008</v>
      </c>
      <c r="Y764" s="23">
        <v>6.3034646299999997</v>
      </c>
      <c r="Z764" s="23">
        <v>0.22918060000000001</v>
      </c>
      <c r="AA764" s="23">
        <v>72.159449540000011</v>
      </c>
      <c r="AB764" s="23">
        <v>30.85923056</v>
      </c>
      <c r="AC764" s="23">
        <v>0</v>
      </c>
      <c r="AD764" s="23">
        <v>0</v>
      </c>
      <c r="AE764" s="23">
        <v>0</v>
      </c>
      <c r="AF764" s="23">
        <v>0</v>
      </c>
      <c r="AG764" s="23">
        <v>0</v>
      </c>
      <c r="AH764" s="23">
        <v>0</v>
      </c>
      <c r="AI764" s="23">
        <v>0</v>
      </c>
      <c r="AJ764" s="23">
        <v>0</v>
      </c>
      <c r="AK764" s="23">
        <v>0</v>
      </c>
      <c r="AL764" s="23">
        <v>9.2077337499999992</v>
      </c>
      <c r="AM764" s="23">
        <v>9.2077337499999992</v>
      </c>
      <c r="AN764" s="23">
        <v>0</v>
      </c>
      <c r="AO764" s="23">
        <v>0</v>
      </c>
      <c r="AP764" s="23">
        <v>1.0270870400000001</v>
      </c>
      <c r="AQ764" s="23">
        <v>1.0270870400000001</v>
      </c>
      <c r="AR764" s="23">
        <v>0</v>
      </c>
      <c r="AS764" s="23">
        <v>0</v>
      </c>
      <c r="AT764" s="23">
        <v>10.234820789999999</v>
      </c>
      <c r="AU764" s="23">
        <v>20.62440977</v>
      </c>
      <c r="AV764" s="23">
        <v>38.291249650000005</v>
      </c>
      <c r="AW764" s="23">
        <v>58.915659420000004</v>
      </c>
      <c r="AX764" s="23">
        <v>2.2676976100000004</v>
      </c>
      <c r="AY764" s="23">
        <v>0</v>
      </c>
      <c r="AZ764" s="23">
        <v>56.647961810000005</v>
      </c>
    </row>
    <row r="765" spans="2:52" x14ac:dyDescent="0.25">
      <c r="B765" s="10" t="s">
        <v>168</v>
      </c>
      <c r="C765" s="23">
        <v>4.9152989299999996</v>
      </c>
      <c r="D765" s="23">
        <v>2.1685511900000001</v>
      </c>
      <c r="E765" s="23">
        <v>0.9494815900000001</v>
      </c>
      <c r="F765" s="23">
        <v>0.95593680000000003</v>
      </c>
      <c r="G765" s="23">
        <v>0.2631328</v>
      </c>
      <c r="H765" s="23">
        <v>2.7467477400000004</v>
      </c>
      <c r="I765" s="23">
        <v>0.67263026000000004</v>
      </c>
      <c r="J765" s="23">
        <v>0.52748645999999999</v>
      </c>
      <c r="K765" s="23">
        <v>1.1276574799999999</v>
      </c>
      <c r="L765" s="23">
        <v>0.41897354000000003</v>
      </c>
      <c r="M765" s="23">
        <v>82.700180620000012</v>
      </c>
      <c r="N765" s="23">
        <v>80.673096999999999</v>
      </c>
      <c r="O765" s="23">
        <v>0</v>
      </c>
      <c r="P765" s="23">
        <v>2.02708362</v>
      </c>
      <c r="Q765" s="23">
        <v>0</v>
      </c>
      <c r="R765" s="23">
        <v>87.615479550000018</v>
      </c>
      <c r="S765" s="23">
        <v>38.70467163</v>
      </c>
      <c r="T765" s="23">
        <v>0.80500340000000004</v>
      </c>
      <c r="U765" s="23">
        <v>3.1135148399999997</v>
      </c>
      <c r="V765" s="23">
        <v>0</v>
      </c>
      <c r="W765" s="23">
        <v>0</v>
      </c>
      <c r="X765" s="23">
        <v>3.8879845</v>
      </c>
      <c r="Y765" s="23">
        <v>5.0616401799999995</v>
      </c>
      <c r="Z765" s="23">
        <v>0</v>
      </c>
      <c r="AA765" s="23">
        <v>51.572814550000004</v>
      </c>
      <c r="AB765" s="23">
        <v>36.042665</v>
      </c>
      <c r="AC765" s="23">
        <v>0</v>
      </c>
      <c r="AD765" s="23">
        <v>0</v>
      </c>
      <c r="AE765" s="23">
        <v>0</v>
      </c>
      <c r="AF765" s="23">
        <v>0</v>
      </c>
      <c r="AG765" s="23">
        <v>0</v>
      </c>
      <c r="AH765" s="23">
        <v>0</v>
      </c>
      <c r="AI765" s="23">
        <v>0</v>
      </c>
      <c r="AJ765" s="23">
        <v>9.5113573200000001</v>
      </c>
      <c r="AK765" s="23">
        <v>9.5113573200000001</v>
      </c>
      <c r="AL765" s="23">
        <v>4.8342530799999999</v>
      </c>
      <c r="AM765" s="23">
        <v>4.8342530799999999</v>
      </c>
      <c r="AN765" s="23">
        <v>0</v>
      </c>
      <c r="AO765" s="23">
        <v>0</v>
      </c>
      <c r="AP765" s="23">
        <v>0</v>
      </c>
      <c r="AQ765" s="23">
        <v>0</v>
      </c>
      <c r="AR765" s="23">
        <v>0</v>
      </c>
      <c r="AS765" s="23">
        <v>1.3720761000000001</v>
      </c>
      <c r="AT765" s="23">
        <v>6.20632918</v>
      </c>
      <c r="AU765" s="23">
        <v>39.347693140000004</v>
      </c>
      <c r="AV765" s="23">
        <v>50.804579420000003</v>
      </c>
      <c r="AW765" s="23">
        <v>90.15227256</v>
      </c>
      <c r="AX765" s="23">
        <v>2.7848965099999998</v>
      </c>
      <c r="AY765" s="23">
        <v>15.727462050000002</v>
      </c>
      <c r="AZ765" s="23">
        <v>71.639914000000005</v>
      </c>
    </row>
    <row r="766" spans="2:52" x14ac:dyDescent="0.25">
      <c r="B766" s="10" t="s">
        <v>535</v>
      </c>
      <c r="C766" s="23">
        <v>15.896463019999999</v>
      </c>
      <c r="D766" s="23">
        <v>6.3538257700000003</v>
      </c>
      <c r="E766" s="23">
        <v>1.97394483</v>
      </c>
      <c r="F766" s="23">
        <v>3.9529958700000001</v>
      </c>
      <c r="G766" s="23">
        <v>0.42688507000000003</v>
      </c>
      <c r="H766" s="23">
        <v>9.5426372499999985</v>
      </c>
      <c r="I766" s="23">
        <v>1.41987895</v>
      </c>
      <c r="J766" s="23">
        <v>0.43577520000000003</v>
      </c>
      <c r="K766" s="23">
        <v>7.2658265599999998</v>
      </c>
      <c r="L766" s="23">
        <v>0.42115653999999997</v>
      </c>
      <c r="M766" s="23">
        <v>104.20134487</v>
      </c>
      <c r="N766" s="23">
        <v>104.1404385</v>
      </c>
      <c r="O766" s="23">
        <v>6.0906370000000001E-2</v>
      </c>
      <c r="P766" s="23">
        <v>0</v>
      </c>
      <c r="Q766" s="23">
        <v>0</v>
      </c>
      <c r="R766" s="23">
        <v>120.09780789</v>
      </c>
      <c r="S766" s="23">
        <v>53.038745779999999</v>
      </c>
      <c r="T766" s="23">
        <v>3.5489743499999995</v>
      </c>
      <c r="U766" s="23">
        <v>5.5317277300000001</v>
      </c>
      <c r="V766" s="23">
        <v>0</v>
      </c>
      <c r="W766" s="23">
        <v>0</v>
      </c>
      <c r="X766" s="23">
        <v>6.3757373200000007</v>
      </c>
      <c r="Y766" s="23">
        <v>11.870422339999999</v>
      </c>
      <c r="Z766" s="23">
        <v>0</v>
      </c>
      <c r="AA766" s="23">
        <v>80.365607520000012</v>
      </c>
      <c r="AB766" s="23">
        <v>39.732200370000008</v>
      </c>
      <c r="AC766" s="23">
        <v>0</v>
      </c>
      <c r="AD766" s="23">
        <v>0</v>
      </c>
      <c r="AE766" s="23">
        <v>0</v>
      </c>
      <c r="AF766" s="23">
        <v>0</v>
      </c>
      <c r="AG766" s="23">
        <v>0</v>
      </c>
      <c r="AH766" s="23">
        <v>0</v>
      </c>
      <c r="AI766" s="23">
        <v>0</v>
      </c>
      <c r="AJ766" s="23">
        <v>4.7545620000000004E-2</v>
      </c>
      <c r="AK766" s="23">
        <v>4.7545620000000004E-2</v>
      </c>
      <c r="AL766" s="23">
        <v>16.001102240000002</v>
      </c>
      <c r="AM766" s="23">
        <v>16.001102240000002</v>
      </c>
      <c r="AN766" s="23">
        <v>0</v>
      </c>
      <c r="AO766" s="23">
        <v>0</v>
      </c>
      <c r="AP766" s="23">
        <v>0</v>
      </c>
      <c r="AQ766" s="23">
        <v>0</v>
      </c>
      <c r="AR766" s="23">
        <v>0</v>
      </c>
      <c r="AS766" s="23">
        <v>0</v>
      </c>
      <c r="AT766" s="23">
        <v>16.001102240000002</v>
      </c>
      <c r="AU766" s="23">
        <v>23.778643750000001</v>
      </c>
      <c r="AV766" s="23">
        <v>24.058081600000001</v>
      </c>
      <c r="AW766" s="23">
        <v>47.836725350000002</v>
      </c>
      <c r="AX766" s="23">
        <v>3.8751828700000002</v>
      </c>
      <c r="AY766" s="23">
        <v>0</v>
      </c>
      <c r="AZ766" s="23">
        <v>43.961542480000006</v>
      </c>
    </row>
    <row r="767" spans="2:52" x14ac:dyDescent="0.25">
      <c r="B767" s="10" t="s">
        <v>536</v>
      </c>
      <c r="C767" s="23">
        <v>74.699157799999981</v>
      </c>
      <c r="D767" s="23">
        <v>51.283987459999992</v>
      </c>
      <c r="E767" s="23">
        <v>11.08205866</v>
      </c>
      <c r="F767" s="23">
        <v>38.495353299999998</v>
      </c>
      <c r="G767" s="23">
        <v>1.7065755</v>
      </c>
      <c r="H767" s="23">
        <v>23.415170339999996</v>
      </c>
      <c r="I767" s="23">
        <v>8.2185393700000002</v>
      </c>
      <c r="J767" s="23">
        <v>2.9084324700000002</v>
      </c>
      <c r="K767" s="23">
        <v>11.906553779999999</v>
      </c>
      <c r="L767" s="23">
        <v>0.38164472000000005</v>
      </c>
      <c r="M767" s="23">
        <v>163.90056247999999</v>
      </c>
      <c r="N767" s="23">
        <v>150.786821</v>
      </c>
      <c r="O767" s="23">
        <v>13.11374148</v>
      </c>
      <c r="P767" s="23">
        <v>0</v>
      </c>
      <c r="Q767" s="23">
        <v>0</v>
      </c>
      <c r="R767" s="23">
        <v>238.59972027999999</v>
      </c>
      <c r="S767" s="23">
        <v>81.110065219999996</v>
      </c>
      <c r="T767" s="23">
        <v>8.5827110999999991</v>
      </c>
      <c r="U767" s="23">
        <v>16.696822449999999</v>
      </c>
      <c r="V767" s="23">
        <v>0</v>
      </c>
      <c r="W767" s="23">
        <v>0</v>
      </c>
      <c r="X767" s="23">
        <v>13.015284529999999</v>
      </c>
      <c r="Y767" s="23">
        <v>36.734609570000003</v>
      </c>
      <c r="Z767" s="23">
        <v>1.8266197099999999</v>
      </c>
      <c r="AA767" s="23">
        <v>157.96611258000001</v>
      </c>
      <c r="AB767" s="23">
        <v>80.633607699999999</v>
      </c>
      <c r="AC767" s="23">
        <v>0</v>
      </c>
      <c r="AD767" s="23">
        <v>0</v>
      </c>
      <c r="AE767" s="23">
        <v>0</v>
      </c>
      <c r="AF767" s="23">
        <v>0</v>
      </c>
      <c r="AG767" s="23">
        <v>0</v>
      </c>
      <c r="AH767" s="23">
        <v>0</v>
      </c>
      <c r="AI767" s="23">
        <v>0</v>
      </c>
      <c r="AJ767" s="23">
        <v>0</v>
      </c>
      <c r="AK767" s="23">
        <v>0</v>
      </c>
      <c r="AL767" s="23">
        <v>30.828009780000002</v>
      </c>
      <c r="AM767" s="23">
        <v>30.828009780000002</v>
      </c>
      <c r="AN767" s="23">
        <v>0</v>
      </c>
      <c r="AO767" s="23">
        <v>0</v>
      </c>
      <c r="AP767" s="23">
        <v>5.9035700599999998</v>
      </c>
      <c r="AQ767" s="23">
        <v>5.9035700599999998</v>
      </c>
      <c r="AR767" s="23">
        <v>0</v>
      </c>
      <c r="AS767" s="23">
        <v>0</v>
      </c>
      <c r="AT767" s="23">
        <v>36.731579840000002</v>
      </c>
      <c r="AU767" s="23">
        <v>43.902027859999997</v>
      </c>
      <c r="AV767" s="23">
        <v>104.35623778</v>
      </c>
      <c r="AW767" s="23">
        <v>148.25826564000002</v>
      </c>
      <c r="AX767" s="23">
        <v>35.987810870000004</v>
      </c>
      <c r="AY767" s="23">
        <v>0</v>
      </c>
      <c r="AZ767" s="23">
        <v>112.27045477</v>
      </c>
    </row>
    <row r="768" spans="2:52" x14ac:dyDescent="0.25">
      <c r="B768" s="10" t="s">
        <v>537</v>
      </c>
      <c r="C768" s="23">
        <v>1.14872902</v>
      </c>
      <c r="D768" s="23">
        <v>0.63256588999999996</v>
      </c>
      <c r="E768" s="23">
        <v>0.21927650000000001</v>
      </c>
      <c r="F768" s="23">
        <v>0.29459374999999999</v>
      </c>
      <c r="G768" s="23">
        <v>0.11869564000000001</v>
      </c>
      <c r="H768" s="23">
        <v>0.51616313000000003</v>
      </c>
      <c r="I768" s="23">
        <v>0.39520313000000001</v>
      </c>
      <c r="J768" s="23">
        <v>9.6519999999999995E-2</v>
      </c>
      <c r="K768" s="23">
        <v>2.444E-2</v>
      </c>
      <c r="L768" s="23">
        <v>0</v>
      </c>
      <c r="M768" s="23">
        <v>69.317898999999997</v>
      </c>
      <c r="N768" s="23">
        <v>69.317898999999997</v>
      </c>
      <c r="O768" s="23">
        <v>0</v>
      </c>
      <c r="P768" s="23">
        <v>0</v>
      </c>
      <c r="Q768" s="23">
        <v>0</v>
      </c>
      <c r="R768" s="23">
        <v>70.466628020000002</v>
      </c>
      <c r="S768" s="23">
        <v>43.432922390000002</v>
      </c>
      <c r="T768" s="23">
        <v>0</v>
      </c>
      <c r="U768" s="23">
        <v>5.5144694200000002</v>
      </c>
      <c r="V768" s="23">
        <v>0</v>
      </c>
      <c r="W768" s="23">
        <v>0</v>
      </c>
      <c r="X768" s="23">
        <v>1.8785641000000002</v>
      </c>
      <c r="Y768" s="23">
        <v>3.8025189400000001</v>
      </c>
      <c r="Z768" s="23">
        <v>0</v>
      </c>
      <c r="AA768" s="23">
        <v>54.628474850000003</v>
      </c>
      <c r="AB768" s="23">
        <v>15.83815317</v>
      </c>
      <c r="AC768" s="23">
        <v>0</v>
      </c>
      <c r="AD768" s="23">
        <v>0</v>
      </c>
      <c r="AE768" s="23">
        <v>0</v>
      </c>
      <c r="AF768" s="23">
        <v>0</v>
      </c>
      <c r="AG768" s="23">
        <v>0</v>
      </c>
      <c r="AH768" s="23">
        <v>0</v>
      </c>
      <c r="AI768" s="23">
        <v>0</v>
      </c>
      <c r="AJ768" s="23">
        <v>0</v>
      </c>
      <c r="AK768" s="23">
        <v>0</v>
      </c>
      <c r="AL768" s="23">
        <v>0</v>
      </c>
      <c r="AM768" s="23">
        <v>0</v>
      </c>
      <c r="AN768" s="23">
        <v>0</v>
      </c>
      <c r="AO768" s="23">
        <v>0</v>
      </c>
      <c r="AP768" s="23">
        <v>0</v>
      </c>
      <c r="AQ768" s="23">
        <v>0</v>
      </c>
      <c r="AR768" s="23">
        <v>0</v>
      </c>
      <c r="AS768" s="23">
        <v>0</v>
      </c>
      <c r="AT768" s="23">
        <v>0</v>
      </c>
      <c r="AU768" s="23">
        <v>15.83815317</v>
      </c>
      <c r="AV768" s="23">
        <v>2.0579072099999998</v>
      </c>
      <c r="AW768" s="23">
        <v>17.896060379999998</v>
      </c>
      <c r="AX768" s="23">
        <v>0</v>
      </c>
      <c r="AY768" s="23">
        <v>0</v>
      </c>
      <c r="AZ768" s="23">
        <v>17.896060379999998</v>
      </c>
    </row>
    <row r="769" spans="2:52" x14ac:dyDescent="0.25">
      <c r="B769" s="10" t="s">
        <v>538</v>
      </c>
      <c r="C769" s="23">
        <v>7.8446103100000002</v>
      </c>
      <c r="D769" s="23">
        <v>3.4385495000000001</v>
      </c>
      <c r="E769" s="23">
        <v>1.9831247299999999</v>
      </c>
      <c r="F769" s="23">
        <v>0.8971735500000001</v>
      </c>
      <c r="G769" s="23">
        <v>0.55825121999999994</v>
      </c>
      <c r="H769" s="23">
        <v>4.4060608100000005</v>
      </c>
      <c r="I769" s="23">
        <v>0.88452015000000006</v>
      </c>
      <c r="J769" s="23">
        <v>0.92720941000000001</v>
      </c>
      <c r="K769" s="23">
        <v>1.3279341100000002</v>
      </c>
      <c r="L769" s="23">
        <v>1.26639714</v>
      </c>
      <c r="M769" s="23">
        <v>146.61383390999998</v>
      </c>
      <c r="N769" s="23">
        <v>146.33325600000001</v>
      </c>
      <c r="O769" s="23">
        <v>0.28057790999999999</v>
      </c>
      <c r="P769" s="23">
        <v>0</v>
      </c>
      <c r="Q769" s="23">
        <v>0</v>
      </c>
      <c r="R769" s="23">
        <v>154.45844421999999</v>
      </c>
      <c r="S769" s="23">
        <v>49.489955639999998</v>
      </c>
      <c r="T769" s="23">
        <v>3.7084849400000004</v>
      </c>
      <c r="U769" s="23">
        <v>14.51250394</v>
      </c>
      <c r="V769" s="23">
        <v>0</v>
      </c>
      <c r="W769" s="23">
        <v>1.14984303</v>
      </c>
      <c r="X769" s="23">
        <v>12.24149325</v>
      </c>
      <c r="Y769" s="23">
        <v>12.215706640000001</v>
      </c>
      <c r="Z769" s="23">
        <v>0</v>
      </c>
      <c r="AA769" s="23">
        <v>93.317987439999996</v>
      </c>
      <c r="AB769" s="23">
        <v>61.140456780000001</v>
      </c>
      <c r="AC769" s="23">
        <v>0</v>
      </c>
      <c r="AD769" s="23">
        <v>0</v>
      </c>
      <c r="AE769" s="23">
        <v>0</v>
      </c>
      <c r="AF769" s="23">
        <v>0</v>
      </c>
      <c r="AG769" s="23">
        <v>0</v>
      </c>
      <c r="AH769" s="23">
        <v>0</v>
      </c>
      <c r="AI769" s="23">
        <v>0</v>
      </c>
      <c r="AJ769" s="23">
        <v>13.95625871</v>
      </c>
      <c r="AK769" s="23">
        <v>13.95625871</v>
      </c>
      <c r="AL769" s="23">
        <v>3.2989811000000002</v>
      </c>
      <c r="AM769" s="23">
        <v>3.2989811000000002</v>
      </c>
      <c r="AN769" s="23">
        <v>0</v>
      </c>
      <c r="AO769" s="23">
        <v>0</v>
      </c>
      <c r="AP769" s="23">
        <v>0</v>
      </c>
      <c r="AQ769" s="23">
        <v>0</v>
      </c>
      <c r="AR769" s="23">
        <v>0</v>
      </c>
      <c r="AS769" s="23">
        <v>0</v>
      </c>
      <c r="AT769" s="23">
        <v>3.2989811000000002</v>
      </c>
      <c r="AU769" s="23">
        <v>71.797734390000002</v>
      </c>
      <c r="AV769" s="23">
        <v>79.127795059999997</v>
      </c>
      <c r="AW769" s="23">
        <v>150.92552945000003</v>
      </c>
      <c r="AX769" s="23">
        <v>15.2861043</v>
      </c>
      <c r="AY769" s="23">
        <v>5.6980767400000003</v>
      </c>
      <c r="AZ769" s="23">
        <v>129.94134840999999</v>
      </c>
    </row>
    <row r="770" spans="2:52" x14ac:dyDescent="0.25">
      <c r="B770" s="10" t="s">
        <v>539</v>
      </c>
      <c r="C770" s="23">
        <v>4.2427288599999997</v>
      </c>
      <c r="D770" s="23">
        <v>1.3082668100000001</v>
      </c>
      <c r="E770" s="23">
        <v>0.60718139000000004</v>
      </c>
      <c r="F770" s="23">
        <v>0.42740931999999998</v>
      </c>
      <c r="G770" s="23">
        <v>0.27367609999999998</v>
      </c>
      <c r="H770" s="23">
        <v>2.9344620499999996</v>
      </c>
      <c r="I770" s="23">
        <v>0.65528006999999999</v>
      </c>
      <c r="J770" s="23">
        <v>2.0951108500000002</v>
      </c>
      <c r="K770" s="23">
        <v>0</v>
      </c>
      <c r="L770" s="23">
        <v>0.18407113</v>
      </c>
      <c r="M770" s="23">
        <v>85.499831999999998</v>
      </c>
      <c r="N770" s="23">
        <v>85.499831999999998</v>
      </c>
      <c r="O770" s="23">
        <v>0</v>
      </c>
      <c r="P770" s="23">
        <v>0</v>
      </c>
      <c r="Q770" s="23">
        <v>0</v>
      </c>
      <c r="R770" s="23">
        <v>89.742560859999998</v>
      </c>
      <c r="S770" s="23">
        <v>54.108342010000001</v>
      </c>
      <c r="T770" s="23">
        <v>0.36581465000000002</v>
      </c>
      <c r="U770" s="23">
        <v>4.3617885599999999</v>
      </c>
      <c r="V770" s="23">
        <v>0</v>
      </c>
      <c r="W770" s="23">
        <v>0</v>
      </c>
      <c r="X770" s="23">
        <v>6.9692858600000003</v>
      </c>
      <c r="Y770" s="23">
        <v>3.1376293500000001</v>
      </c>
      <c r="Z770" s="23">
        <v>0</v>
      </c>
      <c r="AA770" s="23">
        <v>68.942860429999996</v>
      </c>
      <c r="AB770" s="23">
        <v>20.799700430000001</v>
      </c>
      <c r="AC770" s="23">
        <v>0</v>
      </c>
      <c r="AD770" s="23">
        <v>0</v>
      </c>
      <c r="AE770" s="23">
        <v>0</v>
      </c>
      <c r="AF770" s="23">
        <v>0</v>
      </c>
      <c r="AG770" s="23">
        <v>0</v>
      </c>
      <c r="AH770" s="23">
        <v>0</v>
      </c>
      <c r="AI770" s="23">
        <v>0</v>
      </c>
      <c r="AJ770" s="23">
        <v>1.0109365400000001</v>
      </c>
      <c r="AK770" s="23">
        <v>1.0109365400000001</v>
      </c>
      <c r="AL770" s="23">
        <v>15.846856189999999</v>
      </c>
      <c r="AM770" s="23">
        <v>15.846856189999999</v>
      </c>
      <c r="AN770" s="23">
        <v>0</v>
      </c>
      <c r="AO770" s="23">
        <v>0</v>
      </c>
      <c r="AP770" s="23">
        <v>0</v>
      </c>
      <c r="AQ770" s="23">
        <v>0</v>
      </c>
      <c r="AR770" s="23">
        <v>0</v>
      </c>
      <c r="AS770" s="23">
        <v>0</v>
      </c>
      <c r="AT770" s="23">
        <v>15.846856189999999</v>
      </c>
      <c r="AU770" s="23">
        <v>5.9637807800000004</v>
      </c>
      <c r="AV770" s="23">
        <v>44.989471139999999</v>
      </c>
      <c r="AW770" s="23">
        <v>50.95325192</v>
      </c>
      <c r="AX770" s="23">
        <v>4.1289568999999995</v>
      </c>
      <c r="AY770" s="23">
        <v>0</v>
      </c>
      <c r="AZ770" s="23">
        <v>46.824295020000001</v>
      </c>
    </row>
    <row r="771" spans="2:52" x14ac:dyDescent="0.25">
      <c r="B771" s="10" t="s">
        <v>540</v>
      </c>
      <c r="C771" s="23">
        <v>5.0534956199999987</v>
      </c>
      <c r="D771" s="23">
        <v>2.6243938899999995</v>
      </c>
      <c r="E771" s="23">
        <v>1.4609313700000002</v>
      </c>
      <c r="F771" s="23">
        <v>0.89195871999999998</v>
      </c>
      <c r="G771" s="23">
        <v>0.27150379999999996</v>
      </c>
      <c r="H771" s="23">
        <v>2.4291017300000002</v>
      </c>
      <c r="I771" s="23">
        <v>0.44471109999999997</v>
      </c>
      <c r="J771" s="23">
        <v>0.31652999999999998</v>
      </c>
      <c r="K771" s="23">
        <v>1.285066</v>
      </c>
      <c r="L771" s="23">
        <v>0.38279462999999997</v>
      </c>
      <c r="M771" s="23">
        <v>78.145992000000007</v>
      </c>
      <c r="N771" s="23">
        <v>77.980574000000004</v>
      </c>
      <c r="O771" s="23">
        <v>0.16541800000000001</v>
      </c>
      <c r="P771" s="23">
        <v>0</v>
      </c>
      <c r="Q771" s="23">
        <v>0</v>
      </c>
      <c r="R771" s="23">
        <v>83.199487619999999</v>
      </c>
      <c r="S771" s="23">
        <v>34.468150829999999</v>
      </c>
      <c r="T771" s="23">
        <v>0.40881154999999997</v>
      </c>
      <c r="U771" s="23">
        <v>6.4855912699999996</v>
      </c>
      <c r="V771" s="23">
        <v>0</v>
      </c>
      <c r="W771" s="23">
        <v>0</v>
      </c>
      <c r="X771" s="23">
        <v>4.7137822300000005</v>
      </c>
      <c r="Y771" s="23">
        <v>12.70399688</v>
      </c>
      <c r="Z771" s="23">
        <v>0</v>
      </c>
      <c r="AA771" s="23">
        <v>58.78033276</v>
      </c>
      <c r="AB771" s="23">
        <v>24.419154859999999</v>
      </c>
      <c r="AC771" s="23">
        <v>0</v>
      </c>
      <c r="AD771" s="23">
        <v>0</v>
      </c>
      <c r="AE771" s="23">
        <v>0</v>
      </c>
      <c r="AF771" s="23">
        <v>0</v>
      </c>
      <c r="AG771" s="23">
        <v>0</v>
      </c>
      <c r="AH771" s="23">
        <v>0</v>
      </c>
      <c r="AI771" s="23">
        <v>0</v>
      </c>
      <c r="AJ771" s="23">
        <v>0</v>
      </c>
      <c r="AK771" s="23">
        <v>0</v>
      </c>
      <c r="AL771" s="23">
        <v>20.090380839999998</v>
      </c>
      <c r="AM771" s="23">
        <v>20.090380839999998</v>
      </c>
      <c r="AN771" s="23">
        <v>0</v>
      </c>
      <c r="AO771" s="23">
        <v>0</v>
      </c>
      <c r="AP771" s="23">
        <v>0</v>
      </c>
      <c r="AQ771" s="23">
        <v>0</v>
      </c>
      <c r="AR771" s="23">
        <v>0</v>
      </c>
      <c r="AS771" s="23">
        <v>0</v>
      </c>
      <c r="AT771" s="23">
        <v>20.090380839999998</v>
      </c>
      <c r="AU771" s="23">
        <v>4.3287740200000009</v>
      </c>
      <c r="AV771" s="23">
        <v>100.9085982</v>
      </c>
      <c r="AW771" s="23">
        <v>105.23737222</v>
      </c>
      <c r="AX771" s="23">
        <v>8.5340375500000007</v>
      </c>
      <c r="AY771" s="23">
        <v>0</v>
      </c>
      <c r="AZ771" s="23">
        <v>96.703334670000004</v>
      </c>
    </row>
    <row r="772" spans="2:52" x14ac:dyDescent="0.25">
      <c r="B772" s="10" t="s">
        <v>330</v>
      </c>
      <c r="C772" s="23">
        <v>8.34489591</v>
      </c>
      <c r="D772" s="23">
        <v>4.14553525</v>
      </c>
      <c r="E772" s="23">
        <v>1.2959488300000002</v>
      </c>
      <c r="F772" s="23">
        <v>2.4491551499999997</v>
      </c>
      <c r="G772" s="23">
        <v>0.40043127000000001</v>
      </c>
      <c r="H772" s="23">
        <v>4.19936066</v>
      </c>
      <c r="I772" s="23">
        <v>0.97826795</v>
      </c>
      <c r="J772" s="23">
        <v>0.32530896000000004</v>
      </c>
      <c r="K772" s="23">
        <v>2.8317287999999996</v>
      </c>
      <c r="L772" s="23">
        <v>6.4054949999999999E-2</v>
      </c>
      <c r="M772" s="23">
        <v>82.735084509999993</v>
      </c>
      <c r="N772" s="23">
        <v>82.047287999999995</v>
      </c>
      <c r="O772" s="23">
        <v>2.1415990000000003E-2</v>
      </c>
      <c r="P772" s="23">
        <v>0.66638052000000003</v>
      </c>
      <c r="Q772" s="23">
        <v>0</v>
      </c>
      <c r="R772" s="23">
        <v>91.079980419999984</v>
      </c>
      <c r="S772" s="23">
        <v>53.920064859999997</v>
      </c>
      <c r="T772" s="23">
        <v>2.3726088500000002</v>
      </c>
      <c r="U772" s="23">
        <v>6.3734144400000003</v>
      </c>
      <c r="V772" s="23">
        <v>0.13564399999999999</v>
      </c>
      <c r="W772" s="23">
        <v>3.03427325</v>
      </c>
      <c r="X772" s="23">
        <v>6.6458391799999994</v>
      </c>
      <c r="Y772" s="23">
        <v>10.515279099999999</v>
      </c>
      <c r="Z772" s="23">
        <v>0</v>
      </c>
      <c r="AA772" s="23">
        <v>82.997123679999987</v>
      </c>
      <c r="AB772" s="23">
        <v>8.0828567400000004</v>
      </c>
      <c r="AC772" s="23">
        <v>0</v>
      </c>
      <c r="AD772" s="23">
        <v>0</v>
      </c>
      <c r="AE772" s="23">
        <v>0</v>
      </c>
      <c r="AF772" s="23">
        <v>0</v>
      </c>
      <c r="AG772" s="23">
        <v>0</v>
      </c>
      <c r="AH772" s="23">
        <v>0</v>
      </c>
      <c r="AI772" s="23">
        <v>0</v>
      </c>
      <c r="AJ772" s="23">
        <v>0.54689206000000001</v>
      </c>
      <c r="AK772" s="23">
        <v>0.54689206000000001</v>
      </c>
      <c r="AL772" s="23">
        <v>17.90860975</v>
      </c>
      <c r="AM772" s="23">
        <v>17.90860975</v>
      </c>
      <c r="AN772" s="23">
        <v>0</v>
      </c>
      <c r="AO772" s="23">
        <v>0</v>
      </c>
      <c r="AP772" s="23">
        <v>0</v>
      </c>
      <c r="AQ772" s="23">
        <v>0</v>
      </c>
      <c r="AR772" s="23">
        <v>0</v>
      </c>
      <c r="AS772" s="23">
        <v>0.28416379999999997</v>
      </c>
      <c r="AT772" s="23">
        <v>18.192773550000002</v>
      </c>
      <c r="AU772" s="23">
        <v>-9.5630247500000003</v>
      </c>
      <c r="AV772" s="23">
        <v>23.356128719999997</v>
      </c>
      <c r="AW772" s="23">
        <v>13.793103970000001</v>
      </c>
      <c r="AX772" s="23">
        <v>0</v>
      </c>
      <c r="AY772" s="23">
        <v>0</v>
      </c>
      <c r="AZ772" s="23">
        <v>13.793103970000001</v>
      </c>
    </row>
    <row r="773" spans="2:52" x14ac:dyDescent="0.25">
      <c r="B773" s="10" t="s">
        <v>541</v>
      </c>
      <c r="C773" s="23">
        <v>14.240420159999999</v>
      </c>
      <c r="D773" s="23">
        <v>9.530408060000001</v>
      </c>
      <c r="E773" s="23">
        <v>2.6692128799999999</v>
      </c>
      <c r="F773" s="23">
        <v>6.1163776900000002</v>
      </c>
      <c r="G773" s="23">
        <v>0.74481748999999997</v>
      </c>
      <c r="H773" s="23">
        <v>4.7100120999999993</v>
      </c>
      <c r="I773" s="23">
        <v>1.3424992900000001</v>
      </c>
      <c r="J773" s="23">
        <v>1.1091299999999999</v>
      </c>
      <c r="K773" s="23">
        <v>1.51127875</v>
      </c>
      <c r="L773" s="23">
        <v>0.74710405999999996</v>
      </c>
      <c r="M773" s="23">
        <v>144.973715</v>
      </c>
      <c r="N773" s="23">
        <v>140.60350099999999</v>
      </c>
      <c r="O773" s="23">
        <v>0.23421400000000001</v>
      </c>
      <c r="P773" s="23">
        <v>4.1360000000000001</v>
      </c>
      <c r="Q773" s="23">
        <v>0</v>
      </c>
      <c r="R773" s="23">
        <v>159.21413515999998</v>
      </c>
      <c r="S773" s="23">
        <v>51.53535892</v>
      </c>
      <c r="T773" s="23">
        <v>1.0642798899999999</v>
      </c>
      <c r="U773" s="23">
        <v>11.915662640000001</v>
      </c>
      <c r="V773" s="23">
        <v>0</v>
      </c>
      <c r="W773" s="23">
        <v>1.26817369</v>
      </c>
      <c r="X773" s="23">
        <v>6.9232230399999999</v>
      </c>
      <c r="Y773" s="23">
        <v>12.54380166</v>
      </c>
      <c r="Z773" s="23">
        <v>0.9244126800000001</v>
      </c>
      <c r="AA773" s="23">
        <v>86.174912520000007</v>
      </c>
      <c r="AB773" s="23">
        <v>73.039222640000006</v>
      </c>
      <c r="AC773" s="23">
        <v>0</v>
      </c>
      <c r="AD773" s="23">
        <v>0</v>
      </c>
      <c r="AE773" s="23">
        <v>0</v>
      </c>
      <c r="AF773" s="23">
        <v>0</v>
      </c>
      <c r="AG773" s="23">
        <v>39.4069</v>
      </c>
      <c r="AH773" s="23">
        <v>39.4069</v>
      </c>
      <c r="AI773" s="23">
        <v>0</v>
      </c>
      <c r="AJ773" s="23">
        <v>0</v>
      </c>
      <c r="AK773" s="23">
        <v>39.4069</v>
      </c>
      <c r="AL773" s="23">
        <v>1.0360771800000002</v>
      </c>
      <c r="AM773" s="23">
        <v>1.0360771800000002</v>
      </c>
      <c r="AN773" s="23">
        <v>0</v>
      </c>
      <c r="AO773" s="23">
        <v>0</v>
      </c>
      <c r="AP773" s="23">
        <v>0</v>
      </c>
      <c r="AQ773" s="23">
        <v>0</v>
      </c>
      <c r="AR773" s="23">
        <v>0</v>
      </c>
      <c r="AS773" s="23">
        <v>5.7742976500000003</v>
      </c>
      <c r="AT773" s="23">
        <v>6.8103748299999998</v>
      </c>
      <c r="AU773" s="23">
        <v>105.63574781</v>
      </c>
      <c r="AV773" s="23">
        <v>101.14033703999999</v>
      </c>
      <c r="AW773" s="23">
        <v>206.77608484999999</v>
      </c>
      <c r="AX773" s="23">
        <v>20.340539620000001</v>
      </c>
      <c r="AY773" s="23">
        <v>42.057780560000005</v>
      </c>
      <c r="AZ773" s="23">
        <v>144.37776466999998</v>
      </c>
    </row>
    <row r="774" spans="2:52" x14ac:dyDescent="0.25">
      <c r="B774" s="10" t="s">
        <v>542</v>
      </c>
      <c r="C774" s="23">
        <v>1.0924415300000001</v>
      </c>
      <c r="D774" s="23">
        <v>0.81518447999999999</v>
      </c>
      <c r="E774" s="23">
        <v>0.50729144999999998</v>
      </c>
      <c r="F774" s="23">
        <v>0.16403466</v>
      </c>
      <c r="G774" s="23">
        <v>0.14385836999999999</v>
      </c>
      <c r="H774" s="23">
        <v>0.27725705</v>
      </c>
      <c r="I774" s="23">
        <v>0.22591704999999998</v>
      </c>
      <c r="J774" s="23">
        <v>5.1339999999999997E-2</v>
      </c>
      <c r="K774" s="23">
        <v>0</v>
      </c>
      <c r="L774" s="23">
        <v>0</v>
      </c>
      <c r="M774" s="23">
        <v>64.887804000000003</v>
      </c>
      <c r="N774" s="23">
        <v>64.887804000000003</v>
      </c>
      <c r="O774" s="23">
        <v>0</v>
      </c>
      <c r="P774" s="23">
        <v>0</v>
      </c>
      <c r="Q774" s="23">
        <v>0</v>
      </c>
      <c r="R774" s="23">
        <v>65.980245530000005</v>
      </c>
      <c r="S774" s="23">
        <v>32.880785850000002</v>
      </c>
      <c r="T774" s="23">
        <v>0.28871200000000002</v>
      </c>
      <c r="U774" s="23">
        <v>4.3777444000000001</v>
      </c>
      <c r="V774" s="23">
        <v>0</v>
      </c>
      <c r="W774" s="23">
        <v>0</v>
      </c>
      <c r="X774" s="23">
        <v>1.3360062800000001</v>
      </c>
      <c r="Y774" s="23">
        <v>2.9239417200000002</v>
      </c>
      <c r="Z774" s="23">
        <v>0</v>
      </c>
      <c r="AA774" s="23">
        <v>41.807190249999998</v>
      </c>
      <c r="AB774" s="23">
        <v>24.17305528</v>
      </c>
      <c r="AC774" s="23">
        <v>0</v>
      </c>
      <c r="AD774" s="23">
        <v>0</v>
      </c>
      <c r="AE774" s="23">
        <v>0</v>
      </c>
      <c r="AF774" s="23">
        <v>0</v>
      </c>
      <c r="AG774" s="23">
        <v>0</v>
      </c>
      <c r="AH774" s="23">
        <v>0</v>
      </c>
      <c r="AI774" s="23">
        <v>0</v>
      </c>
      <c r="AJ774" s="23">
        <v>0</v>
      </c>
      <c r="AK774" s="23">
        <v>0</v>
      </c>
      <c r="AL774" s="23">
        <v>11.24154175</v>
      </c>
      <c r="AM774" s="23">
        <v>11.24154175</v>
      </c>
      <c r="AN774" s="23">
        <v>0</v>
      </c>
      <c r="AO774" s="23">
        <v>0</v>
      </c>
      <c r="AP774" s="23">
        <v>0</v>
      </c>
      <c r="AQ774" s="23">
        <v>0</v>
      </c>
      <c r="AR774" s="23">
        <v>0</v>
      </c>
      <c r="AS774" s="23">
        <v>0</v>
      </c>
      <c r="AT774" s="23">
        <v>11.24154175</v>
      </c>
      <c r="AU774" s="23">
        <v>12.93151353</v>
      </c>
      <c r="AV774" s="23">
        <v>27.696962510000002</v>
      </c>
      <c r="AW774" s="23">
        <v>40.628476040000002</v>
      </c>
      <c r="AX774" s="23">
        <v>0</v>
      </c>
      <c r="AY774" s="23">
        <v>0</v>
      </c>
      <c r="AZ774" s="23">
        <v>40.628476040000002</v>
      </c>
    </row>
    <row r="775" spans="2:52" x14ac:dyDescent="0.25">
      <c r="B775" s="10" t="s">
        <v>543</v>
      </c>
      <c r="C775" s="23">
        <v>23.942492569999999</v>
      </c>
      <c r="D775" s="23">
        <v>4.1992568800000001</v>
      </c>
      <c r="E775" s="23">
        <v>1.1823505400000001</v>
      </c>
      <c r="F775" s="23">
        <v>2.1615333699999999</v>
      </c>
      <c r="G775" s="23">
        <v>0.85537297000000001</v>
      </c>
      <c r="H775" s="23">
        <v>19.743235690000002</v>
      </c>
      <c r="I775" s="23">
        <v>0.70890799000000004</v>
      </c>
      <c r="J775" s="23">
        <v>0.62005308999999997</v>
      </c>
      <c r="K775" s="23">
        <v>18.015307589999999</v>
      </c>
      <c r="L775" s="23">
        <v>0.39896702000000001</v>
      </c>
      <c r="M775" s="23">
        <v>104.41876126999999</v>
      </c>
      <c r="N775" s="23">
        <v>98.369456999999997</v>
      </c>
      <c r="O775" s="23">
        <v>0</v>
      </c>
      <c r="P775" s="23">
        <v>0</v>
      </c>
      <c r="Q775" s="23">
        <v>6.0493042699999995</v>
      </c>
      <c r="R775" s="23">
        <v>128.36125384000002</v>
      </c>
      <c r="S775" s="23">
        <v>51.056313750000001</v>
      </c>
      <c r="T775" s="23">
        <v>0.8476186</v>
      </c>
      <c r="U775" s="23">
        <v>10.39626327</v>
      </c>
      <c r="V775" s="23">
        <v>0</v>
      </c>
      <c r="W775" s="23">
        <v>0</v>
      </c>
      <c r="X775" s="23">
        <v>6.7933690199999992</v>
      </c>
      <c r="Y775" s="23">
        <v>9.8697566099999996</v>
      </c>
      <c r="Z775" s="23">
        <v>0</v>
      </c>
      <c r="AA775" s="23">
        <v>78.963321250000007</v>
      </c>
      <c r="AB775" s="23">
        <v>49.397932590000003</v>
      </c>
      <c r="AC775" s="23">
        <v>0</v>
      </c>
      <c r="AD775" s="23">
        <v>0</v>
      </c>
      <c r="AE775" s="23">
        <v>0</v>
      </c>
      <c r="AF775" s="23">
        <v>0</v>
      </c>
      <c r="AG775" s="23">
        <v>0</v>
      </c>
      <c r="AH775" s="23">
        <v>0</v>
      </c>
      <c r="AI775" s="23">
        <v>0</v>
      </c>
      <c r="AJ775" s="23">
        <v>0</v>
      </c>
      <c r="AK775" s="23">
        <v>0</v>
      </c>
      <c r="AL775" s="23">
        <v>12.1064607</v>
      </c>
      <c r="AM775" s="23">
        <v>12.1064607</v>
      </c>
      <c r="AN775" s="23">
        <v>0</v>
      </c>
      <c r="AO775" s="23">
        <v>0</v>
      </c>
      <c r="AP775" s="23">
        <v>3.5280003900000003</v>
      </c>
      <c r="AQ775" s="23">
        <v>3.5280003900000003</v>
      </c>
      <c r="AR775" s="23">
        <v>0</v>
      </c>
      <c r="AS775" s="23">
        <v>0</v>
      </c>
      <c r="AT775" s="23">
        <v>15.63446109</v>
      </c>
      <c r="AU775" s="23">
        <v>33.763471500000001</v>
      </c>
      <c r="AV775" s="23">
        <v>31.78354405</v>
      </c>
      <c r="AW775" s="23">
        <v>65.547015549999998</v>
      </c>
      <c r="AX775" s="23">
        <v>0</v>
      </c>
      <c r="AY775" s="23">
        <v>0</v>
      </c>
      <c r="AZ775" s="23">
        <v>65.547015549999998</v>
      </c>
    </row>
    <row r="776" spans="2:52" x14ac:dyDescent="0.25">
      <c r="B776" s="10" t="s">
        <v>544</v>
      </c>
      <c r="C776" s="23">
        <v>15.448919890000001</v>
      </c>
      <c r="D776" s="23">
        <v>5.8012914999999996</v>
      </c>
      <c r="E776" s="23">
        <v>3.0371178400000001</v>
      </c>
      <c r="F776" s="23">
        <v>2.3655920499999996</v>
      </c>
      <c r="G776" s="23">
        <v>0.39858160999999998</v>
      </c>
      <c r="H776" s="23">
        <v>9.6476283900000013</v>
      </c>
      <c r="I776" s="23">
        <v>1.3086086200000002</v>
      </c>
      <c r="J776" s="23">
        <v>1.76033605</v>
      </c>
      <c r="K776" s="23">
        <v>6.2896257200000001</v>
      </c>
      <c r="L776" s="23">
        <v>0.28905799999999998</v>
      </c>
      <c r="M776" s="23">
        <v>150.38455200000001</v>
      </c>
      <c r="N776" s="23">
        <v>150.38455200000001</v>
      </c>
      <c r="O776" s="23">
        <v>0</v>
      </c>
      <c r="P776" s="23">
        <v>0</v>
      </c>
      <c r="Q776" s="23">
        <v>0</v>
      </c>
      <c r="R776" s="23">
        <v>165.83347189</v>
      </c>
      <c r="S776" s="23">
        <v>73.747713110000007</v>
      </c>
      <c r="T776" s="23">
        <v>0.4985</v>
      </c>
      <c r="U776" s="23">
        <v>17.075602629999999</v>
      </c>
      <c r="V776" s="23">
        <v>0</v>
      </c>
      <c r="W776" s="23">
        <v>0</v>
      </c>
      <c r="X776" s="23">
        <v>6.2436742800000005</v>
      </c>
      <c r="Y776" s="23">
        <v>19.176974250000001</v>
      </c>
      <c r="Z776" s="23">
        <v>0</v>
      </c>
      <c r="AA776" s="23">
        <v>116.74246427</v>
      </c>
      <c r="AB776" s="23">
        <v>49.091007619999999</v>
      </c>
      <c r="AC776" s="23">
        <v>0</v>
      </c>
      <c r="AD776" s="23">
        <v>0</v>
      </c>
      <c r="AE776" s="23">
        <v>0</v>
      </c>
      <c r="AF776" s="23">
        <v>0</v>
      </c>
      <c r="AG776" s="23">
        <v>0</v>
      </c>
      <c r="AH776" s="23">
        <v>0</v>
      </c>
      <c r="AI776" s="23">
        <v>0</v>
      </c>
      <c r="AJ776" s="23">
        <v>0</v>
      </c>
      <c r="AK776" s="23">
        <v>0</v>
      </c>
      <c r="AL776" s="23">
        <v>30.375549660000001</v>
      </c>
      <c r="AM776" s="23">
        <v>30.375549660000001</v>
      </c>
      <c r="AN776" s="23">
        <v>0</v>
      </c>
      <c r="AO776" s="23">
        <v>0</v>
      </c>
      <c r="AP776" s="23">
        <v>10.13030389</v>
      </c>
      <c r="AQ776" s="23">
        <v>10.13030389</v>
      </c>
      <c r="AR776" s="23">
        <v>0</v>
      </c>
      <c r="AS776" s="23">
        <v>0</v>
      </c>
      <c r="AT776" s="23">
        <v>40.505853549999998</v>
      </c>
      <c r="AU776" s="23">
        <v>8.5851540699999997</v>
      </c>
      <c r="AV776" s="23">
        <v>30.838654189999996</v>
      </c>
      <c r="AW776" s="23">
        <v>39.423808260000001</v>
      </c>
      <c r="AX776" s="23">
        <v>10.355538080000001</v>
      </c>
      <c r="AY776" s="23">
        <v>0</v>
      </c>
      <c r="AZ776" s="23">
        <v>29.068270179999999</v>
      </c>
    </row>
    <row r="777" spans="2:52" x14ac:dyDescent="0.25">
      <c r="B777" s="20" t="s">
        <v>1582</v>
      </c>
      <c r="C777" s="21">
        <f t="shared" ref="C777:AZ777" si="48">SUM(C742:C776)</f>
        <v>409.83293061999996</v>
      </c>
      <c r="D777" s="21">
        <f t="shared" si="48"/>
        <v>178.33788851999998</v>
      </c>
      <c r="E777" s="21">
        <f t="shared" si="48"/>
        <v>63.328613100000005</v>
      </c>
      <c r="F777" s="21">
        <f t="shared" si="48"/>
        <v>97.508601860000027</v>
      </c>
      <c r="G777" s="21">
        <f t="shared" si="48"/>
        <v>17.500673559999999</v>
      </c>
      <c r="H777" s="21">
        <f t="shared" si="48"/>
        <v>231.49504209999998</v>
      </c>
      <c r="I777" s="21">
        <f t="shared" si="48"/>
        <v>44.93537803000001</v>
      </c>
      <c r="J777" s="21">
        <f t="shared" si="48"/>
        <v>33.20119339</v>
      </c>
      <c r="K777" s="21">
        <f t="shared" si="48"/>
        <v>130.58715789999999</v>
      </c>
      <c r="L777" s="21">
        <f t="shared" si="48"/>
        <v>22.771312779999999</v>
      </c>
      <c r="M777" s="21">
        <f t="shared" si="48"/>
        <v>3661.3212237399998</v>
      </c>
      <c r="N777" s="21">
        <f t="shared" si="48"/>
        <v>3570.5668201399999</v>
      </c>
      <c r="O777" s="21">
        <f t="shared" si="48"/>
        <v>15.96394044</v>
      </c>
      <c r="P777" s="21">
        <f t="shared" si="48"/>
        <v>34.59684068</v>
      </c>
      <c r="Q777" s="21">
        <f t="shared" si="48"/>
        <v>40.193622480000002</v>
      </c>
      <c r="R777" s="21">
        <f t="shared" si="48"/>
        <v>4071.1541543600001</v>
      </c>
      <c r="S777" s="21">
        <f t="shared" si="48"/>
        <v>1858.2019968999996</v>
      </c>
      <c r="T777" s="21">
        <f t="shared" si="48"/>
        <v>51.71682908999999</v>
      </c>
      <c r="U777" s="21">
        <f t="shared" si="48"/>
        <v>284.97646030999994</v>
      </c>
      <c r="V777" s="21">
        <f t="shared" si="48"/>
        <v>0.18478899999999998</v>
      </c>
      <c r="W777" s="21">
        <f t="shared" si="48"/>
        <v>16.461657339999999</v>
      </c>
      <c r="X777" s="21">
        <f t="shared" si="48"/>
        <v>261.15420496000002</v>
      </c>
      <c r="Y777" s="21">
        <f t="shared" si="48"/>
        <v>368.71224993000004</v>
      </c>
      <c r="Z777" s="21">
        <f t="shared" si="48"/>
        <v>15.502032979999996</v>
      </c>
      <c r="AA777" s="21">
        <f t="shared" si="48"/>
        <v>2856.9102205099998</v>
      </c>
      <c r="AB777" s="21">
        <f t="shared" si="48"/>
        <v>1214.2439338500001</v>
      </c>
      <c r="AC777" s="21">
        <f t="shared" si="48"/>
        <v>3.1954999999999997E-2</v>
      </c>
      <c r="AD777" s="21">
        <f t="shared" si="48"/>
        <v>3.1954999999999997E-2</v>
      </c>
      <c r="AE777" s="21">
        <f t="shared" si="48"/>
        <v>0</v>
      </c>
      <c r="AF777" s="21">
        <f t="shared" si="48"/>
        <v>0</v>
      </c>
      <c r="AG777" s="21">
        <f t="shared" si="48"/>
        <v>89.093564369999996</v>
      </c>
      <c r="AH777" s="21">
        <f t="shared" si="48"/>
        <v>89.093564369999996</v>
      </c>
      <c r="AI777" s="21">
        <f t="shared" si="48"/>
        <v>0</v>
      </c>
      <c r="AJ777" s="21">
        <f t="shared" si="48"/>
        <v>117.32924887</v>
      </c>
      <c r="AK777" s="21">
        <f t="shared" si="48"/>
        <v>206.45476824000002</v>
      </c>
      <c r="AL777" s="21">
        <f t="shared" si="48"/>
        <v>378.95692561999999</v>
      </c>
      <c r="AM777" s="21">
        <f t="shared" si="48"/>
        <v>378.95692561999999</v>
      </c>
      <c r="AN777" s="21">
        <f t="shared" si="48"/>
        <v>0</v>
      </c>
      <c r="AO777" s="21">
        <f t="shared" si="48"/>
        <v>0</v>
      </c>
      <c r="AP777" s="21">
        <f t="shared" si="48"/>
        <v>66.686926790000001</v>
      </c>
      <c r="AQ777" s="21">
        <f t="shared" si="48"/>
        <v>66.686926790000001</v>
      </c>
      <c r="AR777" s="21">
        <f t="shared" si="48"/>
        <v>0</v>
      </c>
      <c r="AS777" s="21">
        <f t="shared" si="48"/>
        <v>75.441796929999981</v>
      </c>
      <c r="AT777" s="21">
        <f t="shared" si="48"/>
        <v>521.08564934000003</v>
      </c>
      <c r="AU777" s="21">
        <f t="shared" si="48"/>
        <v>899.61305275000018</v>
      </c>
      <c r="AV777" s="21">
        <f t="shared" si="48"/>
        <v>1897.3440674599997</v>
      </c>
      <c r="AW777" s="21">
        <f t="shared" si="48"/>
        <v>2796.957120210001</v>
      </c>
      <c r="AX777" s="21">
        <f t="shared" si="48"/>
        <v>175.14788211999999</v>
      </c>
      <c r="AY777" s="21">
        <f t="shared" si="48"/>
        <v>273.67427699000001</v>
      </c>
      <c r="AZ777" s="21">
        <f t="shared" si="48"/>
        <v>2348.1349611000005</v>
      </c>
    </row>
    <row r="778" spans="2:52" x14ac:dyDescent="0.2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</row>
    <row r="779" spans="2:52" x14ac:dyDescent="0.25">
      <c r="B779" s="9" t="s">
        <v>477</v>
      </c>
    </row>
    <row r="780" spans="2:52" x14ac:dyDescent="0.25">
      <c r="B780" s="10" t="s">
        <v>545</v>
      </c>
      <c r="C780" s="23">
        <v>3.0593225799999999</v>
      </c>
      <c r="D780" s="23">
        <v>1.0263864700000001</v>
      </c>
      <c r="E780" s="23">
        <v>0.49040270000000002</v>
      </c>
      <c r="F780" s="23">
        <v>0.41134172999999996</v>
      </c>
      <c r="G780" s="23">
        <v>0.12464204</v>
      </c>
      <c r="H780" s="23">
        <v>2.0329361100000001</v>
      </c>
      <c r="I780" s="23">
        <v>0.25897787999999999</v>
      </c>
      <c r="J780" s="23">
        <v>0.21465999999999999</v>
      </c>
      <c r="K780" s="23">
        <v>0</v>
      </c>
      <c r="L780" s="23">
        <v>1.55929823</v>
      </c>
      <c r="M780" s="23">
        <v>50.339196000000001</v>
      </c>
      <c r="N780" s="23">
        <v>50.339196000000001</v>
      </c>
      <c r="O780" s="23">
        <v>0</v>
      </c>
      <c r="P780" s="23">
        <v>0</v>
      </c>
      <c r="Q780" s="23">
        <v>0</v>
      </c>
      <c r="R780" s="23">
        <v>53.398518580000001</v>
      </c>
      <c r="S780" s="23">
        <v>26.592102799999999</v>
      </c>
      <c r="T780" s="23">
        <v>0.30669200000000002</v>
      </c>
      <c r="U780" s="23">
        <v>5.2783414200000003</v>
      </c>
      <c r="V780" s="23">
        <v>0</v>
      </c>
      <c r="W780" s="23">
        <v>0</v>
      </c>
      <c r="X780" s="23">
        <v>2.3476787699999999</v>
      </c>
      <c r="Y780" s="23">
        <v>5.0297512400000004</v>
      </c>
      <c r="Z780" s="23">
        <v>7.9623300000000008E-2</v>
      </c>
      <c r="AA780" s="23">
        <v>39.63418953</v>
      </c>
      <c r="AB780" s="23">
        <v>13.764329049999999</v>
      </c>
      <c r="AC780" s="23">
        <v>0</v>
      </c>
      <c r="AD780" s="23">
        <v>0</v>
      </c>
      <c r="AE780" s="23">
        <v>0</v>
      </c>
      <c r="AF780" s="23">
        <v>0</v>
      </c>
      <c r="AG780" s="23">
        <v>0</v>
      </c>
      <c r="AH780" s="23">
        <v>0</v>
      </c>
      <c r="AI780" s="23">
        <v>0</v>
      </c>
      <c r="AJ780" s="23">
        <v>0</v>
      </c>
      <c r="AK780" s="23">
        <v>0</v>
      </c>
      <c r="AL780" s="23">
        <v>2.9307513300000001</v>
      </c>
      <c r="AM780" s="23">
        <v>2.9307513300000001</v>
      </c>
      <c r="AN780" s="23">
        <v>0</v>
      </c>
      <c r="AO780" s="23">
        <v>0</v>
      </c>
      <c r="AP780" s="23">
        <v>1.72</v>
      </c>
      <c r="AQ780" s="23">
        <v>1.72</v>
      </c>
      <c r="AR780" s="23">
        <v>0</v>
      </c>
      <c r="AS780" s="23">
        <v>0</v>
      </c>
      <c r="AT780" s="23">
        <v>4.6507513300000003</v>
      </c>
      <c r="AU780" s="23">
        <v>9.1135777199999985</v>
      </c>
      <c r="AV780" s="23">
        <v>5.2227353700000005</v>
      </c>
      <c r="AW780" s="23">
        <v>14.336313089999999</v>
      </c>
      <c r="AX780" s="23">
        <v>4.6274856900000003</v>
      </c>
      <c r="AY780" s="23">
        <v>0.98079021</v>
      </c>
      <c r="AZ780" s="23">
        <v>8.7280371900000002</v>
      </c>
    </row>
    <row r="781" spans="2:52" x14ac:dyDescent="0.25">
      <c r="B781" s="10" t="s">
        <v>464</v>
      </c>
      <c r="C781" s="23">
        <v>2.0940160100000003</v>
      </c>
      <c r="D781" s="23">
        <v>1.3058321700000002</v>
      </c>
      <c r="E781" s="23">
        <v>0.94817809000000008</v>
      </c>
      <c r="F781" s="23">
        <v>0.24590259</v>
      </c>
      <c r="G781" s="23">
        <v>0.11175149000000001</v>
      </c>
      <c r="H781" s="23">
        <v>0.78818383999999997</v>
      </c>
      <c r="I781" s="23">
        <v>0.60251036000000002</v>
      </c>
      <c r="J781" s="23">
        <v>0.14435999999999999</v>
      </c>
      <c r="K781" s="23">
        <v>0</v>
      </c>
      <c r="L781" s="23">
        <v>4.1313480000000007E-2</v>
      </c>
      <c r="M781" s="23">
        <v>54.639490000000002</v>
      </c>
      <c r="N781" s="23">
        <v>54.639490000000002</v>
      </c>
      <c r="O781" s="23">
        <v>0</v>
      </c>
      <c r="P781" s="23">
        <v>0</v>
      </c>
      <c r="Q781" s="23">
        <v>0</v>
      </c>
      <c r="R781" s="23">
        <v>56.733506009999999</v>
      </c>
      <c r="S781" s="23">
        <v>37.661184810000002</v>
      </c>
      <c r="T781" s="23">
        <v>4.5854319999999997E-2</v>
      </c>
      <c r="U781" s="23">
        <v>4.2128010099999997</v>
      </c>
      <c r="V781" s="23">
        <v>0</v>
      </c>
      <c r="W781" s="23">
        <v>0</v>
      </c>
      <c r="X781" s="23">
        <v>1.5609638600000002</v>
      </c>
      <c r="Y781" s="23">
        <v>2.1709789599999998</v>
      </c>
      <c r="Z781" s="23">
        <v>0.49343999999999999</v>
      </c>
      <c r="AA781" s="23">
        <v>46.145222959999998</v>
      </c>
      <c r="AB781" s="23">
        <v>10.588283050000001</v>
      </c>
      <c r="AC781" s="23">
        <v>0</v>
      </c>
      <c r="AD781" s="23">
        <v>0</v>
      </c>
      <c r="AE781" s="23">
        <v>0</v>
      </c>
      <c r="AF781" s="23">
        <v>0</v>
      </c>
      <c r="AG781" s="23">
        <v>0</v>
      </c>
      <c r="AH781" s="23">
        <v>0</v>
      </c>
      <c r="AI781" s="23">
        <v>0</v>
      </c>
      <c r="AJ781" s="23">
        <v>4.2822741999999998</v>
      </c>
      <c r="AK781" s="23">
        <v>4.2822741999999998</v>
      </c>
      <c r="AL781" s="23">
        <v>0</v>
      </c>
      <c r="AM781" s="23">
        <v>0</v>
      </c>
      <c r="AN781" s="23">
        <v>0</v>
      </c>
      <c r="AO781" s="23">
        <v>0</v>
      </c>
      <c r="AP781" s="23">
        <v>1.19380836</v>
      </c>
      <c r="AQ781" s="23">
        <v>1.19380836</v>
      </c>
      <c r="AR781" s="23">
        <v>0</v>
      </c>
      <c r="AS781" s="23">
        <v>0</v>
      </c>
      <c r="AT781" s="23">
        <v>1.19380836</v>
      </c>
      <c r="AU781" s="23">
        <v>13.676748890000001</v>
      </c>
      <c r="AV781" s="23">
        <v>21.663111789999999</v>
      </c>
      <c r="AW781" s="23">
        <v>35.339860680000001</v>
      </c>
      <c r="AX781" s="23">
        <v>0.70240049999999998</v>
      </c>
      <c r="AY781" s="23">
        <v>0.83623283999999998</v>
      </c>
      <c r="AZ781" s="23">
        <v>33.801227339999997</v>
      </c>
    </row>
    <row r="782" spans="2:52" x14ac:dyDescent="0.25">
      <c r="B782" s="10" t="s">
        <v>514</v>
      </c>
      <c r="C782" s="23">
        <v>4.2030637400000002</v>
      </c>
      <c r="D782" s="23">
        <v>2.9064261400000002</v>
      </c>
      <c r="E782" s="23">
        <v>1.53190217</v>
      </c>
      <c r="F782" s="23">
        <v>1.17346583</v>
      </c>
      <c r="G782" s="23">
        <v>0.20105814000000002</v>
      </c>
      <c r="H782" s="23">
        <v>1.2966375999999999</v>
      </c>
      <c r="I782" s="23">
        <v>0.4731804</v>
      </c>
      <c r="J782" s="23">
        <v>0.60543999999999998</v>
      </c>
      <c r="K782" s="23">
        <v>0</v>
      </c>
      <c r="L782" s="23">
        <v>0.21801719999999999</v>
      </c>
      <c r="M782" s="23">
        <v>57.89653792</v>
      </c>
      <c r="N782" s="23">
        <v>57.779710999999999</v>
      </c>
      <c r="O782" s="23">
        <v>0.11682692</v>
      </c>
      <c r="P782" s="23">
        <v>0</v>
      </c>
      <c r="Q782" s="23">
        <v>0</v>
      </c>
      <c r="R782" s="23">
        <v>62.099601660000005</v>
      </c>
      <c r="S782" s="23">
        <v>32.763995199999997</v>
      </c>
      <c r="T782" s="23">
        <v>0.32974995000000001</v>
      </c>
      <c r="U782" s="23">
        <v>4.1941770600000003</v>
      </c>
      <c r="V782" s="23">
        <v>0</v>
      </c>
      <c r="W782" s="23">
        <v>1.79259594</v>
      </c>
      <c r="X782" s="23">
        <v>5.5530074599999999</v>
      </c>
      <c r="Y782" s="23">
        <v>4.2093644100000001</v>
      </c>
      <c r="Z782" s="23">
        <v>0.98865856000000008</v>
      </c>
      <c r="AA782" s="23">
        <v>49.831548579999996</v>
      </c>
      <c r="AB782" s="23">
        <v>12.26805308</v>
      </c>
      <c r="AC782" s="23">
        <v>0</v>
      </c>
      <c r="AD782" s="23">
        <v>0</v>
      </c>
      <c r="AE782" s="23">
        <v>0</v>
      </c>
      <c r="AF782" s="23">
        <v>0</v>
      </c>
      <c r="AG782" s="23">
        <v>0</v>
      </c>
      <c r="AH782" s="23">
        <v>0</v>
      </c>
      <c r="AI782" s="23">
        <v>0</v>
      </c>
      <c r="AJ782" s="23">
        <v>0</v>
      </c>
      <c r="AK782" s="23">
        <v>0</v>
      </c>
      <c r="AL782" s="23">
        <v>1.4217275</v>
      </c>
      <c r="AM782" s="23">
        <v>1.4217275</v>
      </c>
      <c r="AN782" s="23">
        <v>0</v>
      </c>
      <c r="AO782" s="23">
        <v>0</v>
      </c>
      <c r="AP782" s="23">
        <v>1.66323336</v>
      </c>
      <c r="AQ782" s="23">
        <v>1.66323336</v>
      </c>
      <c r="AR782" s="23">
        <v>0</v>
      </c>
      <c r="AS782" s="23">
        <v>0</v>
      </c>
      <c r="AT782" s="23">
        <v>3.0849608600000002</v>
      </c>
      <c r="AU782" s="23">
        <v>9.1830922200000007</v>
      </c>
      <c r="AV782" s="23">
        <v>24.64895486</v>
      </c>
      <c r="AW782" s="23">
        <v>33.832047079999995</v>
      </c>
      <c r="AX782" s="23">
        <v>2.9265587700000002</v>
      </c>
      <c r="AY782" s="23">
        <v>3.2465152499999999</v>
      </c>
      <c r="AZ782" s="23">
        <v>27.658973059999997</v>
      </c>
    </row>
    <row r="783" spans="2:52" x14ac:dyDescent="0.25">
      <c r="B783" s="10" t="s">
        <v>546</v>
      </c>
      <c r="C783" s="23">
        <v>3.5078344700000006</v>
      </c>
      <c r="D783" s="23">
        <v>2.5797898400000001</v>
      </c>
      <c r="E783" s="23">
        <v>1.9810067200000001</v>
      </c>
      <c r="F783" s="23">
        <v>0.34463577000000001</v>
      </c>
      <c r="G783" s="23">
        <v>0.25414734999999999</v>
      </c>
      <c r="H783" s="23">
        <v>0.92804463000000015</v>
      </c>
      <c r="I783" s="23">
        <v>0.61910981000000009</v>
      </c>
      <c r="J783" s="23">
        <v>0.23395576000000001</v>
      </c>
      <c r="K783" s="23">
        <v>0</v>
      </c>
      <c r="L783" s="23">
        <v>7.497906E-2</v>
      </c>
      <c r="M783" s="23">
        <v>94.544067999999996</v>
      </c>
      <c r="N783" s="23">
        <v>94.542276999999999</v>
      </c>
      <c r="O783" s="23">
        <v>1.7910000000000001E-3</v>
      </c>
      <c r="P783" s="23">
        <v>0</v>
      </c>
      <c r="Q783" s="23">
        <v>0</v>
      </c>
      <c r="R783" s="23">
        <v>98.051902470000002</v>
      </c>
      <c r="S783" s="23">
        <v>45.592273329999998</v>
      </c>
      <c r="T783" s="23">
        <v>0.29371849999999999</v>
      </c>
      <c r="U783" s="23">
        <v>10.603867320000001</v>
      </c>
      <c r="V783" s="23">
        <v>0</v>
      </c>
      <c r="W783" s="23">
        <v>0</v>
      </c>
      <c r="X783" s="23">
        <v>7.4427073500000001</v>
      </c>
      <c r="Y783" s="23">
        <v>3.2471111000000001</v>
      </c>
      <c r="Z783" s="23">
        <v>0</v>
      </c>
      <c r="AA783" s="23">
        <v>67.179677599999991</v>
      </c>
      <c r="AB783" s="23">
        <v>30.87222487</v>
      </c>
      <c r="AC783" s="23">
        <v>0</v>
      </c>
      <c r="AD783" s="23">
        <v>0</v>
      </c>
      <c r="AE783" s="23">
        <v>0</v>
      </c>
      <c r="AF783" s="23">
        <v>0</v>
      </c>
      <c r="AG783" s="23">
        <v>0</v>
      </c>
      <c r="AH783" s="23">
        <v>0</v>
      </c>
      <c r="AI783" s="23">
        <v>0</v>
      </c>
      <c r="AJ783" s="23">
        <v>13.096722640000001</v>
      </c>
      <c r="AK783" s="23">
        <v>13.096722640000001</v>
      </c>
      <c r="AL783" s="23">
        <v>16.753052069999999</v>
      </c>
      <c r="AM783" s="23">
        <v>16.753052069999999</v>
      </c>
      <c r="AN783" s="23">
        <v>0</v>
      </c>
      <c r="AO783" s="23">
        <v>0</v>
      </c>
      <c r="AP783" s="23">
        <v>0</v>
      </c>
      <c r="AQ783" s="23">
        <v>0</v>
      </c>
      <c r="AR783" s="23">
        <v>0</v>
      </c>
      <c r="AS783" s="23">
        <v>0</v>
      </c>
      <c r="AT783" s="23">
        <v>16.753052069999999</v>
      </c>
      <c r="AU783" s="23">
        <v>27.215895440000001</v>
      </c>
      <c r="AV783" s="23">
        <v>41.606497279999999</v>
      </c>
      <c r="AW783" s="23">
        <v>68.822392719999996</v>
      </c>
      <c r="AX783" s="23">
        <v>4.5128484799999997</v>
      </c>
      <c r="AY783" s="23">
        <v>16.125552330000001</v>
      </c>
      <c r="AZ783" s="23">
        <v>48.183991910000003</v>
      </c>
    </row>
    <row r="784" spans="2:52" x14ac:dyDescent="0.25">
      <c r="B784" s="10" t="s">
        <v>547</v>
      </c>
      <c r="C784" s="23">
        <v>1.15591796</v>
      </c>
      <c r="D784" s="23">
        <v>0.95744925999999986</v>
      </c>
      <c r="E784" s="23">
        <v>0.68502892999999998</v>
      </c>
      <c r="F784" s="23">
        <v>0.1684245</v>
      </c>
      <c r="G784" s="23">
        <v>0.10399583</v>
      </c>
      <c r="H784" s="23">
        <v>0.1984687</v>
      </c>
      <c r="I784" s="23">
        <v>0.1135888</v>
      </c>
      <c r="J784" s="23">
        <v>5.8121900000000004E-2</v>
      </c>
      <c r="K784" s="23">
        <v>0</v>
      </c>
      <c r="L784" s="23">
        <v>2.6758000000000001E-2</v>
      </c>
      <c r="M784" s="23">
        <v>57.750366</v>
      </c>
      <c r="N784" s="23">
        <v>57.750366</v>
      </c>
      <c r="O784" s="23">
        <v>0</v>
      </c>
      <c r="P784" s="23">
        <v>0</v>
      </c>
      <c r="Q784" s="23">
        <v>0</v>
      </c>
      <c r="R784" s="23">
        <v>58.906283960000003</v>
      </c>
      <c r="S784" s="23">
        <v>34.06990158</v>
      </c>
      <c r="T784" s="23">
        <v>0.219218</v>
      </c>
      <c r="U784" s="23">
        <v>3.8657004700000002</v>
      </c>
      <c r="V784" s="23">
        <v>0</v>
      </c>
      <c r="W784" s="23">
        <v>0</v>
      </c>
      <c r="X784" s="23">
        <v>2.5997308500000003</v>
      </c>
      <c r="Y784" s="23">
        <v>3.5089493599999999</v>
      </c>
      <c r="Z784" s="23">
        <v>0.26289935999999997</v>
      </c>
      <c r="AA784" s="23">
        <v>44.526399619999999</v>
      </c>
      <c r="AB784" s="23">
        <v>14.37988434</v>
      </c>
      <c r="AC784" s="23">
        <v>0</v>
      </c>
      <c r="AD784" s="23">
        <v>0</v>
      </c>
      <c r="AE784" s="23">
        <v>0</v>
      </c>
      <c r="AF784" s="23">
        <v>0</v>
      </c>
      <c r="AG784" s="23">
        <v>0</v>
      </c>
      <c r="AH784" s="23">
        <v>0</v>
      </c>
      <c r="AI784" s="23">
        <v>0</v>
      </c>
      <c r="AJ784" s="23">
        <v>0</v>
      </c>
      <c r="AK784" s="23">
        <v>0</v>
      </c>
      <c r="AL784" s="23">
        <v>10.32564926</v>
      </c>
      <c r="AM784" s="23">
        <v>10.32564926</v>
      </c>
      <c r="AN784" s="23">
        <v>0</v>
      </c>
      <c r="AO784" s="23">
        <v>0</v>
      </c>
      <c r="AP784" s="23">
        <v>0.17067488</v>
      </c>
      <c r="AQ784" s="23">
        <v>0.17067488</v>
      </c>
      <c r="AR784" s="23">
        <v>0</v>
      </c>
      <c r="AS784" s="23">
        <v>0.23196875</v>
      </c>
      <c r="AT784" s="23">
        <v>10.728292890000001</v>
      </c>
      <c r="AU784" s="23">
        <v>3.6515914499999997</v>
      </c>
      <c r="AV784" s="23">
        <v>22.138600420000003</v>
      </c>
      <c r="AW784" s="23">
        <v>25.790191870000001</v>
      </c>
      <c r="AX784" s="23">
        <v>2.1598339699999998</v>
      </c>
      <c r="AY784" s="23">
        <v>0.66999399999999998</v>
      </c>
      <c r="AZ784" s="23">
        <v>22.960363899999997</v>
      </c>
    </row>
    <row r="785" spans="2:52" x14ac:dyDescent="0.25">
      <c r="B785" s="10" t="s">
        <v>548</v>
      </c>
      <c r="C785" s="23">
        <v>2.9310982499999998</v>
      </c>
      <c r="D785" s="23">
        <v>1.7811488499999999</v>
      </c>
      <c r="E785" s="23">
        <v>0.97339221999999992</v>
      </c>
      <c r="F785" s="23">
        <v>0.50574191000000002</v>
      </c>
      <c r="G785" s="23">
        <v>0.30201471999999996</v>
      </c>
      <c r="H785" s="23">
        <v>1.1499493999999999</v>
      </c>
      <c r="I785" s="23">
        <v>0.87877582999999992</v>
      </c>
      <c r="J785" s="23">
        <v>0.16871800000000001</v>
      </c>
      <c r="K785" s="23">
        <v>0</v>
      </c>
      <c r="L785" s="23">
        <v>0.10245557000000001</v>
      </c>
      <c r="M785" s="23">
        <v>65.762236000000001</v>
      </c>
      <c r="N785" s="23">
        <v>65.762236000000001</v>
      </c>
      <c r="O785" s="23">
        <v>0</v>
      </c>
      <c r="P785" s="23">
        <v>0</v>
      </c>
      <c r="Q785" s="23">
        <v>0</v>
      </c>
      <c r="R785" s="23">
        <v>68.693334250000007</v>
      </c>
      <c r="S785" s="23">
        <v>35.692056610000002</v>
      </c>
      <c r="T785" s="23">
        <v>0</v>
      </c>
      <c r="U785" s="23">
        <v>6.4643472500000003</v>
      </c>
      <c r="V785" s="23">
        <v>0</v>
      </c>
      <c r="W785" s="23">
        <v>0</v>
      </c>
      <c r="X785" s="23">
        <v>3.46584124</v>
      </c>
      <c r="Y785" s="23">
        <v>2.8464140599999999</v>
      </c>
      <c r="Z785" s="23">
        <v>0</v>
      </c>
      <c r="AA785" s="23">
        <v>48.468659160000001</v>
      </c>
      <c r="AB785" s="23">
        <v>20.224675089999998</v>
      </c>
      <c r="AC785" s="23">
        <v>0</v>
      </c>
      <c r="AD785" s="23">
        <v>0</v>
      </c>
      <c r="AE785" s="23">
        <v>0</v>
      </c>
      <c r="AF785" s="23">
        <v>0</v>
      </c>
      <c r="AG785" s="23">
        <v>0</v>
      </c>
      <c r="AH785" s="23">
        <v>0</v>
      </c>
      <c r="AI785" s="23">
        <v>0</v>
      </c>
      <c r="AJ785" s="23">
        <v>2.0463729999999999E-2</v>
      </c>
      <c r="AK785" s="23">
        <v>2.0463729999999999E-2</v>
      </c>
      <c r="AL785" s="23">
        <v>0</v>
      </c>
      <c r="AM785" s="23">
        <v>0</v>
      </c>
      <c r="AN785" s="23">
        <v>0</v>
      </c>
      <c r="AO785" s="23">
        <v>0</v>
      </c>
      <c r="AP785" s="23">
        <v>0</v>
      </c>
      <c r="AQ785" s="23">
        <v>0</v>
      </c>
      <c r="AR785" s="23">
        <v>0</v>
      </c>
      <c r="AS785" s="23">
        <v>0</v>
      </c>
      <c r="AT785" s="23">
        <v>0</v>
      </c>
      <c r="AU785" s="23">
        <v>20.245138820000001</v>
      </c>
      <c r="AV785" s="23">
        <v>26.091226510000002</v>
      </c>
      <c r="AW785" s="23">
        <v>46.33636533</v>
      </c>
      <c r="AX785" s="23">
        <v>1.1682488699999998</v>
      </c>
      <c r="AY785" s="23">
        <v>6.6054022199999993</v>
      </c>
      <c r="AZ785" s="23">
        <v>38.562714239999991</v>
      </c>
    </row>
    <row r="786" spans="2:52" x14ac:dyDescent="0.25">
      <c r="B786" s="10" t="s">
        <v>549</v>
      </c>
      <c r="C786" s="23">
        <v>4.1090391399999993</v>
      </c>
      <c r="D786" s="23">
        <v>1.5495861599999998</v>
      </c>
      <c r="E786" s="23">
        <v>1.0063662099999999</v>
      </c>
      <c r="F786" s="23">
        <v>0.43171965000000001</v>
      </c>
      <c r="G786" s="23">
        <v>0.1115003</v>
      </c>
      <c r="H786" s="23">
        <v>2.5594529800000001</v>
      </c>
      <c r="I786" s="23">
        <v>0.43248538000000003</v>
      </c>
      <c r="J786" s="23">
        <v>0.27369599999999999</v>
      </c>
      <c r="K786" s="23">
        <v>0</v>
      </c>
      <c r="L786" s="23">
        <v>1.8532716</v>
      </c>
      <c r="M786" s="23">
        <v>48.295811999999998</v>
      </c>
      <c r="N786" s="23">
        <v>48.295811999999998</v>
      </c>
      <c r="O786" s="23">
        <v>0</v>
      </c>
      <c r="P786" s="23">
        <v>0</v>
      </c>
      <c r="Q786" s="23">
        <v>0</v>
      </c>
      <c r="R786" s="23">
        <v>52.404851139999998</v>
      </c>
      <c r="S786" s="23">
        <v>26.121156210000002</v>
      </c>
      <c r="T786" s="23">
        <v>0.27864517999999999</v>
      </c>
      <c r="U786" s="23">
        <v>3.713015</v>
      </c>
      <c r="V786" s="23">
        <v>0</v>
      </c>
      <c r="W786" s="23">
        <v>0</v>
      </c>
      <c r="X786" s="23">
        <v>3.6827538399999997</v>
      </c>
      <c r="Y786" s="23">
        <v>3.5366877000000003</v>
      </c>
      <c r="Z786" s="23">
        <v>1.55095574</v>
      </c>
      <c r="AA786" s="23">
        <v>38.883213670000011</v>
      </c>
      <c r="AB786" s="23">
        <v>13.52163747</v>
      </c>
      <c r="AC786" s="23">
        <v>0</v>
      </c>
      <c r="AD786" s="23">
        <v>0</v>
      </c>
      <c r="AE786" s="23">
        <v>0</v>
      </c>
      <c r="AF786" s="23">
        <v>0</v>
      </c>
      <c r="AG786" s="23">
        <v>0</v>
      </c>
      <c r="AH786" s="23">
        <v>0</v>
      </c>
      <c r="AI786" s="23">
        <v>0</v>
      </c>
      <c r="AJ786" s="23">
        <v>0</v>
      </c>
      <c r="AK786" s="23">
        <v>0</v>
      </c>
      <c r="AL786" s="23">
        <v>4.07899382</v>
      </c>
      <c r="AM786" s="23">
        <v>4.07899382</v>
      </c>
      <c r="AN786" s="23">
        <v>0</v>
      </c>
      <c r="AO786" s="23">
        <v>0</v>
      </c>
      <c r="AP786" s="23">
        <v>2.01915084</v>
      </c>
      <c r="AQ786" s="23">
        <v>2.01915084</v>
      </c>
      <c r="AR786" s="23">
        <v>0</v>
      </c>
      <c r="AS786" s="23">
        <v>0</v>
      </c>
      <c r="AT786" s="23">
        <v>6.09814466</v>
      </c>
      <c r="AU786" s="23">
        <v>7.4234928099999999</v>
      </c>
      <c r="AV786" s="23">
        <v>9.6984731699999998</v>
      </c>
      <c r="AW786" s="23">
        <v>17.121965979999999</v>
      </c>
      <c r="AX786" s="23">
        <v>0.89187678999999997</v>
      </c>
      <c r="AY786" s="23">
        <v>4.1659357799999999</v>
      </c>
      <c r="AZ786" s="23">
        <v>12.064153409999999</v>
      </c>
    </row>
    <row r="787" spans="2:52" x14ac:dyDescent="0.25">
      <c r="B787" s="10" t="s">
        <v>550</v>
      </c>
      <c r="C787" s="23">
        <v>7.5607434399999995</v>
      </c>
      <c r="D787" s="23">
        <v>3.7647046399999997</v>
      </c>
      <c r="E787" s="23">
        <v>1.5944248300000001</v>
      </c>
      <c r="F787" s="23">
        <v>1.89443414</v>
      </c>
      <c r="G787" s="23">
        <v>0.27584566999999999</v>
      </c>
      <c r="H787" s="23">
        <v>3.7960387999999998</v>
      </c>
      <c r="I787" s="23">
        <v>1.2699196000000001</v>
      </c>
      <c r="J787" s="23">
        <v>1.4664135</v>
      </c>
      <c r="K787" s="23">
        <v>0</v>
      </c>
      <c r="L787" s="23">
        <v>1.0597056999999999</v>
      </c>
      <c r="M787" s="23">
        <v>93.746898000000002</v>
      </c>
      <c r="N787" s="23">
        <v>93.746898000000002</v>
      </c>
      <c r="O787" s="23">
        <v>0</v>
      </c>
      <c r="P787" s="23">
        <v>0</v>
      </c>
      <c r="Q787" s="23">
        <v>0</v>
      </c>
      <c r="R787" s="23">
        <v>101.30764144</v>
      </c>
      <c r="S787" s="23">
        <v>49.866777319999997</v>
      </c>
      <c r="T787" s="23">
        <v>0.20027834999999999</v>
      </c>
      <c r="U787" s="23">
        <v>6.6135739800000009</v>
      </c>
      <c r="V787" s="23">
        <v>0</v>
      </c>
      <c r="W787" s="23">
        <v>0</v>
      </c>
      <c r="X787" s="23">
        <v>9.4833509199999995</v>
      </c>
      <c r="Y787" s="23">
        <v>21.926284800000001</v>
      </c>
      <c r="Z787" s="23">
        <v>0</v>
      </c>
      <c r="AA787" s="23">
        <v>88.090265370000012</v>
      </c>
      <c r="AB787" s="23">
        <v>13.217376069999998</v>
      </c>
      <c r="AC787" s="23">
        <v>0</v>
      </c>
      <c r="AD787" s="23">
        <v>0</v>
      </c>
      <c r="AE787" s="23">
        <v>0</v>
      </c>
      <c r="AF787" s="23">
        <v>0</v>
      </c>
      <c r="AG787" s="23">
        <v>18.725651249999999</v>
      </c>
      <c r="AH787" s="23">
        <v>18.725651249999999</v>
      </c>
      <c r="AI787" s="23">
        <v>0</v>
      </c>
      <c r="AJ787" s="23">
        <v>5.2734523200000005</v>
      </c>
      <c r="AK787" s="23">
        <v>23.999103569999999</v>
      </c>
      <c r="AL787" s="23">
        <v>0.93028999999999995</v>
      </c>
      <c r="AM787" s="23">
        <v>0.93028999999999995</v>
      </c>
      <c r="AN787" s="23">
        <v>0</v>
      </c>
      <c r="AO787" s="23">
        <v>0</v>
      </c>
      <c r="AP787" s="23">
        <v>0</v>
      </c>
      <c r="AQ787" s="23">
        <v>0</v>
      </c>
      <c r="AR787" s="23">
        <v>0</v>
      </c>
      <c r="AS787" s="23">
        <v>0</v>
      </c>
      <c r="AT787" s="23">
        <v>0.93028999999999995</v>
      </c>
      <c r="AU787" s="23">
        <v>36.286189640000003</v>
      </c>
      <c r="AV787" s="23">
        <v>50.112358180000001</v>
      </c>
      <c r="AW787" s="23">
        <v>86.39854781999999</v>
      </c>
      <c r="AX787" s="23">
        <v>8.6654145600000003</v>
      </c>
      <c r="AY787" s="23">
        <v>20.772181449999998</v>
      </c>
      <c r="AZ787" s="23">
        <v>56.960951810000005</v>
      </c>
    </row>
    <row r="788" spans="2:52" x14ac:dyDescent="0.25">
      <c r="B788" s="10" t="s">
        <v>272</v>
      </c>
      <c r="C788" s="23">
        <v>4.0053877</v>
      </c>
      <c r="D788" s="23">
        <v>2.9723547799999999</v>
      </c>
      <c r="E788" s="23">
        <v>1.60960926</v>
      </c>
      <c r="F788" s="23">
        <v>1.1628749899999999</v>
      </c>
      <c r="G788" s="23">
        <v>0.19987052999999999</v>
      </c>
      <c r="H788" s="23">
        <v>1.0330329199999999</v>
      </c>
      <c r="I788" s="23">
        <v>0.46353270000000002</v>
      </c>
      <c r="J788" s="23">
        <v>0.27200999999999997</v>
      </c>
      <c r="K788" s="23">
        <v>0</v>
      </c>
      <c r="L788" s="23">
        <v>0.29749021999999997</v>
      </c>
      <c r="M788" s="23">
        <v>59.957723999999999</v>
      </c>
      <c r="N788" s="23">
        <v>59.957723999999999</v>
      </c>
      <c r="O788" s="23">
        <v>0</v>
      </c>
      <c r="P788" s="23">
        <v>0</v>
      </c>
      <c r="Q788" s="23">
        <v>0</v>
      </c>
      <c r="R788" s="23">
        <v>63.963111700000006</v>
      </c>
      <c r="S788" s="23">
        <v>29.633145210000002</v>
      </c>
      <c r="T788" s="23">
        <v>0.32468200000000003</v>
      </c>
      <c r="U788" s="23">
        <v>5.4227972599999994</v>
      </c>
      <c r="V788" s="23">
        <v>0</v>
      </c>
      <c r="W788" s="23">
        <v>0</v>
      </c>
      <c r="X788" s="23">
        <v>3.4058989100000003</v>
      </c>
      <c r="Y788" s="23">
        <v>4.7364614800000009</v>
      </c>
      <c r="Z788" s="23">
        <v>0</v>
      </c>
      <c r="AA788" s="23">
        <v>43.522984860000001</v>
      </c>
      <c r="AB788" s="23">
        <v>20.440126840000001</v>
      </c>
      <c r="AC788" s="23">
        <v>0</v>
      </c>
      <c r="AD788" s="23">
        <v>0</v>
      </c>
      <c r="AE788" s="23">
        <v>0</v>
      </c>
      <c r="AF788" s="23">
        <v>0</v>
      </c>
      <c r="AG788" s="23">
        <v>0</v>
      </c>
      <c r="AH788" s="23">
        <v>0</v>
      </c>
      <c r="AI788" s="23">
        <v>0</v>
      </c>
      <c r="AJ788" s="23">
        <v>0</v>
      </c>
      <c r="AK788" s="23">
        <v>0</v>
      </c>
      <c r="AL788" s="23">
        <v>1.1531125099999999</v>
      </c>
      <c r="AM788" s="23">
        <v>1.1531125099999999</v>
      </c>
      <c r="AN788" s="23">
        <v>0</v>
      </c>
      <c r="AO788" s="23">
        <v>0</v>
      </c>
      <c r="AP788" s="23">
        <v>0</v>
      </c>
      <c r="AQ788" s="23">
        <v>0</v>
      </c>
      <c r="AR788" s="23">
        <v>0</v>
      </c>
      <c r="AS788" s="23">
        <v>0</v>
      </c>
      <c r="AT788" s="23">
        <v>1.1531125099999999</v>
      </c>
      <c r="AU788" s="23">
        <v>19.287014330000002</v>
      </c>
      <c r="AV788" s="23">
        <v>40.26686582</v>
      </c>
      <c r="AW788" s="23">
        <v>59.553880149999998</v>
      </c>
      <c r="AX788" s="23">
        <v>1.2378531199999998</v>
      </c>
      <c r="AY788" s="23">
        <v>2.8018984800000002</v>
      </c>
      <c r="AZ788" s="23">
        <v>55.514128550000002</v>
      </c>
    </row>
    <row r="789" spans="2:52" x14ac:dyDescent="0.25">
      <c r="B789" s="10" t="s">
        <v>551</v>
      </c>
      <c r="C789" s="23">
        <v>4.0924668799999999</v>
      </c>
      <c r="D789" s="23">
        <v>2.9856593999999999</v>
      </c>
      <c r="E789" s="23">
        <v>1.77003858</v>
      </c>
      <c r="F789" s="23">
        <v>0.6865460699999999</v>
      </c>
      <c r="G789" s="23">
        <v>0.52907475000000004</v>
      </c>
      <c r="H789" s="23">
        <v>1.1068074800000001</v>
      </c>
      <c r="I789" s="23">
        <v>0.77491278000000008</v>
      </c>
      <c r="J789" s="23">
        <v>0.3261347</v>
      </c>
      <c r="K789" s="23">
        <v>0</v>
      </c>
      <c r="L789" s="23">
        <v>5.7600000000000004E-3</v>
      </c>
      <c r="M789" s="23">
        <v>72.236648000000002</v>
      </c>
      <c r="N789" s="23">
        <v>72.236648000000002</v>
      </c>
      <c r="O789" s="23">
        <v>0</v>
      </c>
      <c r="P789" s="23">
        <v>0</v>
      </c>
      <c r="Q789" s="23">
        <v>0</v>
      </c>
      <c r="R789" s="23">
        <v>76.329114879999992</v>
      </c>
      <c r="S789" s="23">
        <v>34.088558369999994</v>
      </c>
      <c r="T789" s="23">
        <v>0.68626600000000004</v>
      </c>
      <c r="U789" s="23">
        <v>6.4721483600000003</v>
      </c>
      <c r="V789" s="23">
        <v>0</v>
      </c>
      <c r="W789" s="23">
        <v>0</v>
      </c>
      <c r="X789" s="23">
        <v>7.2523004100000001</v>
      </c>
      <c r="Y789" s="23">
        <v>7.1004819100000001</v>
      </c>
      <c r="Z789" s="23">
        <v>0</v>
      </c>
      <c r="AA789" s="23">
        <v>55.599755049999999</v>
      </c>
      <c r="AB789" s="23">
        <v>20.72935983</v>
      </c>
      <c r="AC789" s="23">
        <v>0</v>
      </c>
      <c r="AD789" s="23">
        <v>0</v>
      </c>
      <c r="AE789" s="23">
        <v>0</v>
      </c>
      <c r="AF789" s="23">
        <v>0</v>
      </c>
      <c r="AG789" s="23">
        <v>0</v>
      </c>
      <c r="AH789" s="23">
        <v>0</v>
      </c>
      <c r="AI789" s="23">
        <v>0</v>
      </c>
      <c r="AJ789" s="23">
        <v>1.59357649</v>
      </c>
      <c r="AK789" s="23">
        <v>1.59357649</v>
      </c>
      <c r="AL789" s="23">
        <v>0.81317300000000003</v>
      </c>
      <c r="AM789" s="23">
        <v>0.81317300000000003</v>
      </c>
      <c r="AN789" s="23">
        <v>0</v>
      </c>
      <c r="AO789" s="23">
        <v>0</v>
      </c>
      <c r="AP789" s="23">
        <v>0</v>
      </c>
      <c r="AQ789" s="23">
        <v>0</v>
      </c>
      <c r="AR789" s="23">
        <v>0</v>
      </c>
      <c r="AS789" s="23">
        <v>0</v>
      </c>
      <c r="AT789" s="23">
        <v>0.81317300000000003</v>
      </c>
      <c r="AU789" s="23">
        <v>21.509763320000001</v>
      </c>
      <c r="AV789" s="23">
        <v>29.640748079999998</v>
      </c>
      <c r="AW789" s="23">
        <v>51.150511399999999</v>
      </c>
      <c r="AX789" s="23">
        <v>1.45638797</v>
      </c>
      <c r="AY789" s="23">
        <v>8.804190779999999</v>
      </c>
      <c r="AZ789" s="23">
        <v>40.889932649999999</v>
      </c>
    </row>
    <row r="790" spans="2:52" x14ac:dyDescent="0.25">
      <c r="B790" s="10" t="s">
        <v>552</v>
      </c>
      <c r="C790" s="23">
        <v>50.169199149999997</v>
      </c>
      <c r="D790" s="23">
        <v>31.279650100000001</v>
      </c>
      <c r="E790" s="23">
        <v>14.315618129999999</v>
      </c>
      <c r="F790" s="23">
        <v>15.371585140000001</v>
      </c>
      <c r="G790" s="23">
        <v>1.5924468300000001</v>
      </c>
      <c r="H790" s="23">
        <v>18.889549049999996</v>
      </c>
      <c r="I790" s="23">
        <v>10.236067330000001</v>
      </c>
      <c r="J790" s="23">
        <v>7.6493611799999996</v>
      </c>
      <c r="K790" s="23">
        <v>0</v>
      </c>
      <c r="L790" s="23">
        <v>1.00412054</v>
      </c>
      <c r="M790" s="23">
        <v>134.92853112999998</v>
      </c>
      <c r="N790" s="23">
        <v>134.58164400000001</v>
      </c>
      <c r="O790" s="23">
        <v>0.34688712999999999</v>
      </c>
      <c r="P790" s="23">
        <v>0</v>
      </c>
      <c r="Q790" s="23">
        <v>0</v>
      </c>
      <c r="R790" s="23">
        <v>185.09773028000001</v>
      </c>
      <c r="S790" s="23">
        <v>64.7385685</v>
      </c>
      <c r="T790" s="23">
        <v>5.4240989999999996E-2</v>
      </c>
      <c r="U790" s="23">
        <v>11.48994255</v>
      </c>
      <c r="V790" s="23">
        <v>0</v>
      </c>
      <c r="W790" s="23">
        <v>3.5256080600000002</v>
      </c>
      <c r="X790" s="23">
        <v>8.3784365999999988</v>
      </c>
      <c r="Y790" s="23">
        <v>15.079187210000001</v>
      </c>
      <c r="Z790" s="23">
        <v>0</v>
      </c>
      <c r="AA790" s="23">
        <v>103.26598391</v>
      </c>
      <c r="AB790" s="23">
        <v>81.831746370000005</v>
      </c>
      <c r="AC790" s="23">
        <v>0</v>
      </c>
      <c r="AD790" s="23">
        <v>0</v>
      </c>
      <c r="AE790" s="23">
        <v>0</v>
      </c>
      <c r="AF790" s="23">
        <v>0</v>
      </c>
      <c r="AG790" s="23">
        <v>0</v>
      </c>
      <c r="AH790" s="23">
        <v>0</v>
      </c>
      <c r="AI790" s="23">
        <v>0</v>
      </c>
      <c r="AJ790" s="23">
        <v>0</v>
      </c>
      <c r="AK790" s="23">
        <v>0</v>
      </c>
      <c r="AL790" s="23">
        <v>17.114747440000002</v>
      </c>
      <c r="AM790" s="23">
        <v>17.114747440000002</v>
      </c>
      <c r="AN790" s="23">
        <v>0</v>
      </c>
      <c r="AO790" s="23">
        <v>0</v>
      </c>
      <c r="AP790" s="23">
        <v>0</v>
      </c>
      <c r="AQ790" s="23">
        <v>0</v>
      </c>
      <c r="AR790" s="23">
        <v>0</v>
      </c>
      <c r="AS790" s="23">
        <v>0</v>
      </c>
      <c r="AT790" s="23">
        <v>17.114747440000002</v>
      </c>
      <c r="AU790" s="23">
        <v>64.716998930000003</v>
      </c>
      <c r="AV790" s="23">
        <v>183.03964329000001</v>
      </c>
      <c r="AW790" s="23">
        <v>247.75664222000003</v>
      </c>
      <c r="AX790" s="23">
        <v>6.2511870200000006</v>
      </c>
      <c r="AY790" s="23">
        <v>5.0303491999999999</v>
      </c>
      <c r="AZ790" s="23">
        <v>236.47510600000001</v>
      </c>
    </row>
    <row r="791" spans="2:52" x14ac:dyDescent="0.25">
      <c r="B791" s="20" t="s">
        <v>1582</v>
      </c>
      <c r="C791" s="21">
        <f t="shared" ref="C791:AZ791" si="49">SUM(C780:C790)</f>
        <v>86.888089320000006</v>
      </c>
      <c r="D791" s="21">
        <f t="shared" si="49"/>
        <v>53.108987810000002</v>
      </c>
      <c r="E791" s="21">
        <f t="shared" si="49"/>
        <v>26.905967839999999</v>
      </c>
      <c r="F791" s="21">
        <f t="shared" si="49"/>
        <v>22.39667232</v>
      </c>
      <c r="G791" s="21">
        <f t="shared" si="49"/>
        <v>3.8063476499999997</v>
      </c>
      <c r="H791" s="21">
        <f t="shared" si="49"/>
        <v>33.779101509999997</v>
      </c>
      <c r="I791" s="21">
        <f t="shared" si="49"/>
        <v>16.123060870000003</v>
      </c>
      <c r="J791" s="21">
        <f t="shared" si="49"/>
        <v>11.412871039999999</v>
      </c>
      <c r="K791" s="21">
        <f t="shared" si="49"/>
        <v>0</v>
      </c>
      <c r="L791" s="21">
        <f t="shared" si="49"/>
        <v>6.2431696000000008</v>
      </c>
      <c r="M791" s="21">
        <f t="shared" si="49"/>
        <v>790.0975070500001</v>
      </c>
      <c r="N791" s="21">
        <f t="shared" si="49"/>
        <v>789.63200199999994</v>
      </c>
      <c r="O791" s="21">
        <f t="shared" si="49"/>
        <v>0.46550504999999998</v>
      </c>
      <c r="P791" s="21">
        <f t="shared" si="49"/>
        <v>0</v>
      </c>
      <c r="Q791" s="21">
        <f t="shared" si="49"/>
        <v>0</v>
      </c>
      <c r="R791" s="21">
        <f t="shared" si="49"/>
        <v>876.98559636999994</v>
      </c>
      <c r="S791" s="21">
        <f t="shared" si="49"/>
        <v>416.81971993999997</v>
      </c>
      <c r="T791" s="21">
        <f t="shared" si="49"/>
        <v>2.7393452899999997</v>
      </c>
      <c r="U791" s="21">
        <f t="shared" si="49"/>
        <v>68.330711680000007</v>
      </c>
      <c r="V791" s="21">
        <f t="shared" si="49"/>
        <v>0</v>
      </c>
      <c r="W791" s="21">
        <f t="shared" si="49"/>
        <v>5.3182039999999997</v>
      </c>
      <c r="X791" s="21">
        <f t="shared" si="49"/>
        <v>55.172670209999993</v>
      </c>
      <c r="Y791" s="21">
        <f t="shared" si="49"/>
        <v>73.391672230000012</v>
      </c>
      <c r="Z791" s="21">
        <f t="shared" si="49"/>
        <v>3.3755769600000001</v>
      </c>
      <c r="AA791" s="21">
        <f t="shared" si="49"/>
        <v>625.14790031000007</v>
      </c>
      <c r="AB791" s="21">
        <f t="shared" si="49"/>
        <v>251.83769605999998</v>
      </c>
      <c r="AC791" s="21">
        <f t="shared" si="49"/>
        <v>0</v>
      </c>
      <c r="AD791" s="21">
        <f t="shared" si="49"/>
        <v>0</v>
      </c>
      <c r="AE791" s="21">
        <f t="shared" si="49"/>
        <v>0</v>
      </c>
      <c r="AF791" s="21">
        <f t="shared" si="49"/>
        <v>0</v>
      </c>
      <c r="AG791" s="21">
        <f t="shared" si="49"/>
        <v>18.725651249999999</v>
      </c>
      <c r="AH791" s="21">
        <f t="shared" si="49"/>
        <v>18.725651249999999</v>
      </c>
      <c r="AI791" s="21">
        <f t="shared" si="49"/>
        <v>0</v>
      </c>
      <c r="AJ791" s="21">
        <f t="shared" si="49"/>
        <v>24.266489379999999</v>
      </c>
      <c r="AK791" s="21">
        <f t="shared" si="49"/>
        <v>42.992140629999994</v>
      </c>
      <c r="AL791" s="21">
        <f t="shared" si="49"/>
        <v>55.521496929999998</v>
      </c>
      <c r="AM791" s="21">
        <f t="shared" si="49"/>
        <v>55.521496929999998</v>
      </c>
      <c r="AN791" s="21">
        <f t="shared" si="49"/>
        <v>0</v>
      </c>
      <c r="AO791" s="21">
        <f t="shared" si="49"/>
        <v>0</v>
      </c>
      <c r="AP791" s="21">
        <f t="shared" si="49"/>
        <v>6.7668674400000004</v>
      </c>
      <c r="AQ791" s="21">
        <f t="shared" si="49"/>
        <v>6.7668674400000004</v>
      </c>
      <c r="AR791" s="21">
        <f t="shared" si="49"/>
        <v>0</v>
      </c>
      <c r="AS791" s="21">
        <f t="shared" si="49"/>
        <v>0.23196875</v>
      </c>
      <c r="AT791" s="21">
        <f t="shared" si="49"/>
        <v>62.520333120000004</v>
      </c>
      <c r="AU791" s="21">
        <f t="shared" si="49"/>
        <v>232.30950357</v>
      </c>
      <c r="AV791" s="21">
        <f t="shared" si="49"/>
        <v>454.12921477000003</v>
      </c>
      <c r="AW791" s="21">
        <f t="shared" si="49"/>
        <v>686.43871833999992</v>
      </c>
      <c r="AX791" s="21">
        <f t="shared" si="49"/>
        <v>34.60009574</v>
      </c>
      <c r="AY791" s="21">
        <f t="shared" si="49"/>
        <v>70.039042539999997</v>
      </c>
      <c r="AZ791" s="21">
        <f t="shared" si="49"/>
        <v>581.79958006000004</v>
      </c>
    </row>
    <row r="792" spans="2:52" x14ac:dyDescent="0.2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</row>
    <row r="793" spans="2:52" x14ac:dyDescent="0.25">
      <c r="B793" s="9" t="s">
        <v>478</v>
      </c>
    </row>
    <row r="794" spans="2:52" x14ac:dyDescent="0.25">
      <c r="B794" s="10" t="s">
        <v>553</v>
      </c>
      <c r="C794" s="23">
        <v>123.40514616999999</v>
      </c>
      <c r="D794" s="23">
        <v>108.89507264</v>
      </c>
      <c r="E794" s="23">
        <v>39.337563340000003</v>
      </c>
      <c r="F794" s="23">
        <v>68.913448000000002</v>
      </c>
      <c r="G794" s="23">
        <v>0.64406130000000006</v>
      </c>
      <c r="H794" s="23">
        <v>14.510073530000001</v>
      </c>
      <c r="I794" s="23">
        <v>2.2555490800000002</v>
      </c>
      <c r="J794" s="23">
        <v>2.5468333900000002</v>
      </c>
      <c r="K794" s="23">
        <v>8.7619831899999987</v>
      </c>
      <c r="L794" s="23">
        <v>0.94570787000000012</v>
      </c>
      <c r="M794" s="23">
        <v>232.17050169000001</v>
      </c>
      <c r="N794" s="23">
        <v>179.23514299999999</v>
      </c>
      <c r="O794" s="23">
        <v>48.570588690000001</v>
      </c>
      <c r="P794" s="23">
        <v>0</v>
      </c>
      <c r="Q794" s="23">
        <v>4.36477</v>
      </c>
      <c r="R794" s="23">
        <v>355.57564786</v>
      </c>
      <c r="S794" s="23">
        <v>178.14695841999998</v>
      </c>
      <c r="T794" s="23">
        <v>26.009760320000002</v>
      </c>
      <c r="U794" s="23">
        <v>22.4379925</v>
      </c>
      <c r="V794" s="23">
        <v>0</v>
      </c>
      <c r="W794" s="23">
        <v>0</v>
      </c>
      <c r="X794" s="23">
        <v>6.1370238600000002</v>
      </c>
      <c r="Y794" s="23">
        <v>21.665126600000001</v>
      </c>
      <c r="Z794" s="23">
        <v>9.7181401300000001</v>
      </c>
      <c r="AA794" s="23">
        <v>264.11500182999998</v>
      </c>
      <c r="AB794" s="23">
        <v>91.460646030000007</v>
      </c>
      <c r="AC794" s="23">
        <v>2.8999999999999998E-3</v>
      </c>
      <c r="AD794" s="23">
        <v>0</v>
      </c>
      <c r="AE794" s="23">
        <v>0</v>
      </c>
      <c r="AF794" s="23">
        <v>2.8999999999999998E-3</v>
      </c>
      <c r="AG794" s="23">
        <v>28.126747519999999</v>
      </c>
      <c r="AH794" s="23">
        <v>28.126747519999999</v>
      </c>
      <c r="AI794" s="23">
        <v>0</v>
      </c>
      <c r="AJ794" s="23">
        <v>0.66785116</v>
      </c>
      <c r="AK794" s="23">
        <v>28.79749868</v>
      </c>
      <c r="AL794" s="23">
        <v>75.603954250000001</v>
      </c>
      <c r="AM794" s="23">
        <v>75.603954250000001</v>
      </c>
      <c r="AN794" s="23">
        <v>0</v>
      </c>
      <c r="AO794" s="23">
        <v>0</v>
      </c>
      <c r="AP794" s="23">
        <v>24.86605561</v>
      </c>
      <c r="AQ794" s="23">
        <v>24.86605561</v>
      </c>
      <c r="AR794" s="23">
        <v>0</v>
      </c>
      <c r="AS794" s="23">
        <v>0</v>
      </c>
      <c r="AT794" s="23">
        <v>100.47000986</v>
      </c>
      <c r="AU794" s="23">
        <v>19.788134850000002</v>
      </c>
      <c r="AV794" s="23">
        <v>199.19947991000004</v>
      </c>
      <c r="AW794" s="23">
        <v>218.98761475999999</v>
      </c>
      <c r="AX794" s="23">
        <v>0</v>
      </c>
      <c r="AY794" s="23">
        <v>20.49020067</v>
      </c>
      <c r="AZ794" s="23">
        <v>198.49741408999998</v>
      </c>
    </row>
    <row r="795" spans="2:52" x14ac:dyDescent="0.25">
      <c r="B795" s="10" t="s">
        <v>554</v>
      </c>
      <c r="C795" s="23">
        <v>2.1042073399999999</v>
      </c>
      <c r="D795" s="23">
        <v>1.19211668</v>
      </c>
      <c r="E795" s="23">
        <v>0.57709817999999991</v>
      </c>
      <c r="F795" s="23">
        <v>0.49742900000000001</v>
      </c>
      <c r="G795" s="23">
        <v>0.1175895</v>
      </c>
      <c r="H795" s="23">
        <v>0.91209066000000005</v>
      </c>
      <c r="I795" s="23">
        <v>0.47784515</v>
      </c>
      <c r="J795" s="23">
        <v>0.30921050999999999</v>
      </c>
      <c r="K795" s="23">
        <v>6.7400000000000002E-2</v>
      </c>
      <c r="L795" s="23">
        <v>5.7634999999999999E-2</v>
      </c>
      <c r="M795" s="23">
        <v>82.328580000000002</v>
      </c>
      <c r="N795" s="23">
        <v>82.317660000000004</v>
      </c>
      <c r="O795" s="23">
        <v>0</v>
      </c>
      <c r="P795" s="23">
        <v>0</v>
      </c>
      <c r="Q795" s="23">
        <v>1.0919999999999999E-2</v>
      </c>
      <c r="R795" s="23">
        <v>84.432787340000004</v>
      </c>
      <c r="S795" s="23">
        <v>45.136366039999999</v>
      </c>
      <c r="T795" s="23">
        <v>0.71799999999999997</v>
      </c>
      <c r="U795" s="23">
        <v>5.8865101900000001</v>
      </c>
      <c r="V795" s="23">
        <v>0</v>
      </c>
      <c r="W795" s="23">
        <v>0</v>
      </c>
      <c r="X795" s="23">
        <v>5.4996573499999997</v>
      </c>
      <c r="Y795" s="23">
        <v>4.0275039599999998</v>
      </c>
      <c r="Z795" s="23">
        <v>1.4808448799999998</v>
      </c>
      <c r="AA795" s="23">
        <v>62.748882420000001</v>
      </c>
      <c r="AB795" s="23">
        <v>21.683904920000003</v>
      </c>
      <c r="AC795" s="23">
        <v>0</v>
      </c>
      <c r="AD795" s="23">
        <v>0</v>
      </c>
      <c r="AE795" s="23">
        <v>0</v>
      </c>
      <c r="AF795" s="23">
        <v>0</v>
      </c>
      <c r="AG795" s="23">
        <v>0</v>
      </c>
      <c r="AH795" s="23">
        <v>0</v>
      </c>
      <c r="AI795" s="23">
        <v>0</v>
      </c>
      <c r="AJ795" s="23">
        <v>1.19458825</v>
      </c>
      <c r="AK795" s="23">
        <v>1.19458825</v>
      </c>
      <c r="AL795" s="23">
        <v>11.77063145</v>
      </c>
      <c r="AM795" s="23">
        <v>11.77063145</v>
      </c>
      <c r="AN795" s="23">
        <v>0</v>
      </c>
      <c r="AO795" s="23">
        <v>0</v>
      </c>
      <c r="AP795" s="23">
        <v>2.9926009200000001</v>
      </c>
      <c r="AQ795" s="23">
        <v>2.9926009200000001</v>
      </c>
      <c r="AR795" s="23">
        <v>0</v>
      </c>
      <c r="AS795" s="23">
        <v>0</v>
      </c>
      <c r="AT795" s="23">
        <v>14.763232369999999</v>
      </c>
      <c r="AU795" s="23">
        <v>8.1152607999999997</v>
      </c>
      <c r="AV795" s="23">
        <v>27.321514820000001</v>
      </c>
      <c r="AW795" s="23">
        <v>35.436775619999999</v>
      </c>
      <c r="AX795" s="23">
        <v>0.73326550000000001</v>
      </c>
      <c r="AY795" s="23">
        <v>13.221629800000001</v>
      </c>
      <c r="AZ795" s="23">
        <v>21.481880320000002</v>
      </c>
    </row>
    <row r="796" spans="2:52" x14ac:dyDescent="0.25">
      <c r="B796" s="10" t="s">
        <v>555</v>
      </c>
      <c r="C796" s="23">
        <v>3.3291881499999993</v>
      </c>
      <c r="D796" s="23">
        <v>1.4188466899999996</v>
      </c>
      <c r="E796" s="23">
        <v>0.99570989999999993</v>
      </c>
      <c r="F796" s="23">
        <v>0.28389038</v>
      </c>
      <c r="G796" s="23">
        <v>0.13924641000000001</v>
      </c>
      <c r="H796" s="23">
        <v>1.9103414599999999</v>
      </c>
      <c r="I796" s="23">
        <v>0.47824371999999998</v>
      </c>
      <c r="J796" s="23">
        <v>0.2074</v>
      </c>
      <c r="K796" s="23">
        <v>1.1987555000000001</v>
      </c>
      <c r="L796" s="23">
        <v>2.5942239999999998E-2</v>
      </c>
      <c r="M796" s="23">
        <v>116.556538</v>
      </c>
      <c r="N796" s="23">
        <v>100.61953800000001</v>
      </c>
      <c r="O796" s="23">
        <v>0</v>
      </c>
      <c r="P796" s="23">
        <v>7.8E-2</v>
      </c>
      <c r="Q796" s="23">
        <v>15.859</v>
      </c>
      <c r="R796" s="23">
        <v>119.88572615000001</v>
      </c>
      <c r="S796" s="23">
        <v>56.709292140000002</v>
      </c>
      <c r="T796" s="23">
        <v>3.1468600000000002</v>
      </c>
      <c r="U796" s="23">
        <v>5.4925503499999992</v>
      </c>
      <c r="V796" s="23">
        <v>0</v>
      </c>
      <c r="W796" s="23">
        <v>0</v>
      </c>
      <c r="X796" s="23">
        <v>13.021553730000001</v>
      </c>
      <c r="Y796" s="23">
        <v>15.32217099</v>
      </c>
      <c r="Z796" s="23">
        <v>0</v>
      </c>
      <c r="AA796" s="23">
        <v>93.692427209999991</v>
      </c>
      <c r="AB796" s="23">
        <v>26.193298940000002</v>
      </c>
      <c r="AC796" s="23">
        <v>0</v>
      </c>
      <c r="AD796" s="23">
        <v>0</v>
      </c>
      <c r="AE796" s="23">
        <v>0</v>
      </c>
      <c r="AF796" s="23">
        <v>0</v>
      </c>
      <c r="AG796" s="23">
        <v>0</v>
      </c>
      <c r="AH796" s="23">
        <v>0</v>
      </c>
      <c r="AI796" s="23">
        <v>0</v>
      </c>
      <c r="AJ796" s="23">
        <v>0</v>
      </c>
      <c r="AK796" s="23">
        <v>0</v>
      </c>
      <c r="AL796" s="23">
        <v>0.58920099999999997</v>
      </c>
      <c r="AM796" s="23">
        <v>0.58920099999999997</v>
      </c>
      <c r="AN796" s="23">
        <v>0</v>
      </c>
      <c r="AO796" s="23">
        <v>0</v>
      </c>
      <c r="AP796" s="23">
        <v>0</v>
      </c>
      <c r="AQ796" s="23">
        <v>0</v>
      </c>
      <c r="AR796" s="23">
        <v>0</v>
      </c>
      <c r="AS796" s="23">
        <v>0</v>
      </c>
      <c r="AT796" s="23">
        <v>0.58920099999999997</v>
      </c>
      <c r="AU796" s="23">
        <v>25.604097940000003</v>
      </c>
      <c r="AV796" s="23">
        <v>8.3502986299999993</v>
      </c>
      <c r="AW796" s="23">
        <v>33.95439657</v>
      </c>
      <c r="AX796" s="23">
        <v>0</v>
      </c>
      <c r="AY796" s="23">
        <v>0</v>
      </c>
      <c r="AZ796" s="23">
        <v>33.95439657</v>
      </c>
    </row>
    <row r="797" spans="2:52" x14ac:dyDescent="0.25">
      <c r="B797" s="10" t="s">
        <v>556</v>
      </c>
      <c r="C797" s="23">
        <v>1.6089308800000002</v>
      </c>
      <c r="D797" s="23">
        <v>0.52828026000000006</v>
      </c>
      <c r="E797" s="23">
        <v>0.22756191999999997</v>
      </c>
      <c r="F797" s="23">
        <v>0.21768404999999999</v>
      </c>
      <c r="G797" s="23">
        <v>8.3034289999999997E-2</v>
      </c>
      <c r="H797" s="23">
        <v>1.0806506200000001</v>
      </c>
      <c r="I797" s="23">
        <v>0.15583549999999999</v>
      </c>
      <c r="J797" s="23">
        <v>4.9327500000000003E-2</v>
      </c>
      <c r="K797" s="23">
        <v>0.60661627000000007</v>
      </c>
      <c r="L797" s="23">
        <v>0.26887134999999995</v>
      </c>
      <c r="M797" s="23">
        <v>51.39848619</v>
      </c>
      <c r="N797" s="23">
        <v>50.375031999999997</v>
      </c>
      <c r="O797" s="23">
        <v>0</v>
      </c>
      <c r="P797" s="23">
        <v>0</v>
      </c>
      <c r="Q797" s="23">
        <v>1.02345419</v>
      </c>
      <c r="R797" s="23">
        <v>53.007417070000002</v>
      </c>
      <c r="S797" s="23">
        <v>39.078348820000002</v>
      </c>
      <c r="T797" s="23">
        <v>0.27112356999999998</v>
      </c>
      <c r="U797" s="23">
        <v>2.2845799200000001</v>
      </c>
      <c r="V797" s="23">
        <v>0</v>
      </c>
      <c r="W797" s="23">
        <v>0</v>
      </c>
      <c r="X797" s="23">
        <v>2.4852172400000003</v>
      </c>
      <c r="Y797" s="23">
        <v>7.2594742300000004</v>
      </c>
      <c r="Z797" s="23">
        <v>0</v>
      </c>
      <c r="AA797" s="23">
        <v>51.378743780000001</v>
      </c>
      <c r="AB797" s="23">
        <v>1.6286732900000001</v>
      </c>
      <c r="AC797" s="23">
        <v>0</v>
      </c>
      <c r="AD797" s="23">
        <v>0</v>
      </c>
      <c r="AE797" s="23">
        <v>0</v>
      </c>
      <c r="AF797" s="23">
        <v>0</v>
      </c>
      <c r="AG797" s="23">
        <v>0</v>
      </c>
      <c r="AH797" s="23">
        <v>0</v>
      </c>
      <c r="AI797" s="23">
        <v>0</v>
      </c>
      <c r="AJ797" s="23">
        <v>0</v>
      </c>
      <c r="AK797" s="23">
        <v>0</v>
      </c>
      <c r="AL797" s="23">
        <v>14.09841619</v>
      </c>
      <c r="AM797" s="23">
        <v>14.09841619</v>
      </c>
      <c r="AN797" s="23">
        <v>0</v>
      </c>
      <c r="AO797" s="23">
        <v>0</v>
      </c>
      <c r="AP797" s="23">
        <v>0</v>
      </c>
      <c r="AQ797" s="23">
        <v>0</v>
      </c>
      <c r="AR797" s="23">
        <v>0</v>
      </c>
      <c r="AS797" s="23">
        <v>0</v>
      </c>
      <c r="AT797" s="23">
        <v>14.09841619</v>
      </c>
      <c r="AU797" s="23">
        <v>-12.4697429</v>
      </c>
      <c r="AV797" s="23">
        <v>33.271407449999998</v>
      </c>
      <c r="AW797" s="23">
        <v>20.801664550000002</v>
      </c>
      <c r="AX797" s="23">
        <v>0</v>
      </c>
      <c r="AY797" s="23">
        <v>0</v>
      </c>
      <c r="AZ797" s="23">
        <v>20.801664550000002</v>
      </c>
    </row>
    <row r="798" spans="2:52" x14ac:dyDescent="0.25">
      <c r="B798" s="10" t="s">
        <v>557</v>
      </c>
      <c r="C798" s="23">
        <v>24.062430799999998</v>
      </c>
      <c r="D798" s="23">
        <v>2.44144199</v>
      </c>
      <c r="E798" s="23">
        <v>1.2138552900000001</v>
      </c>
      <c r="F798" s="23">
        <v>1.01196409</v>
      </c>
      <c r="G798" s="23">
        <v>0.21562260999999999</v>
      </c>
      <c r="H798" s="23">
        <v>21.62098881</v>
      </c>
      <c r="I798" s="23">
        <v>0.44663344999999999</v>
      </c>
      <c r="J798" s="23">
        <v>1.27569143</v>
      </c>
      <c r="K798" s="23">
        <v>19.898663930000001</v>
      </c>
      <c r="L798" s="23">
        <v>0</v>
      </c>
      <c r="M798" s="23">
        <v>114.153592</v>
      </c>
      <c r="N798" s="23">
        <v>114.098592</v>
      </c>
      <c r="O798" s="23">
        <v>0</v>
      </c>
      <c r="P798" s="23">
        <v>5.5E-2</v>
      </c>
      <c r="Q798" s="23">
        <v>0</v>
      </c>
      <c r="R798" s="23">
        <v>138.21602280000002</v>
      </c>
      <c r="S798" s="23">
        <v>45.661355530000002</v>
      </c>
      <c r="T798" s="23">
        <v>0.55000000000000004</v>
      </c>
      <c r="U798" s="23">
        <v>11.70643967</v>
      </c>
      <c r="V798" s="23">
        <v>0</v>
      </c>
      <c r="W798" s="23">
        <v>0</v>
      </c>
      <c r="X798" s="23">
        <v>9.9402625399999991</v>
      </c>
      <c r="Y798" s="23">
        <v>43.215835049999995</v>
      </c>
      <c r="Z798" s="23">
        <v>5.6926628299999997</v>
      </c>
      <c r="AA798" s="23">
        <v>116.76655562000001</v>
      </c>
      <c r="AB798" s="23">
        <v>21.449467179999999</v>
      </c>
      <c r="AC798" s="23">
        <v>0</v>
      </c>
      <c r="AD798" s="23">
        <v>0</v>
      </c>
      <c r="AE798" s="23">
        <v>0</v>
      </c>
      <c r="AF798" s="23">
        <v>0</v>
      </c>
      <c r="AG798" s="23">
        <v>21.03456864</v>
      </c>
      <c r="AH798" s="23">
        <v>21.03456864</v>
      </c>
      <c r="AI798" s="23">
        <v>0</v>
      </c>
      <c r="AJ798" s="23">
        <v>0</v>
      </c>
      <c r="AK798" s="23">
        <v>21.03456864</v>
      </c>
      <c r="AL798" s="23">
        <v>4.5415443199999999</v>
      </c>
      <c r="AM798" s="23">
        <v>4.5415443199999999</v>
      </c>
      <c r="AN798" s="23">
        <v>0</v>
      </c>
      <c r="AO798" s="23">
        <v>0</v>
      </c>
      <c r="AP798" s="23">
        <v>14.74960402</v>
      </c>
      <c r="AQ798" s="23">
        <v>14.74960402</v>
      </c>
      <c r="AR798" s="23">
        <v>0</v>
      </c>
      <c r="AS798" s="23">
        <v>0</v>
      </c>
      <c r="AT798" s="23">
        <v>19.291148339999999</v>
      </c>
      <c r="AU798" s="23">
        <v>23.192887479999996</v>
      </c>
      <c r="AV798" s="23">
        <v>35.99562908</v>
      </c>
      <c r="AW798" s="23">
        <v>59.188516560000004</v>
      </c>
      <c r="AX798" s="23">
        <v>0</v>
      </c>
      <c r="AY798" s="23">
        <v>0</v>
      </c>
      <c r="AZ798" s="23">
        <v>59.188516560000004</v>
      </c>
    </row>
    <row r="799" spans="2:52" x14ac:dyDescent="0.25">
      <c r="B799" s="10" t="s">
        <v>558</v>
      </c>
      <c r="C799" s="23">
        <v>9.1089740900000002</v>
      </c>
      <c r="D799" s="23">
        <v>2.4269261499999999</v>
      </c>
      <c r="E799" s="23">
        <v>1.2986074999999999</v>
      </c>
      <c r="F799" s="23">
        <v>0.77935337999999998</v>
      </c>
      <c r="G799" s="23">
        <v>0.34896526999999999</v>
      </c>
      <c r="H799" s="23">
        <v>6.6820479400000004</v>
      </c>
      <c r="I799" s="23">
        <v>2.1876581800000001</v>
      </c>
      <c r="J799" s="23">
        <v>0.36441634000000001</v>
      </c>
      <c r="K799" s="23">
        <v>3.9524877000000003</v>
      </c>
      <c r="L799" s="23">
        <v>0.17748572000000001</v>
      </c>
      <c r="M799" s="23">
        <v>140.610356</v>
      </c>
      <c r="N799" s="23">
        <v>140.110356</v>
      </c>
      <c r="O799" s="23">
        <v>0</v>
      </c>
      <c r="P799" s="23">
        <v>0.5</v>
      </c>
      <c r="Q799" s="23">
        <v>0</v>
      </c>
      <c r="R799" s="23">
        <v>149.71933009</v>
      </c>
      <c r="S799" s="23">
        <v>64.094511760000003</v>
      </c>
      <c r="T799" s="23">
        <v>2.4478206</v>
      </c>
      <c r="U799" s="23">
        <v>13.38398171</v>
      </c>
      <c r="V799" s="23">
        <v>0</v>
      </c>
      <c r="W799" s="23">
        <v>0</v>
      </c>
      <c r="X799" s="23">
        <v>3.79265535</v>
      </c>
      <c r="Y799" s="23">
        <v>13.129577019999999</v>
      </c>
      <c r="Z799" s="23">
        <v>1.4879701200000002</v>
      </c>
      <c r="AA799" s="23">
        <v>98.336516559999993</v>
      </c>
      <c r="AB799" s="23">
        <v>51.38281353</v>
      </c>
      <c r="AC799" s="23">
        <v>0</v>
      </c>
      <c r="AD799" s="23">
        <v>0</v>
      </c>
      <c r="AE799" s="23">
        <v>0</v>
      </c>
      <c r="AF799" s="23">
        <v>0</v>
      </c>
      <c r="AG799" s="23">
        <v>0</v>
      </c>
      <c r="AH799" s="23">
        <v>0</v>
      </c>
      <c r="AI799" s="23">
        <v>0</v>
      </c>
      <c r="AJ799" s="23">
        <v>0</v>
      </c>
      <c r="AK799" s="23">
        <v>0</v>
      </c>
      <c r="AL799" s="23">
        <v>33.932948369999998</v>
      </c>
      <c r="AM799" s="23">
        <v>33.932948369999998</v>
      </c>
      <c r="AN799" s="23">
        <v>0</v>
      </c>
      <c r="AO799" s="23">
        <v>0</v>
      </c>
      <c r="AP799" s="23">
        <v>8.7008615599999999</v>
      </c>
      <c r="AQ799" s="23">
        <v>8.7008615599999999</v>
      </c>
      <c r="AR799" s="23">
        <v>0</v>
      </c>
      <c r="AS799" s="23">
        <v>23.998343999999999</v>
      </c>
      <c r="AT799" s="23">
        <v>66.632153930000001</v>
      </c>
      <c r="AU799" s="23">
        <v>-15.249340400000001</v>
      </c>
      <c r="AV799" s="23">
        <v>44.390289750000001</v>
      </c>
      <c r="AW799" s="23">
        <v>29.140949350000003</v>
      </c>
      <c r="AX799" s="23">
        <v>0</v>
      </c>
      <c r="AY799" s="23">
        <v>0</v>
      </c>
      <c r="AZ799" s="23">
        <v>29.140949350000003</v>
      </c>
    </row>
    <row r="800" spans="2:52" x14ac:dyDescent="0.25">
      <c r="B800" s="10" t="s">
        <v>161</v>
      </c>
      <c r="C800" s="23">
        <v>11.37093759</v>
      </c>
      <c r="D800" s="23">
        <v>1.4462982899999999</v>
      </c>
      <c r="E800" s="23">
        <v>0.88632758999999994</v>
      </c>
      <c r="F800" s="23">
        <v>0.39722154999999998</v>
      </c>
      <c r="G800" s="23">
        <v>0.16274914999999998</v>
      </c>
      <c r="H800" s="23">
        <v>9.9246393000000008</v>
      </c>
      <c r="I800" s="23">
        <v>0.30776949999999997</v>
      </c>
      <c r="J800" s="23">
        <v>0.3007725</v>
      </c>
      <c r="K800" s="23">
        <v>9.1762788299999993</v>
      </c>
      <c r="L800" s="23">
        <v>0.13981847</v>
      </c>
      <c r="M800" s="23">
        <v>106.38073645</v>
      </c>
      <c r="N800" s="23">
        <v>102.99089499999999</v>
      </c>
      <c r="O800" s="23">
        <v>0</v>
      </c>
      <c r="P800" s="23">
        <v>0</v>
      </c>
      <c r="Q800" s="23">
        <v>3.38984145</v>
      </c>
      <c r="R800" s="23">
        <v>117.75167404000001</v>
      </c>
      <c r="S800" s="23">
        <v>42.830829030000004</v>
      </c>
      <c r="T800" s="23">
        <v>0.73654629000000005</v>
      </c>
      <c r="U800" s="23">
        <v>9.1840393800000015</v>
      </c>
      <c r="V800" s="23">
        <v>0</v>
      </c>
      <c r="W800" s="23">
        <v>3.6184000000000001E-2</v>
      </c>
      <c r="X800" s="23">
        <v>6.3638575999999993</v>
      </c>
      <c r="Y800" s="23">
        <v>18.35904515</v>
      </c>
      <c r="Z800" s="23">
        <v>0</v>
      </c>
      <c r="AA800" s="23">
        <v>77.510501450000007</v>
      </c>
      <c r="AB800" s="23">
        <v>40.241172589999998</v>
      </c>
      <c r="AC800" s="23">
        <v>0</v>
      </c>
      <c r="AD800" s="23">
        <v>0</v>
      </c>
      <c r="AE800" s="23">
        <v>0</v>
      </c>
      <c r="AF800" s="23">
        <v>0</v>
      </c>
      <c r="AG800" s="23">
        <v>0</v>
      </c>
      <c r="AH800" s="23">
        <v>0</v>
      </c>
      <c r="AI800" s="23">
        <v>0</v>
      </c>
      <c r="AJ800" s="23">
        <v>1.74591176</v>
      </c>
      <c r="AK800" s="23">
        <v>1.74591176</v>
      </c>
      <c r="AL800" s="23">
        <v>5.7113760999999998</v>
      </c>
      <c r="AM800" s="23">
        <v>5.7113760999999998</v>
      </c>
      <c r="AN800" s="23">
        <v>0</v>
      </c>
      <c r="AO800" s="23">
        <v>0</v>
      </c>
      <c r="AP800" s="23">
        <v>0</v>
      </c>
      <c r="AQ800" s="23">
        <v>0</v>
      </c>
      <c r="AR800" s="23">
        <v>0</v>
      </c>
      <c r="AS800" s="23">
        <v>2.1304902599999997</v>
      </c>
      <c r="AT800" s="23">
        <v>7.8418663599999991</v>
      </c>
      <c r="AU800" s="23">
        <v>34.145217989999999</v>
      </c>
      <c r="AV800" s="23">
        <v>80.709058520000013</v>
      </c>
      <c r="AW800" s="23">
        <v>114.85427650999999</v>
      </c>
      <c r="AX800" s="23">
        <v>8.5906433100000008</v>
      </c>
      <c r="AY800" s="23">
        <v>17.134970729999999</v>
      </c>
      <c r="AZ800" s="23">
        <v>89.128662469999995</v>
      </c>
    </row>
    <row r="801" spans="2:52" x14ac:dyDescent="0.25">
      <c r="B801" s="10" t="s">
        <v>559</v>
      </c>
      <c r="C801" s="23">
        <v>4.3248776899999992</v>
      </c>
      <c r="D801" s="23">
        <v>1.2874936099999998</v>
      </c>
      <c r="E801" s="23">
        <v>0.45677305000000001</v>
      </c>
      <c r="F801" s="23">
        <v>0.59117740000000008</v>
      </c>
      <c r="G801" s="23">
        <v>0.23954316</v>
      </c>
      <c r="H801" s="23">
        <v>3.0373840800000003</v>
      </c>
      <c r="I801" s="23">
        <v>0.48542163999999999</v>
      </c>
      <c r="J801" s="23">
        <v>0.54907281000000008</v>
      </c>
      <c r="K801" s="23">
        <v>1.93215863</v>
      </c>
      <c r="L801" s="23">
        <v>7.0731000000000002E-2</v>
      </c>
      <c r="M801" s="23">
        <v>76.620650560000001</v>
      </c>
      <c r="N801" s="23">
        <v>76.593636000000004</v>
      </c>
      <c r="O801" s="23">
        <v>2.701456E-2</v>
      </c>
      <c r="P801" s="23">
        <v>0</v>
      </c>
      <c r="Q801" s="23">
        <v>0</v>
      </c>
      <c r="R801" s="23">
        <v>80.945528249999995</v>
      </c>
      <c r="S801" s="23">
        <v>35.75076601</v>
      </c>
      <c r="T801" s="23">
        <v>0.14879866</v>
      </c>
      <c r="U801" s="23">
        <v>5.64045358</v>
      </c>
      <c r="V801" s="23">
        <v>0</v>
      </c>
      <c r="W801" s="23">
        <v>0</v>
      </c>
      <c r="X801" s="23">
        <v>3.03928252</v>
      </c>
      <c r="Y801" s="23">
        <v>7.1806700299999999</v>
      </c>
      <c r="Z801" s="23">
        <v>1.0865699600000001</v>
      </c>
      <c r="AA801" s="23">
        <v>52.846540759999996</v>
      </c>
      <c r="AB801" s="23">
        <v>28.098987489999999</v>
      </c>
      <c r="AC801" s="23">
        <v>0</v>
      </c>
      <c r="AD801" s="23">
        <v>0</v>
      </c>
      <c r="AE801" s="23">
        <v>0</v>
      </c>
      <c r="AF801" s="23">
        <v>0</v>
      </c>
      <c r="AG801" s="23">
        <v>0</v>
      </c>
      <c r="AH801" s="23">
        <v>0</v>
      </c>
      <c r="AI801" s="23">
        <v>0</v>
      </c>
      <c r="AJ801" s="23">
        <v>2.4473155499999999</v>
      </c>
      <c r="AK801" s="23">
        <v>2.4473155499999999</v>
      </c>
      <c r="AL801" s="23">
        <v>0.72267256999999996</v>
      </c>
      <c r="AM801" s="23">
        <v>0.72267256999999996</v>
      </c>
      <c r="AN801" s="23">
        <v>0</v>
      </c>
      <c r="AO801" s="23">
        <v>0</v>
      </c>
      <c r="AP801" s="23">
        <v>2.7956347200000002</v>
      </c>
      <c r="AQ801" s="23">
        <v>2.7956347200000002</v>
      </c>
      <c r="AR801" s="23">
        <v>0</v>
      </c>
      <c r="AS801" s="23">
        <v>0</v>
      </c>
      <c r="AT801" s="23">
        <v>3.5183072900000001</v>
      </c>
      <c r="AU801" s="23">
        <v>27.027995749999999</v>
      </c>
      <c r="AV801" s="23">
        <v>15.2366905</v>
      </c>
      <c r="AW801" s="23">
        <v>42.264686249999997</v>
      </c>
      <c r="AX801" s="23">
        <v>0</v>
      </c>
      <c r="AY801" s="23">
        <v>0</v>
      </c>
      <c r="AZ801" s="23">
        <v>42.264686249999997</v>
      </c>
    </row>
    <row r="802" spans="2:52" x14ac:dyDescent="0.25">
      <c r="B802" s="10" t="s">
        <v>560</v>
      </c>
      <c r="C802" s="23">
        <v>1.5359422</v>
      </c>
      <c r="D802" s="23">
        <v>0.53182735000000003</v>
      </c>
      <c r="E802" s="23">
        <v>0.37894630000000001</v>
      </c>
      <c r="F802" s="23">
        <v>5.9385E-2</v>
      </c>
      <c r="G802" s="23">
        <v>9.3496049999999997E-2</v>
      </c>
      <c r="H802" s="23">
        <v>1.0041148499999999</v>
      </c>
      <c r="I802" s="23">
        <v>0.13485485</v>
      </c>
      <c r="J802" s="23">
        <v>0.15840124999999999</v>
      </c>
      <c r="K802" s="23">
        <v>0.47737974999999999</v>
      </c>
      <c r="L802" s="23">
        <v>0.23347899999999999</v>
      </c>
      <c r="M802" s="23">
        <v>56.535843999999997</v>
      </c>
      <c r="N802" s="23">
        <v>56.535843999999997</v>
      </c>
      <c r="O802" s="23">
        <v>0</v>
      </c>
      <c r="P802" s="23">
        <v>0</v>
      </c>
      <c r="Q802" s="23">
        <v>0</v>
      </c>
      <c r="R802" s="23">
        <v>58.071786200000005</v>
      </c>
      <c r="S802" s="23">
        <v>27.309908929999999</v>
      </c>
      <c r="T802" s="23">
        <v>5.6352349999999996E-2</v>
      </c>
      <c r="U802" s="23">
        <v>3.51446915</v>
      </c>
      <c r="V802" s="23">
        <v>0</v>
      </c>
      <c r="W802" s="23">
        <v>0</v>
      </c>
      <c r="X802" s="23">
        <v>1.2228040800000002</v>
      </c>
      <c r="Y802" s="23">
        <v>3.7191440600000001</v>
      </c>
      <c r="Z802" s="23">
        <v>0</v>
      </c>
      <c r="AA802" s="23">
        <v>35.822678570000001</v>
      </c>
      <c r="AB802" s="23">
        <v>22.249107630000001</v>
      </c>
      <c r="AC802" s="23">
        <v>0</v>
      </c>
      <c r="AD802" s="23">
        <v>0</v>
      </c>
      <c r="AE802" s="23">
        <v>0</v>
      </c>
      <c r="AF802" s="23">
        <v>0</v>
      </c>
      <c r="AG802" s="23">
        <v>0</v>
      </c>
      <c r="AH802" s="23">
        <v>0</v>
      </c>
      <c r="AI802" s="23">
        <v>0</v>
      </c>
      <c r="AJ802" s="23">
        <v>1.7073619999999998E-2</v>
      </c>
      <c r="AK802" s="23">
        <v>1.7073619999999998E-2</v>
      </c>
      <c r="AL802" s="23">
        <v>19.9703895</v>
      </c>
      <c r="AM802" s="23">
        <v>19.9703895</v>
      </c>
      <c r="AN802" s="23">
        <v>0</v>
      </c>
      <c r="AO802" s="23">
        <v>0</v>
      </c>
      <c r="AP802" s="23">
        <v>0</v>
      </c>
      <c r="AQ802" s="23">
        <v>0</v>
      </c>
      <c r="AR802" s="23">
        <v>0</v>
      </c>
      <c r="AS802" s="23">
        <v>2.1536163799999999</v>
      </c>
      <c r="AT802" s="23">
        <v>22.124005879999999</v>
      </c>
      <c r="AU802" s="23">
        <v>0.14217537</v>
      </c>
      <c r="AV802" s="23">
        <v>34.236740450000006</v>
      </c>
      <c r="AW802" s="23">
        <v>34.378915820000003</v>
      </c>
      <c r="AX802" s="23">
        <v>0</v>
      </c>
      <c r="AY802" s="23">
        <v>0</v>
      </c>
      <c r="AZ802" s="23">
        <v>34.378915820000003</v>
      </c>
    </row>
    <row r="803" spans="2:52" x14ac:dyDescent="0.25">
      <c r="B803" s="10" t="s">
        <v>561</v>
      </c>
      <c r="C803" s="23">
        <v>1.7093935900000001</v>
      </c>
      <c r="D803" s="23">
        <v>0.77443080000000009</v>
      </c>
      <c r="E803" s="23">
        <v>0.40351865000000003</v>
      </c>
      <c r="F803" s="23">
        <v>0.20704738</v>
      </c>
      <c r="G803" s="23">
        <v>0.16386476999999999</v>
      </c>
      <c r="H803" s="23">
        <v>0.93496279000000004</v>
      </c>
      <c r="I803" s="23">
        <v>0.23072899999999999</v>
      </c>
      <c r="J803" s="23">
        <v>0.48108101000000003</v>
      </c>
      <c r="K803" s="23">
        <v>5.1860000000000003E-2</v>
      </c>
      <c r="L803" s="23">
        <v>0.17129278000000001</v>
      </c>
      <c r="M803" s="23">
        <v>109.685652</v>
      </c>
      <c r="N803" s="23">
        <v>109.685652</v>
      </c>
      <c r="O803" s="23">
        <v>0</v>
      </c>
      <c r="P803" s="23">
        <v>0</v>
      </c>
      <c r="Q803" s="23">
        <v>0</v>
      </c>
      <c r="R803" s="23">
        <v>111.39504559000001</v>
      </c>
      <c r="S803" s="23">
        <v>47.463316200000001</v>
      </c>
      <c r="T803" s="23">
        <v>0</v>
      </c>
      <c r="U803" s="23">
        <v>5.0105757799999999</v>
      </c>
      <c r="V803" s="23">
        <v>0</v>
      </c>
      <c r="W803" s="23">
        <v>0</v>
      </c>
      <c r="X803" s="23">
        <v>5.7551281900000006</v>
      </c>
      <c r="Y803" s="23">
        <v>15.352127169999999</v>
      </c>
      <c r="Z803" s="23">
        <v>0</v>
      </c>
      <c r="AA803" s="23">
        <v>73.581147340000001</v>
      </c>
      <c r="AB803" s="23">
        <v>37.813898250000001</v>
      </c>
      <c r="AC803" s="23">
        <v>0</v>
      </c>
      <c r="AD803" s="23">
        <v>0</v>
      </c>
      <c r="AE803" s="23">
        <v>0</v>
      </c>
      <c r="AF803" s="23">
        <v>0</v>
      </c>
      <c r="AG803" s="23">
        <v>0</v>
      </c>
      <c r="AH803" s="23">
        <v>0</v>
      </c>
      <c r="AI803" s="23">
        <v>0</v>
      </c>
      <c r="AJ803" s="23">
        <v>0</v>
      </c>
      <c r="AK803" s="23">
        <v>0</v>
      </c>
      <c r="AL803" s="23">
        <v>20.859673570000002</v>
      </c>
      <c r="AM803" s="23">
        <v>20.859673570000002</v>
      </c>
      <c r="AN803" s="23">
        <v>0</v>
      </c>
      <c r="AO803" s="23">
        <v>0</v>
      </c>
      <c r="AP803" s="23">
        <v>0</v>
      </c>
      <c r="AQ803" s="23">
        <v>0</v>
      </c>
      <c r="AR803" s="23">
        <v>0</v>
      </c>
      <c r="AS803" s="23">
        <v>0</v>
      </c>
      <c r="AT803" s="23">
        <v>20.859673570000002</v>
      </c>
      <c r="AU803" s="23">
        <v>16.954224679999999</v>
      </c>
      <c r="AV803" s="23">
        <v>59.347280570000002</v>
      </c>
      <c r="AW803" s="23">
        <v>76.301505250000005</v>
      </c>
      <c r="AX803" s="23">
        <v>11.29725915</v>
      </c>
      <c r="AY803" s="23">
        <v>23.99113492</v>
      </c>
      <c r="AZ803" s="23">
        <v>41.013111180000003</v>
      </c>
    </row>
    <row r="804" spans="2:52" x14ac:dyDescent="0.25">
      <c r="B804" s="10" t="s">
        <v>562</v>
      </c>
      <c r="C804" s="23">
        <v>4.3191870299999993</v>
      </c>
      <c r="D804" s="23">
        <v>2.7939219400000002</v>
      </c>
      <c r="E804" s="23">
        <v>1.5932431400000002</v>
      </c>
      <c r="F804" s="23">
        <v>0.95416266999999999</v>
      </c>
      <c r="G804" s="23">
        <v>0.24651613</v>
      </c>
      <c r="H804" s="23">
        <v>1.5252650899999998</v>
      </c>
      <c r="I804" s="23">
        <v>0.75556221000000001</v>
      </c>
      <c r="J804" s="23">
        <v>0.45511000000000001</v>
      </c>
      <c r="K804" s="23">
        <v>0.30193999999999999</v>
      </c>
      <c r="L804" s="23">
        <v>1.265288E-2</v>
      </c>
      <c r="M804" s="23">
        <v>162.94744499999999</v>
      </c>
      <c r="N804" s="23">
        <v>162.94744499999999</v>
      </c>
      <c r="O804" s="23">
        <v>0</v>
      </c>
      <c r="P804" s="23">
        <v>0</v>
      </c>
      <c r="Q804" s="23">
        <v>0</v>
      </c>
      <c r="R804" s="23">
        <v>167.26663203000001</v>
      </c>
      <c r="S804" s="23">
        <v>49.495210560000004</v>
      </c>
      <c r="T804" s="23">
        <v>0.41050597999999999</v>
      </c>
      <c r="U804" s="23">
        <v>13.054585150000001</v>
      </c>
      <c r="V804" s="23">
        <v>0</v>
      </c>
      <c r="W804" s="23">
        <v>0</v>
      </c>
      <c r="X804" s="23">
        <v>7.8884165700000004</v>
      </c>
      <c r="Y804" s="23">
        <v>23.841831980000002</v>
      </c>
      <c r="Z804" s="23">
        <v>6.8579637400000006</v>
      </c>
      <c r="AA804" s="23">
        <v>101.54851398</v>
      </c>
      <c r="AB804" s="23">
        <v>65.718118050000001</v>
      </c>
      <c r="AC804" s="23">
        <v>0</v>
      </c>
      <c r="AD804" s="23">
        <v>0</v>
      </c>
      <c r="AE804" s="23">
        <v>0</v>
      </c>
      <c r="AF804" s="23">
        <v>0</v>
      </c>
      <c r="AG804" s="23">
        <v>150</v>
      </c>
      <c r="AH804" s="23">
        <v>150</v>
      </c>
      <c r="AI804" s="23">
        <v>0</v>
      </c>
      <c r="AJ804" s="23">
        <v>36.875439219999997</v>
      </c>
      <c r="AK804" s="23">
        <v>186.87543922</v>
      </c>
      <c r="AL804" s="23">
        <v>13.248003519999999</v>
      </c>
      <c r="AM804" s="23">
        <v>13.248003519999999</v>
      </c>
      <c r="AN804" s="23">
        <v>0</v>
      </c>
      <c r="AO804" s="23">
        <v>0</v>
      </c>
      <c r="AP804" s="23">
        <v>0</v>
      </c>
      <c r="AQ804" s="23">
        <v>0</v>
      </c>
      <c r="AR804" s="23">
        <v>0</v>
      </c>
      <c r="AS804" s="23">
        <v>90.215089290000009</v>
      </c>
      <c r="AT804" s="23">
        <v>103.46309281000001</v>
      </c>
      <c r="AU804" s="23">
        <v>149.13046446000001</v>
      </c>
      <c r="AV804" s="23">
        <v>104.56270881</v>
      </c>
      <c r="AW804" s="23">
        <v>253.69317327000002</v>
      </c>
      <c r="AX804" s="23">
        <v>1.15531604</v>
      </c>
      <c r="AY804" s="23">
        <v>17.730776819999999</v>
      </c>
      <c r="AZ804" s="23">
        <v>234.80708041</v>
      </c>
    </row>
    <row r="805" spans="2:52" x14ac:dyDescent="0.25">
      <c r="B805" s="10" t="s">
        <v>563</v>
      </c>
      <c r="C805" s="23">
        <v>7.7150391800000016</v>
      </c>
      <c r="D805" s="23">
        <v>5.2810832000000012</v>
      </c>
      <c r="E805" s="23">
        <v>4.2826695300000006</v>
      </c>
      <c r="F805" s="23">
        <v>0.79301118999999998</v>
      </c>
      <c r="G805" s="23">
        <v>0.20540248</v>
      </c>
      <c r="H805" s="23">
        <v>2.4339559799999999</v>
      </c>
      <c r="I805" s="23">
        <v>0.64990011999999997</v>
      </c>
      <c r="J805" s="23">
        <v>0.432425</v>
      </c>
      <c r="K805" s="23">
        <v>1.2141773999999999</v>
      </c>
      <c r="L805" s="23">
        <v>0.13745346</v>
      </c>
      <c r="M805" s="23">
        <v>97.513912260000012</v>
      </c>
      <c r="N805" s="23">
        <v>88.890144000000006</v>
      </c>
      <c r="O805" s="23">
        <v>0.12376825999999999</v>
      </c>
      <c r="P805" s="23">
        <v>0</v>
      </c>
      <c r="Q805" s="23">
        <v>8.5</v>
      </c>
      <c r="R805" s="23">
        <v>105.22895144000002</v>
      </c>
      <c r="S805" s="23">
        <v>44.74041021</v>
      </c>
      <c r="T805" s="23">
        <v>3.2413236599999999</v>
      </c>
      <c r="U805" s="23">
        <v>7.8323127599999998</v>
      </c>
      <c r="V805" s="23">
        <v>0</v>
      </c>
      <c r="W805" s="23">
        <v>0</v>
      </c>
      <c r="X805" s="23">
        <v>14.46332829</v>
      </c>
      <c r="Y805" s="23">
        <v>8.0586094199999998</v>
      </c>
      <c r="Z805" s="23">
        <v>0.41518004999999997</v>
      </c>
      <c r="AA805" s="23">
        <v>78.75116439</v>
      </c>
      <c r="AB805" s="23">
        <v>26.47778705</v>
      </c>
      <c r="AC805" s="23">
        <v>0</v>
      </c>
      <c r="AD805" s="23">
        <v>0</v>
      </c>
      <c r="AE805" s="23">
        <v>0</v>
      </c>
      <c r="AF805" s="23">
        <v>0</v>
      </c>
      <c r="AG805" s="23">
        <v>0</v>
      </c>
      <c r="AH805" s="23">
        <v>0</v>
      </c>
      <c r="AI805" s="23">
        <v>0</v>
      </c>
      <c r="AJ805" s="23">
        <v>2.0889683699999999</v>
      </c>
      <c r="AK805" s="23">
        <v>2.0889683699999999</v>
      </c>
      <c r="AL805" s="23">
        <v>15.493972960000001</v>
      </c>
      <c r="AM805" s="23">
        <v>15.493972960000001</v>
      </c>
      <c r="AN805" s="23">
        <v>0</v>
      </c>
      <c r="AO805" s="23">
        <v>0</v>
      </c>
      <c r="AP805" s="23">
        <v>4.0938933899999999</v>
      </c>
      <c r="AQ805" s="23">
        <v>4.0938933899999999</v>
      </c>
      <c r="AR805" s="23">
        <v>0</v>
      </c>
      <c r="AS805" s="23">
        <v>0</v>
      </c>
      <c r="AT805" s="23">
        <v>19.587866350000002</v>
      </c>
      <c r="AU805" s="23">
        <v>8.978889070000001</v>
      </c>
      <c r="AV805" s="23">
        <v>31.679898939999998</v>
      </c>
      <c r="AW805" s="23">
        <v>40.658788010000002</v>
      </c>
      <c r="AX805" s="23">
        <v>1.35761255</v>
      </c>
      <c r="AY805" s="23">
        <v>0</v>
      </c>
      <c r="AZ805" s="23">
        <v>39.301175460000003</v>
      </c>
    </row>
    <row r="806" spans="2:52" x14ac:dyDescent="0.25">
      <c r="B806" s="10" t="s">
        <v>564</v>
      </c>
      <c r="C806" s="23">
        <v>2.5433128499999995</v>
      </c>
      <c r="D806" s="23">
        <v>0.90211130000000006</v>
      </c>
      <c r="E806" s="23">
        <v>0.13069057000000001</v>
      </c>
      <c r="F806" s="23">
        <v>0.45038278999999998</v>
      </c>
      <c r="G806" s="23">
        <v>0.32103794000000002</v>
      </c>
      <c r="H806" s="23">
        <v>1.6412015499999999</v>
      </c>
      <c r="I806" s="23">
        <v>0.29725246999999999</v>
      </c>
      <c r="J806" s="23">
        <v>0.54148249999999998</v>
      </c>
      <c r="K806" s="23">
        <v>0.230375</v>
      </c>
      <c r="L806" s="23">
        <v>0.57209157999999993</v>
      </c>
      <c r="M806" s="23">
        <v>83.401193000000006</v>
      </c>
      <c r="N806" s="23">
        <v>74.212793000000005</v>
      </c>
      <c r="O806" s="23">
        <v>0</v>
      </c>
      <c r="P806" s="23">
        <v>0</v>
      </c>
      <c r="Q806" s="23">
        <v>9.1883999999999997</v>
      </c>
      <c r="R806" s="23">
        <v>85.944505849999999</v>
      </c>
      <c r="S806" s="23">
        <v>21.902181149999997</v>
      </c>
      <c r="T806" s="23">
        <v>3.5310559700000002</v>
      </c>
      <c r="U806" s="23">
        <v>7.3456928899999996</v>
      </c>
      <c r="V806" s="23">
        <v>0</v>
      </c>
      <c r="W806" s="23">
        <v>0</v>
      </c>
      <c r="X806" s="23">
        <v>2.3364159999999998</v>
      </c>
      <c r="Y806" s="23">
        <v>3.12653092</v>
      </c>
      <c r="Z806" s="23">
        <v>0.29554689000000001</v>
      </c>
      <c r="AA806" s="23">
        <v>38.537423820000001</v>
      </c>
      <c r="AB806" s="23">
        <v>47.407082029999998</v>
      </c>
      <c r="AC806" s="23">
        <v>0</v>
      </c>
      <c r="AD806" s="23">
        <v>0</v>
      </c>
      <c r="AE806" s="23">
        <v>0</v>
      </c>
      <c r="AF806" s="23">
        <v>0</v>
      </c>
      <c r="AG806" s="23">
        <v>0</v>
      </c>
      <c r="AH806" s="23">
        <v>0</v>
      </c>
      <c r="AI806" s="23">
        <v>0</v>
      </c>
      <c r="AJ806" s="23">
        <v>0</v>
      </c>
      <c r="AK806" s="23">
        <v>0</v>
      </c>
      <c r="AL806" s="23">
        <v>6.6431378399999996</v>
      </c>
      <c r="AM806" s="23">
        <v>6.6431378399999996</v>
      </c>
      <c r="AN806" s="23">
        <v>0</v>
      </c>
      <c r="AO806" s="23">
        <v>0</v>
      </c>
      <c r="AP806" s="23">
        <v>1.3928571599999999</v>
      </c>
      <c r="AQ806" s="23">
        <v>1.3928571599999999</v>
      </c>
      <c r="AR806" s="23">
        <v>0</v>
      </c>
      <c r="AS806" s="23">
        <v>21.51547785</v>
      </c>
      <c r="AT806" s="23">
        <v>29.551472850000003</v>
      </c>
      <c r="AU806" s="23">
        <v>17.855609179999998</v>
      </c>
      <c r="AV806" s="23">
        <v>16.704046160000001</v>
      </c>
      <c r="AW806" s="23">
        <v>34.559655340000006</v>
      </c>
      <c r="AX806" s="23">
        <v>0</v>
      </c>
      <c r="AY806" s="23">
        <v>0</v>
      </c>
      <c r="AZ806" s="23">
        <v>34.559655340000006</v>
      </c>
    </row>
    <row r="807" spans="2:52" x14ac:dyDescent="0.25">
      <c r="B807" s="10" t="s">
        <v>565</v>
      </c>
      <c r="C807" s="23">
        <v>4.5858209700000003</v>
      </c>
      <c r="D807" s="23">
        <v>0.87042370999999996</v>
      </c>
      <c r="E807" s="23">
        <v>0.42808995999999994</v>
      </c>
      <c r="F807" s="23">
        <v>0.29136719</v>
      </c>
      <c r="G807" s="23">
        <v>0.15096656</v>
      </c>
      <c r="H807" s="23">
        <v>3.71539726</v>
      </c>
      <c r="I807" s="23">
        <v>0.39434480999999999</v>
      </c>
      <c r="J807" s="23">
        <v>0.26278000000000001</v>
      </c>
      <c r="K807" s="23">
        <v>2.8463860599999999</v>
      </c>
      <c r="L807" s="23">
        <v>0.21188639000000001</v>
      </c>
      <c r="M807" s="23">
        <v>84.624862980000003</v>
      </c>
      <c r="N807" s="23">
        <v>80.196607999999998</v>
      </c>
      <c r="O807" s="23">
        <v>0</v>
      </c>
      <c r="P807" s="23">
        <v>0</v>
      </c>
      <c r="Q807" s="23">
        <v>4.4282549800000002</v>
      </c>
      <c r="R807" s="23">
        <v>89.210683950000004</v>
      </c>
      <c r="S807" s="23">
        <v>36.282424319999997</v>
      </c>
      <c r="T807" s="23">
        <v>0.218</v>
      </c>
      <c r="U807" s="23">
        <v>8.2107633199999999</v>
      </c>
      <c r="V807" s="23">
        <v>0</v>
      </c>
      <c r="W807" s="23">
        <v>0</v>
      </c>
      <c r="X807" s="23">
        <v>7.3789838799999998</v>
      </c>
      <c r="Y807" s="23">
        <v>6.5734666399999995</v>
      </c>
      <c r="Z807" s="23">
        <v>9.1232140000000003E-2</v>
      </c>
      <c r="AA807" s="23">
        <v>58.754870300000007</v>
      </c>
      <c r="AB807" s="23">
        <v>30.45581365</v>
      </c>
      <c r="AC807" s="23">
        <v>0</v>
      </c>
      <c r="AD807" s="23">
        <v>0</v>
      </c>
      <c r="AE807" s="23">
        <v>0</v>
      </c>
      <c r="AF807" s="23">
        <v>0</v>
      </c>
      <c r="AG807" s="23">
        <v>0</v>
      </c>
      <c r="AH807" s="23">
        <v>0</v>
      </c>
      <c r="AI807" s="23">
        <v>0</v>
      </c>
      <c r="AJ807" s="23">
        <v>0</v>
      </c>
      <c r="AK807" s="23">
        <v>0</v>
      </c>
      <c r="AL807" s="23">
        <v>8.9420960800000007</v>
      </c>
      <c r="AM807" s="23">
        <v>8.9420960800000007</v>
      </c>
      <c r="AN807" s="23">
        <v>0</v>
      </c>
      <c r="AO807" s="23">
        <v>0</v>
      </c>
      <c r="AP807" s="23">
        <v>5.3370714299999999</v>
      </c>
      <c r="AQ807" s="23">
        <v>5.3370714299999999</v>
      </c>
      <c r="AR807" s="23">
        <v>0</v>
      </c>
      <c r="AS807" s="23">
        <v>2.5205000000000002</v>
      </c>
      <c r="AT807" s="23">
        <v>16.799667509999999</v>
      </c>
      <c r="AU807" s="23">
        <v>13.656146140000001</v>
      </c>
      <c r="AV807" s="23">
        <v>68.172504329999995</v>
      </c>
      <c r="AW807" s="23">
        <v>81.828650470000014</v>
      </c>
      <c r="AX807" s="23">
        <v>8.2741904799999997</v>
      </c>
      <c r="AY807" s="23">
        <v>0</v>
      </c>
      <c r="AZ807" s="23">
        <v>73.554459990000012</v>
      </c>
    </row>
    <row r="808" spans="2:52" x14ac:dyDescent="0.25">
      <c r="B808" s="10" t="s">
        <v>566</v>
      </c>
      <c r="C808" s="23">
        <v>3.5586189799999999</v>
      </c>
      <c r="D808" s="23">
        <v>0.76555877000000006</v>
      </c>
      <c r="E808" s="23">
        <v>0.5318155</v>
      </c>
      <c r="F808" s="23">
        <v>8.4089499999999998E-2</v>
      </c>
      <c r="G808" s="23">
        <v>0.14965376999999999</v>
      </c>
      <c r="H808" s="23">
        <v>2.7930602100000002</v>
      </c>
      <c r="I808" s="23">
        <v>0.83600208999999992</v>
      </c>
      <c r="J808" s="23">
        <v>0.28110499999999999</v>
      </c>
      <c r="K808" s="23">
        <v>0.79801900000000003</v>
      </c>
      <c r="L808" s="23">
        <v>0.87793412000000004</v>
      </c>
      <c r="M808" s="23">
        <v>67.200484000000003</v>
      </c>
      <c r="N808" s="23">
        <v>67.200484000000003</v>
      </c>
      <c r="O808" s="23">
        <v>0</v>
      </c>
      <c r="P808" s="23">
        <v>0</v>
      </c>
      <c r="Q808" s="23">
        <v>0</v>
      </c>
      <c r="R808" s="23">
        <v>70.759102980000009</v>
      </c>
      <c r="S808" s="23">
        <v>31.904170370000003</v>
      </c>
      <c r="T808" s="23">
        <v>0.52874149999999998</v>
      </c>
      <c r="U808" s="23">
        <v>7.7221248200000003</v>
      </c>
      <c r="V808" s="23">
        <v>0</v>
      </c>
      <c r="W808" s="23">
        <v>0</v>
      </c>
      <c r="X808" s="23">
        <v>12.32340057</v>
      </c>
      <c r="Y808" s="23">
        <v>13.018693130000001</v>
      </c>
      <c r="Z808" s="23">
        <v>0</v>
      </c>
      <c r="AA808" s="23">
        <v>65.497130389999995</v>
      </c>
      <c r="AB808" s="23">
        <v>5.2619725900000001</v>
      </c>
      <c r="AC808" s="23">
        <v>0</v>
      </c>
      <c r="AD808" s="23">
        <v>0</v>
      </c>
      <c r="AE808" s="23">
        <v>0</v>
      </c>
      <c r="AF808" s="23">
        <v>0</v>
      </c>
      <c r="AG808" s="23">
        <v>0</v>
      </c>
      <c r="AH808" s="23">
        <v>0</v>
      </c>
      <c r="AI808" s="23">
        <v>0</v>
      </c>
      <c r="AJ808" s="23">
        <v>0</v>
      </c>
      <c r="AK808" s="23">
        <v>0</v>
      </c>
      <c r="AL808" s="23">
        <v>0.63644556000000008</v>
      </c>
      <c r="AM808" s="23">
        <v>0.63644556000000008</v>
      </c>
      <c r="AN808" s="23">
        <v>0</v>
      </c>
      <c r="AO808" s="23">
        <v>0</v>
      </c>
      <c r="AP808" s="23">
        <v>0</v>
      </c>
      <c r="AQ808" s="23">
        <v>0</v>
      </c>
      <c r="AR808" s="23">
        <v>0</v>
      </c>
      <c r="AS808" s="23">
        <v>0</v>
      </c>
      <c r="AT808" s="23">
        <v>0.63644556000000008</v>
      </c>
      <c r="AU808" s="23">
        <v>4.6255270299999998</v>
      </c>
      <c r="AV808" s="23">
        <v>11.29645844</v>
      </c>
      <c r="AW808" s="23">
        <v>15.921985470000001</v>
      </c>
      <c r="AX808" s="23">
        <v>0</v>
      </c>
      <c r="AY808" s="23">
        <v>7.2938300099999998</v>
      </c>
      <c r="AZ808" s="23">
        <v>8.6281554600000003</v>
      </c>
    </row>
    <row r="809" spans="2:52" x14ac:dyDescent="0.25">
      <c r="B809" s="10" t="s">
        <v>567</v>
      </c>
      <c r="C809" s="23">
        <v>7.4509727400000001</v>
      </c>
      <c r="D809" s="23">
        <v>3.1090662500000001</v>
      </c>
      <c r="E809" s="23">
        <v>1.55055174</v>
      </c>
      <c r="F809" s="23">
        <v>1.3145213200000001</v>
      </c>
      <c r="G809" s="23">
        <v>0.24399319</v>
      </c>
      <c r="H809" s="23">
        <v>4.3419064900000004</v>
      </c>
      <c r="I809" s="23">
        <v>1.5101940199999999</v>
      </c>
      <c r="J809" s="23">
        <v>0.46487499999999998</v>
      </c>
      <c r="K809" s="23">
        <v>2.3660374700000002</v>
      </c>
      <c r="L809" s="23">
        <v>8.0000000000000004E-4</v>
      </c>
      <c r="M809" s="23">
        <v>122.59324432</v>
      </c>
      <c r="N809" s="23">
        <v>122.56685</v>
      </c>
      <c r="O809" s="23">
        <v>2.6394319999999999E-2</v>
      </c>
      <c r="P809" s="23">
        <v>0</v>
      </c>
      <c r="Q809" s="23">
        <v>0</v>
      </c>
      <c r="R809" s="23">
        <v>130.04421705999999</v>
      </c>
      <c r="S809" s="23">
        <v>64.713238029999999</v>
      </c>
      <c r="T809" s="23">
        <v>0.42037591999999996</v>
      </c>
      <c r="U809" s="23">
        <v>12.74221783</v>
      </c>
      <c r="V809" s="23">
        <v>0</v>
      </c>
      <c r="W809" s="23">
        <v>0</v>
      </c>
      <c r="X809" s="23">
        <v>1.55469404</v>
      </c>
      <c r="Y809" s="23">
        <v>8.0346783200000012</v>
      </c>
      <c r="Z809" s="23">
        <v>1.21062929</v>
      </c>
      <c r="AA809" s="23">
        <v>88.675833430000026</v>
      </c>
      <c r="AB809" s="23">
        <v>41.368383629999997</v>
      </c>
      <c r="AC809" s="23">
        <v>0</v>
      </c>
      <c r="AD809" s="23">
        <v>0</v>
      </c>
      <c r="AE809" s="23">
        <v>0</v>
      </c>
      <c r="AF809" s="23">
        <v>0</v>
      </c>
      <c r="AG809" s="23">
        <v>0</v>
      </c>
      <c r="AH809" s="23">
        <v>0</v>
      </c>
      <c r="AI809" s="23">
        <v>0</v>
      </c>
      <c r="AJ809" s="23">
        <v>0</v>
      </c>
      <c r="AK809" s="23">
        <v>0</v>
      </c>
      <c r="AL809" s="23">
        <v>22.76335709</v>
      </c>
      <c r="AM809" s="23">
        <v>22.76335709</v>
      </c>
      <c r="AN809" s="23">
        <v>0</v>
      </c>
      <c r="AO809" s="23">
        <v>0</v>
      </c>
      <c r="AP809" s="23">
        <v>3.3942247799999996</v>
      </c>
      <c r="AQ809" s="23">
        <v>3.3942247799999996</v>
      </c>
      <c r="AR809" s="23">
        <v>0</v>
      </c>
      <c r="AS809" s="23">
        <v>9.4E-2</v>
      </c>
      <c r="AT809" s="23">
        <v>26.251581870000003</v>
      </c>
      <c r="AU809" s="23">
        <v>15.11680176</v>
      </c>
      <c r="AV809" s="23">
        <v>49.411883020000005</v>
      </c>
      <c r="AW809" s="23">
        <v>64.528684780000006</v>
      </c>
      <c r="AX809" s="23">
        <v>6.9162970100000001</v>
      </c>
      <c r="AY809" s="23">
        <v>0</v>
      </c>
      <c r="AZ809" s="23">
        <v>57.612387769999998</v>
      </c>
    </row>
    <row r="810" spans="2:52" x14ac:dyDescent="0.25">
      <c r="B810" s="10" t="s">
        <v>540</v>
      </c>
      <c r="C810" s="23">
        <v>3.9856841500000004</v>
      </c>
      <c r="D810" s="23">
        <v>0.69271587999999995</v>
      </c>
      <c r="E810" s="23">
        <v>0.22231687999999999</v>
      </c>
      <c r="F810" s="23">
        <v>0.32732800000000001</v>
      </c>
      <c r="G810" s="23">
        <v>0.143071</v>
      </c>
      <c r="H810" s="23">
        <v>3.2929682700000007</v>
      </c>
      <c r="I810" s="23">
        <v>0.44661528</v>
      </c>
      <c r="J810" s="23">
        <v>0.1528455</v>
      </c>
      <c r="K810" s="23">
        <v>2.5391282500000001</v>
      </c>
      <c r="L810" s="23">
        <v>0.15437924</v>
      </c>
      <c r="M810" s="23">
        <v>62.902360960000003</v>
      </c>
      <c r="N810" s="23">
        <v>62.871467000000003</v>
      </c>
      <c r="O810" s="23">
        <v>3.0893959999999998E-2</v>
      </c>
      <c r="P810" s="23">
        <v>0</v>
      </c>
      <c r="Q810" s="23">
        <v>0</v>
      </c>
      <c r="R810" s="23">
        <v>66.888045109999993</v>
      </c>
      <c r="S810" s="23">
        <v>36.925796470000002</v>
      </c>
      <c r="T810" s="23">
        <v>0.15926076</v>
      </c>
      <c r="U810" s="23">
        <v>5.4649328300000004</v>
      </c>
      <c r="V810" s="23">
        <v>0</v>
      </c>
      <c r="W810" s="23">
        <v>0</v>
      </c>
      <c r="X810" s="23">
        <v>14.11074537</v>
      </c>
      <c r="Y810" s="23">
        <v>7.9478822600000001</v>
      </c>
      <c r="Z810" s="23">
        <v>0</v>
      </c>
      <c r="AA810" s="23">
        <v>64.608617689999988</v>
      </c>
      <c r="AB810" s="23">
        <v>2.2794274199999998</v>
      </c>
      <c r="AC810" s="23">
        <v>0</v>
      </c>
      <c r="AD810" s="23">
        <v>0</v>
      </c>
      <c r="AE810" s="23">
        <v>0</v>
      </c>
      <c r="AF810" s="23">
        <v>0</v>
      </c>
      <c r="AG810" s="23">
        <v>0</v>
      </c>
      <c r="AH810" s="23">
        <v>0</v>
      </c>
      <c r="AI810" s="23">
        <v>0</v>
      </c>
      <c r="AJ810" s="23">
        <v>0</v>
      </c>
      <c r="AK810" s="23">
        <v>0</v>
      </c>
      <c r="AL810" s="23">
        <v>0.12</v>
      </c>
      <c r="AM810" s="23">
        <v>0.12</v>
      </c>
      <c r="AN810" s="23">
        <v>0</v>
      </c>
      <c r="AO810" s="23">
        <v>0</v>
      </c>
      <c r="AP810" s="23">
        <v>0</v>
      </c>
      <c r="AQ810" s="23">
        <v>0</v>
      </c>
      <c r="AR810" s="23">
        <v>0</v>
      </c>
      <c r="AS810" s="23">
        <v>0</v>
      </c>
      <c r="AT810" s="23">
        <v>0.12</v>
      </c>
      <c r="AU810" s="23">
        <v>2.1594274200000001</v>
      </c>
      <c r="AV810" s="23">
        <v>14.946334589999999</v>
      </c>
      <c r="AW810" s="23">
        <v>17.105762010000003</v>
      </c>
      <c r="AX810" s="23">
        <v>3.0854323399999997</v>
      </c>
      <c r="AY810" s="23">
        <v>0</v>
      </c>
      <c r="AZ810" s="23">
        <v>14.020329670000001</v>
      </c>
    </row>
    <row r="811" spans="2:52" x14ac:dyDescent="0.25">
      <c r="B811" s="10" t="s">
        <v>126</v>
      </c>
      <c r="C811" s="23">
        <v>2.4465698300000001</v>
      </c>
      <c r="D811" s="23">
        <v>0.93790549999999995</v>
      </c>
      <c r="E811" s="23">
        <v>0.56188906999999999</v>
      </c>
      <c r="F811" s="23">
        <v>0.25271701000000002</v>
      </c>
      <c r="G811" s="23">
        <v>0.12329941999999999</v>
      </c>
      <c r="H811" s="23">
        <v>1.50866433</v>
      </c>
      <c r="I811" s="23">
        <v>0.17408445</v>
      </c>
      <c r="J811" s="23">
        <v>0.77423019999999998</v>
      </c>
      <c r="K811" s="23">
        <v>0.56034968000000007</v>
      </c>
      <c r="L811" s="23">
        <v>0</v>
      </c>
      <c r="M811" s="23">
        <v>77.982209900000001</v>
      </c>
      <c r="N811" s="23">
        <v>77.405208000000002</v>
      </c>
      <c r="O811" s="23">
        <v>8.8088719999999995E-2</v>
      </c>
      <c r="P811" s="23">
        <v>0.48891318</v>
      </c>
      <c r="Q811" s="23">
        <v>0</v>
      </c>
      <c r="R811" s="23">
        <v>80.428779730000002</v>
      </c>
      <c r="S811" s="23">
        <v>54.726328500000001</v>
      </c>
      <c r="T811" s="23">
        <v>0.69885600000000003</v>
      </c>
      <c r="U811" s="23">
        <v>7.9766870000000001</v>
      </c>
      <c r="V811" s="23">
        <v>0</v>
      </c>
      <c r="W811" s="23">
        <v>0</v>
      </c>
      <c r="X811" s="23">
        <v>1.7195946100000001</v>
      </c>
      <c r="Y811" s="23">
        <v>6.2713739999999998</v>
      </c>
      <c r="Z811" s="23">
        <v>0</v>
      </c>
      <c r="AA811" s="23">
        <v>71.392840109999995</v>
      </c>
      <c r="AB811" s="23">
        <v>9.0359396199999988</v>
      </c>
      <c r="AC811" s="23">
        <v>0</v>
      </c>
      <c r="AD811" s="23">
        <v>0</v>
      </c>
      <c r="AE811" s="23">
        <v>0</v>
      </c>
      <c r="AF811" s="23">
        <v>0</v>
      </c>
      <c r="AG811" s="23">
        <v>0</v>
      </c>
      <c r="AH811" s="23">
        <v>0</v>
      </c>
      <c r="AI811" s="23">
        <v>0</v>
      </c>
      <c r="AJ811" s="23">
        <v>0</v>
      </c>
      <c r="AK811" s="23">
        <v>0</v>
      </c>
      <c r="AL811" s="23">
        <v>0.05</v>
      </c>
      <c r="AM811" s="23">
        <v>0.05</v>
      </c>
      <c r="AN811" s="23">
        <v>0</v>
      </c>
      <c r="AO811" s="23">
        <v>0</v>
      </c>
      <c r="AP811" s="23">
        <v>0</v>
      </c>
      <c r="AQ811" s="23">
        <v>0</v>
      </c>
      <c r="AR811" s="23">
        <v>0</v>
      </c>
      <c r="AS811" s="23">
        <v>0</v>
      </c>
      <c r="AT811" s="23">
        <v>0.05</v>
      </c>
      <c r="AU811" s="23">
        <v>8.9859396199999999</v>
      </c>
      <c r="AV811" s="23">
        <v>80.471597689999996</v>
      </c>
      <c r="AW811" s="23">
        <v>89.457537310000006</v>
      </c>
      <c r="AX811" s="23">
        <v>19.673704989999997</v>
      </c>
      <c r="AY811" s="23">
        <v>0</v>
      </c>
      <c r="AZ811" s="23">
        <v>69.783832320000002</v>
      </c>
    </row>
    <row r="812" spans="2:52" x14ac:dyDescent="0.25">
      <c r="B812" s="10" t="s">
        <v>388</v>
      </c>
      <c r="C812" s="23">
        <v>26.611765539999997</v>
      </c>
      <c r="D812" s="23">
        <v>2.16120074</v>
      </c>
      <c r="E812" s="23">
        <v>1.8816392</v>
      </c>
      <c r="F812" s="23">
        <v>2.6290000000000001E-2</v>
      </c>
      <c r="G812" s="23">
        <v>0.25327154000000002</v>
      </c>
      <c r="H812" s="23">
        <v>24.450564799999999</v>
      </c>
      <c r="I812" s="23">
        <v>1.5856353300000001</v>
      </c>
      <c r="J812" s="23">
        <v>1.2907399799999999</v>
      </c>
      <c r="K812" s="23">
        <v>20.759960809999999</v>
      </c>
      <c r="L812" s="23">
        <v>0.81422867999999993</v>
      </c>
      <c r="M812" s="23">
        <v>128.08181995000001</v>
      </c>
      <c r="N812" s="23">
        <v>114.688545</v>
      </c>
      <c r="O812" s="23">
        <v>0</v>
      </c>
      <c r="P812" s="23">
        <v>1.5</v>
      </c>
      <c r="Q812" s="23">
        <v>11.893274949999999</v>
      </c>
      <c r="R812" s="23">
        <v>154.69358549</v>
      </c>
      <c r="S812" s="23">
        <v>42.913240610000003</v>
      </c>
      <c r="T812" s="23">
        <v>0.80678217000000008</v>
      </c>
      <c r="U812" s="23">
        <v>13.286906179999999</v>
      </c>
      <c r="V812" s="23">
        <v>0</v>
      </c>
      <c r="W812" s="23">
        <v>0</v>
      </c>
      <c r="X812" s="23">
        <v>3.1020073099999999</v>
      </c>
      <c r="Y812" s="23">
        <v>17.734778469999998</v>
      </c>
      <c r="Z812" s="23">
        <v>0.41967192999999997</v>
      </c>
      <c r="AA812" s="23">
        <v>78.263386670000017</v>
      </c>
      <c r="AB812" s="23">
        <v>76.430198820000001</v>
      </c>
      <c r="AC812" s="23">
        <v>0</v>
      </c>
      <c r="AD812" s="23">
        <v>0</v>
      </c>
      <c r="AE812" s="23">
        <v>0</v>
      </c>
      <c r="AF812" s="23">
        <v>0</v>
      </c>
      <c r="AG812" s="23">
        <v>0</v>
      </c>
      <c r="AH812" s="23">
        <v>0</v>
      </c>
      <c r="AI812" s="23">
        <v>0</v>
      </c>
      <c r="AJ812" s="23">
        <v>17.710977159999999</v>
      </c>
      <c r="AK812" s="23">
        <v>17.710977159999999</v>
      </c>
      <c r="AL812" s="23">
        <v>33.835929829999998</v>
      </c>
      <c r="AM812" s="23">
        <v>33.835929829999998</v>
      </c>
      <c r="AN812" s="23">
        <v>0</v>
      </c>
      <c r="AO812" s="23">
        <v>0</v>
      </c>
      <c r="AP812" s="23">
        <v>0</v>
      </c>
      <c r="AQ812" s="23">
        <v>0</v>
      </c>
      <c r="AR812" s="23">
        <v>0</v>
      </c>
      <c r="AS812" s="23">
        <v>20.491975850000003</v>
      </c>
      <c r="AT812" s="23">
        <v>54.327905680000001</v>
      </c>
      <c r="AU812" s="23">
        <v>39.813270299999999</v>
      </c>
      <c r="AV812" s="23">
        <v>135.48889715000001</v>
      </c>
      <c r="AW812" s="23">
        <v>175.30216744999998</v>
      </c>
      <c r="AX812" s="23">
        <v>0</v>
      </c>
      <c r="AY812" s="23">
        <v>19.74233873</v>
      </c>
      <c r="AZ812" s="23">
        <v>155.55982872000001</v>
      </c>
    </row>
    <row r="813" spans="2:52" x14ac:dyDescent="0.25">
      <c r="B813" s="10" t="s">
        <v>568</v>
      </c>
      <c r="C813" s="23">
        <v>8.1485799400000012</v>
      </c>
      <c r="D813" s="23">
        <v>2.49968229</v>
      </c>
      <c r="E813" s="23">
        <v>1.0655110000000001</v>
      </c>
      <c r="F813" s="23">
        <v>1.24052373</v>
      </c>
      <c r="G813" s="23">
        <v>0.19364756</v>
      </c>
      <c r="H813" s="23">
        <v>5.6488976500000003</v>
      </c>
      <c r="I813" s="23">
        <v>2.5952162000000003</v>
      </c>
      <c r="J813" s="23">
        <v>0.85577859999999994</v>
      </c>
      <c r="K813" s="23">
        <v>2.1979028500000002</v>
      </c>
      <c r="L813" s="23">
        <v>0</v>
      </c>
      <c r="M813" s="23">
        <v>116.12774400000001</v>
      </c>
      <c r="N813" s="23">
        <v>116.12774400000001</v>
      </c>
      <c r="O813" s="23">
        <v>0</v>
      </c>
      <c r="P813" s="23">
        <v>0</v>
      </c>
      <c r="Q813" s="23">
        <v>0</v>
      </c>
      <c r="R813" s="23">
        <v>124.27632394</v>
      </c>
      <c r="S813" s="23">
        <v>51.972697369999999</v>
      </c>
      <c r="T813" s="23">
        <v>0.19264002999999999</v>
      </c>
      <c r="U813" s="23">
        <v>8.9097694000000001</v>
      </c>
      <c r="V813" s="23">
        <v>0</v>
      </c>
      <c r="W813" s="23">
        <v>0</v>
      </c>
      <c r="X813" s="23">
        <v>8.2898086099999997</v>
      </c>
      <c r="Y813" s="23">
        <v>8.6039820700000007</v>
      </c>
      <c r="Z813" s="23">
        <v>0</v>
      </c>
      <c r="AA813" s="23">
        <v>77.968897479999995</v>
      </c>
      <c r="AB813" s="23">
        <v>46.307426460000002</v>
      </c>
      <c r="AC813" s="23">
        <v>0</v>
      </c>
      <c r="AD813" s="23">
        <v>0</v>
      </c>
      <c r="AE813" s="23">
        <v>0</v>
      </c>
      <c r="AF813" s="23">
        <v>0</v>
      </c>
      <c r="AG813" s="23">
        <v>0</v>
      </c>
      <c r="AH813" s="23">
        <v>0</v>
      </c>
      <c r="AI813" s="23">
        <v>0</v>
      </c>
      <c r="AJ813" s="23">
        <v>0.05</v>
      </c>
      <c r="AK813" s="23">
        <v>0.05</v>
      </c>
      <c r="AL813" s="23">
        <v>18.287981289999998</v>
      </c>
      <c r="AM813" s="23">
        <v>18.287981289999998</v>
      </c>
      <c r="AN813" s="23">
        <v>0</v>
      </c>
      <c r="AO813" s="23">
        <v>0</v>
      </c>
      <c r="AP813" s="23">
        <v>0</v>
      </c>
      <c r="AQ813" s="23">
        <v>0</v>
      </c>
      <c r="AR813" s="23">
        <v>0</v>
      </c>
      <c r="AS813" s="23">
        <v>0</v>
      </c>
      <c r="AT813" s="23">
        <v>18.287981289999998</v>
      </c>
      <c r="AU813" s="23">
        <v>28.069445169999998</v>
      </c>
      <c r="AV813" s="23">
        <v>31.37493259</v>
      </c>
      <c r="AW813" s="23">
        <v>59.444377760000002</v>
      </c>
      <c r="AX813" s="23">
        <v>0</v>
      </c>
      <c r="AY813" s="23">
        <v>29.88835916</v>
      </c>
      <c r="AZ813" s="23">
        <v>29.556018599999998</v>
      </c>
    </row>
    <row r="814" spans="2:52" x14ac:dyDescent="0.25">
      <c r="B814" s="20" t="s">
        <v>1582</v>
      </c>
      <c r="C814" s="21">
        <f t="shared" ref="C814:AZ814" si="50">SUM(C794:C813)</f>
        <v>253.92557970999994</v>
      </c>
      <c r="D814" s="21">
        <f t="shared" si="50"/>
        <v>140.95640404000005</v>
      </c>
      <c r="E814" s="21">
        <f t="shared" si="50"/>
        <v>58.024378310000017</v>
      </c>
      <c r="F814" s="21">
        <f t="shared" si="50"/>
        <v>78.692993630000046</v>
      </c>
      <c r="G814" s="21">
        <f t="shared" si="50"/>
        <v>4.2390320999999993</v>
      </c>
      <c r="H814" s="21">
        <f t="shared" si="50"/>
        <v>112.96917567</v>
      </c>
      <c r="I814" s="21">
        <f t="shared" si="50"/>
        <v>16.40534705</v>
      </c>
      <c r="J814" s="21">
        <f t="shared" si="50"/>
        <v>11.75357852</v>
      </c>
      <c r="K814" s="21">
        <f t="shared" si="50"/>
        <v>79.937860319999999</v>
      </c>
      <c r="L814" s="21">
        <f t="shared" si="50"/>
        <v>4.8723897800000007</v>
      </c>
      <c r="M814" s="21">
        <f t="shared" si="50"/>
        <v>2089.81621326</v>
      </c>
      <c r="N814" s="21">
        <f t="shared" si="50"/>
        <v>1979.6696359999996</v>
      </c>
      <c r="O814" s="21">
        <f t="shared" si="50"/>
        <v>48.866748510000001</v>
      </c>
      <c r="P814" s="21">
        <f t="shared" si="50"/>
        <v>2.62191318</v>
      </c>
      <c r="Q814" s="21">
        <f t="shared" si="50"/>
        <v>58.65791557</v>
      </c>
      <c r="R814" s="21">
        <f t="shared" si="50"/>
        <v>2343.7417929699996</v>
      </c>
      <c r="S814" s="21">
        <f t="shared" si="50"/>
        <v>1017.7573504700001</v>
      </c>
      <c r="T814" s="21">
        <f t="shared" si="50"/>
        <v>44.29280378</v>
      </c>
      <c r="U814" s="21">
        <f t="shared" si="50"/>
        <v>177.08758440999995</v>
      </c>
      <c r="V814" s="21">
        <f t="shared" si="50"/>
        <v>0</v>
      </c>
      <c r="W814" s="21">
        <f t="shared" si="50"/>
        <v>3.6184000000000001E-2</v>
      </c>
      <c r="X814" s="21">
        <f t="shared" si="50"/>
        <v>130.42483771000002</v>
      </c>
      <c r="Y814" s="21">
        <f t="shared" si="50"/>
        <v>252.44250147</v>
      </c>
      <c r="Z814" s="21">
        <f t="shared" si="50"/>
        <v>28.756411959999998</v>
      </c>
      <c r="AA814" s="21">
        <f t="shared" si="50"/>
        <v>1650.7976737999998</v>
      </c>
      <c r="AB814" s="21">
        <f t="shared" si="50"/>
        <v>692.94411917000014</v>
      </c>
      <c r="AC814" s="21">
        <f t="shared" si="50"/>
        <v>2.8999999999999998E-3</v>
      </c>
      <c r="AD814" s="21">
        <f t="shared" si="50"/>
        <v>0</v>
      </c>
      <c r="AE814" s="21">
        <f t="shared" si="50"/>
        <v>0</v>
      </c>
      <c r="AF814" s="21">
        <f t="shared" si="50"/>
        <v>2.8999999999999998E-3</v>
      </c>
      <c r="AG814" s="21">
        <f t="shared" si="50"/>
        <v>199.16131616000001</v>
      </c>
      <c r="AH814" s="21">
        <f t="shared" si="50"/>
        <v>199.16131616000001</v>
      </c>
      <c r="AI814" s="21">
        <f t="shared" si="50"/>
        <v>0</v>
      </c>
      <c r="AJ814" s="21">
        <f t="shared" si="50"/>
        <v>62.798125089999999</v>
      </c>
      <c r="AK814" s="21">
        <f t="shared" si="50"/>
        <v>261.96234125000001</v>
      </c>
      <c r="AL814" s="21">
        <f t="shared" si="50"/>
        <v>307.82173148999999</v>
      </c>
      <c r="AM814" s="21">
        <f t="shared" si="50"/>
        <v>307.82173148999999</v>
      </c>
      <c r="AN814" s="21">
        <f t="shared" si="50"/>
        <v>0</v>
      </c>
      <c r="AO814" s="21">
        <f t="shared" si="50"/>
        <v>0</v>
      </c>
      <c r="AP814" s="21">
        <f t="shared" si="50"/>
        <v>68.322803589999992</v>
      </c>
      <c r="AQ814" s="21">
        <f t="shared" si="50"/>
        <v>68.322803589999992</v>
      </c>
      <c r="AR814" s="21">
        <f t="shared" si="50"/>
        <v>0</v>
      </c>
      <c r="AS814" s="21">
        <f t="shared" si="50"/>
        <v>163.11949363000002</v>
      </c>
      <c r="AT814" s="21">
        <f t="shared" si="50"/>
        <v>539.26402871000005</v>
      </c>
      <c r="AU814" s="21">
        <f t="shared" si="50"/>
        <v>415.64243170999993</v>
      </c>
      <c r="AV814" s="21">
        <f t="shared" si="50"/>
        <v>1082.1676514000003</v>
      </c>
      <c r="AW814" s="21">
        <f t="shared" si="50"/>
        <v>1497.8100831099998</v>
      </c>
      <c r="AX814" s="21">
        <f t="shared" si="50"/>
        <v>61.083721369999992</v>
      </c>
      <c r="AY814" s="21">
        <f t="shared" si="50"/>
        <v>149.49324084</v>
      </c>
      <c r="AZ814" s="21">
        <f t="shared" si="50"/>
        <v>1287.2331209000001</v>
      </c>
    </row>
    <row r="815" spans="2:52" x14ac:dyDescent="0.2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</row>
    <row r="816" spans="2:52" x14ac:dyDescent="0.25">
      <c r="B816" s="9" t="s">
        <v>479</v>
      </c>
    </row>
    <row r="817" spans="2:52" x14ac:dyDescent="0.25">
      <c r="B817" s="10" t="s">
        <v>569</v>
      </c>
      <c r="C817" s="23">
        <v>3.5786329400000003</v>
      </c>
      <c r="D817" s="23">
        <v>1.6904712600000003</v>
      </c>
      <c r="E817" s="23">
        <v>1.1645856400000001</v>
      </c>
      <c r="F817" s="23">
        <v>0.34768100000000002</v>
      </c>
      <c r="G817" s="23">
        <v>0.17820462000000001</v>
      </c>
      <c r="H817" s="23">
        <v>1.8881616799999998</v>
      </c>
      <c r="I817" s="23">
        <v>0.45558022999999997</v>
      </c>
      <c r="J817" s="23">
        <v>0.23127800000000001</v>
      </c>
      <c r="K817" s="23">
        <v>0.50317000000000001</v>
      </c>
      <c r="L817" s="23">
        <v>0.69813344999999993</v>
      </c>
      <c r="M817" s="23">
        <v>60.392665200000003</v>
      </c>
      <c r="N817" s="23">
        <v>60.051636000000002</v>
      </c>
      <c r="O817" s="23">
        <v>0.34102920000000003</v>
      </c>
      <c r="P817" s="23">
        <v>0</v>
      </c>
      <c r="Q817" s="23">
        <v>0</v>
      </c>
      <c r="R817" s="23">
        <v>63.971298140000002</v>
      </c>
      <c r="S817" s="23">
        <v>38.211246939999995</v>
      </c>
      <c r="T817" s="23">
        <v>1.0912852500000001</v>
      </c>
      <c r="U817" s="23">
        <v>3.8026979600000002</v>
      </c>
      <c r="V817" s="23">
        <v>0</v>
      </c>
      <c r="W817" s="23">
        <v>0</v>
      </c>
      <c r="X817" s="23">
        <v>0.99465628000000006</v>
      </c>
      <c r="Y817" s="23">
        <v>6.4589181900000003</v>
      </c>
      <c r="Z817" s="23">
        <v>1.0030094700000001</v>
      </c>
      <c r="AA817" s="23">
        <v>51.561814089999999</v>
      </c>
      <c r="AB817" s="23">
        <v>12.40948405</v>
      </c>
      <c r="AC817" s="23">
        <v>0</v>
      </c>
      <c r="AD817" s="23">
        <v>0</v>
      </c>
      <c r="AE817" s="23">
        <v>0</v>
      </c>
      <c r="AF817" s="23">
        <v>0</v>
      </c>
      <c r="AG817" s="23">
        <v>0</v>
      </c>
      <c r="AH817" s="23">
        <v>0</v>
      </c>
      <c r="AI817" s="23">
        <v>0</v>
      </c>
      <c r="AJ817" s="23">
        <v>0.84765181000000001</v>
      </c>
      <c r="AK817" s="23">
        <v>0.84765181000000001</v>
      </c>
      <c r="AL817" s="23">
        <v>8.7543007300000006</v>
      </c>
      <c r="AM817" s="23">
        <v>8.7543007300000006</v>
      </c>
      <c r="AN817" s="23">
        <v>0</v>
      </c>
      <c r="AO817" s="23">
        <v>0</v>
      </c>
      <c r="AP817" s="23">
        <v>1.9702498899999998</v>
      </c>
      <c r="AQ817" s="23">
        <v>1.9702498899999998</v>
      </c>
      <c r="AR817" s="23">
        <v>0</v>
      </c>
      <c r="AS817" s="23">
        <v>0.73756667000000009</v>
      </c>
      <c r="AT817" s="23">
        <v>11.46211729</v>
      </c>
      <c r="AU817" s="23">
        <v>1.7950185699999999</v>
      </c>
      <c r="AV817" s="23">
        <v>17.72624647</v>
      </c>
      <c r="AW817" s="23">
        <v>19.521265039999999</v>
      </c>
      <c r="AX817" s="23">
        <v>7.1599675199999995</v>
      </c>
      <c r="AY817" s="23">
        <v>1.07053782</v>
      </c>
      <c r="AZ817" s="23">
        <v>11.290759699999999</v>
      </c>
    </row>
    <row r="818" spans="2:52" x14ac:dyDescent="0.25">
      <c r="B818" s="10" t="s">
        <v>570</v>
      </c>
      <c r="C818" s="23">
        <v>32.13513726</v>
      </c>
      <c r="D818" s="23">
        <v>11.911083550000001</v>
      </c>
      <c r="E818" s="23">
        <v>2.9929462500000001</v>
      </c>
      <c r="F818" s="23">
        <v>7.9850763699999998</v>
      </c>
      <c r="G818" s="23">
        <v>0.93306093000000001</v>
      </c>
      <c r="H818" s="23">
        <v>20.22405371</v>
      </c>
      <c r="I818" s="23">
        <v>3.3604100699999999</v>
      </c>
      <c r="J818" s="23">
        <v>2.2155894900000002</v>
      </c>
      <c r="K818" s="23">
        <v>13.534522669999999</v>
      </c>
      <c r="L818" s="23">
        <v>1.11353148</v>
      </c>
      <c r="M818" s="23">
        <v>176.23334545999998</v>
      </c>
      <c r="N818" s="23">
        <v>173.86781999999999</v>
      </c>
      <c r="O818" s="23">
        <v>1.83018832</v>
      </c>
      <c r="P818" s="23">
        <v>0.53533713999999999</v>
      </c>
      <c r="Q818" s="23">
        <v>0</v>
      </c>
      <c r="R818" s="23">
        <v>208.36848271999997</v>
      </c>
      <c r="S818" s="23">
        <v>103.80033773000001</v>
      </c>
      <c r="T818" s="23">
        <v>2.1178625200000001</v>
      </c>
      <c r="U818" s="23">
        <v>11.494067900000001</v>
      </c>
      <c r="V818" s="23">
        <v>6.6245152200000001</v>
      </c>
      <c r="W818" s="23">
        <v>3.95567337</v>
      </c>
      <c r="X818" s="23">
        <v>12.55921981</v>
      </c>
      <c r="Y818" s="23">
        <v>17.620060719999998</v>
      </c>
      <c r="Z818" s="23">
        <v>0.88020930000000008</v>
      </c>
      <c r="AA818" s="23">
        <v>159.05194657000001</v>
      </c>
      <c r="AB818" s="23">
        <v>49.316536150000005</v>
      </c>
      <c r="AC818" s="23">
        <v>0</v>
      </c>
      <c r="AD818" s="23">
        <v>0</v>
      </c>
      <c r="AE818" s="23">
        <v>0</v>
      </c>
      <c r="AF818" s="23">
        <v>0</v>
      </c>
      <c r="AG818" s="23">
        <v>0</v>
      </c>
      <c r="AH818" s="23">
        <v>0</v>
      </c>
      <c r="AI818" s="23">
        <v>0</v>
      </c>
      <c r="AJ818" s="23">
        <v>1.72949697</v>
      </c>
      <c r="AK818" s="23">
        <v>1.72949697</v>
      </c>
      <c r="AL818" s="23">
        <v>4.1400672700000003</v>
      </c>
      <c r="AM818" s="23">
        <v>4.1400672700000003</v>
      </c>
      <c r="AN818" s="23">
        <v>0</v>
      </c>
      <c r="AO818" s="23">
        <v>0</v>
      </c>
      <c r="AP818" s="23">
        <v>2.1763247400000001</v>
      </c>
      <c r="AQ818" s="23">
        <v>2.1763247400000001</v>
      </c>
      <c r="AR818" s="23">
        <v>0</v>
      </c>
      <c r="AS818" s="23">
        <v>0.99195758000000001</v>
      </c>
      <c r="AT818" s="23">
        <v>7.3083495899999997</v>
      </c>
      <c r="AU818" s="23">
        <v>43.737683529999998</v>
      </c>
      <c r="AV818" s="23">
        <v>9.2266271300000007</v>
      </c>
      <c r="AW818" s="23">
        <v>52.964310660000002</v>
      </c>
      <c r="AX818" s="23">
        <v>10.39891257</v>
      </c>
      <c r="AY818" s="23">
        <v>3.6599107000000002</v>
      </c>
      <c r="AZ818" s="23">
        <v>38.905487389999998</v>
      </c>
    </row>
    <row r="819" spans="2:52" x14ac:dyDescent="0.25">
      <c r="B819" s="10" t="s">
        <v>571</v>
      </c>
      <c r="C819" s="23">
        <v>5.6363452499999998</v>
      </c>
      <c r="D819" s="23">
        <v>1.38897111</v>
      </c>
      <c r="E819" s="23">
        <v>0.47351453000000004</v>
      </c>
      <c r="F819" s="23">
        <v>0.79696283000000001</v>
      </c>
      <c r="G819" s="23">
        <v>0.11849374999999999</v>
      </c>
      <c r="H819" s="23">
        <v>4.2473741399999998</v>
      </c>
      <c r="I819" s="23">
        <v>0.51754186000000002</v>
      </c>
      <c r="J819" s="23">
        <v>3.05918987</v>
      </c>
      <c r="K819" s="23">
        <v>0</v>
      </c>
      <c r="L819" s="23">
        <v>0.67064241000000002</v>
      </c>
      <c r="M819" s="23">
        <v>66.956978710000001</v>
      </c>
      <c r="N819" s="23">
        <v>66.553326999999996</v>
      </c>
      <c r="O819" s="23">
        <v>0</v>
      </c>
      <c r="P819" s="23">
        <v>0.40365171</v>
      </c>
      <c r="Q819" s="23">
        <v>0</v>
      </c>
      <c r="R819" s="23">
        <v>72.593323960000006</v>
      </c>
      <c r="S819" s="23">
        <v>35.424271130000001</v>
      </c>
      <c r="T819" s="23">
        <v>0.62660383999999991</v>
      </c>
      <c r="U819" s="23">
        <v>6.4115162300000001</v>
      </c>
      <c r="V819" s="23">
        <v>0</v>
      </c>
      <c r="W819" s="23">
        <v>0</v>
      </c>
      <c r="X819" s="23">
        <v>1.7979761599999999</v>
      </c>
      <c r="Y819" s="23">
        <v>7.3838717200000001</v>
      </c>
      <c r="Z819" s="23">
        <v>1.2219106200000001</v>
      </c>
      <c r="AA819" s="23">
        <v>52.866149699999994</v>
      </c>
      <c r="AB819" s="23">
        <v>19.727174260000002</v>
      </c>
      <c r="AC819" s="23">
        <v>0</v>
      </c>
      <c r="AD819" s="23">
        <v>0</v>
      </c>
      <c r="AE819" s="23">
        <v>0</v>
      </c>
      <c r="AF819" s="23">
        <v>0</v>
      </c>
      <c r="AG819" s="23">
        <v>0</v>
      </c>
      <c r="AH819" s="23">
        <v>0</v>
      </c>
      <c r="AI819" s="23">
        <v>0</v>
      </c>
      <c r="AJ819" s="23">
        <v>2.7845136099999999</v>
      </c>
      <c r="AK819" s="23">
        <v>2.7845136099999999</v>
      </c>
      <c r="AL819" s="23">
        <v>1.1862528400000001</v>
      </c>
      <c r="AM819" s="23">
        <v>1.1862528400000001</v>
      </c>
      <c r="AN819" s="23">
        <v>0</v>
      </c>
      <c r="AO819" s="23">
        <v>0</v>
      </c>
      <c r="AP819" s="23">
        <v>3.4258588999999997</v>
      </c>
      <c r="AQ819" s="23">
        <v>3.4258588999999997</v>
      </c>
      <c r="AR819" s="23">
        <v>0</v>
      </c>
      <c r="AS819" s="23">
        <v>3.8981337599999999</v>
      </c>
      <c r="AT819" s="23">
        <v>8.5102454999999999</v>
      </c>
      <c r="AU819" s="23">
        <v>14.001442369999999</v>
      </c>
      <c r="AV819" s="23">
        <v>12.109318949999999</v>
      </c>
      <c r="AW819" s="23">
        <v>26.110761320000002</v>
      </c>
      <c r="AX819" s="23">
        <v>4.5655846500000008</v>
      </c>
      <c r="AY819" s="23">
        <v>6.5348595500000002</v>
      </c>
      <c r="AZ819" s="23">
        <v>15.010317120000002</v>
      </c>
    </row>
    <row r="820" spans="2:52" x14ac:dyDescent="0.25">
      <c r="B820" s="10" t="s">
        <v>343</v>
      </c>
      <c r="C820" s="23">
        <v>6.9932200399999997</v>
      </c>
      <c r="D820" s="23">
        <v>1.50747421</v>
      </c>
      <c r="E820" s="23">
        <v>0.95221771999999993</v>
      </c>
      <c r="F820" s="23">
        <v>0.28735620000000001</v>
      </c>
      <c r="G820" s="23">
        <v>0.26790028999999999</v>
      </c>
      <c r="H820" s="23">
        <v>5.4857458299999999</v>
      </c>
      <c r="I820" s="23">
        <v>0.65251945999999994</v>
      </c>
      <c r="J820" s="23">
        <v>1.0561399599999999</v>
      </c>
      <c r="K820" s="23">
        <v>3.2186628799999997</v>
      </c>
      <c r="L820" s="23">
        <v>0.55842353</v>
      </c>
      <c r="M820" s="23">
        <v>77.744783589999997</v>
      </c>
      <c r="N820" s="23">
        <v>77.319543999999993</v>
      </c>
      <c r="O820" s="23">
        <v>0.42523959</v>
      </c>
      <c r="P820" s="23">
        <v>0</v>
      </c>
      <c r="Q820" s="23">
        <v>0</v>
      </c>
      <c r="R820" s="23">
        <v>84.738003630000009</v>
      </c>
      <c r="S820" s="23">
        <v>33.86082451</v>
      </c>
      <c r="T820" s="23">
        <v>0.52900985999999994</v>
      </c>
      <c r="U820" s="23">
        <v>6.0408228899999994</v>
      </c>
      <c r="V820" s="23">
        <v>0</v>
      </c>
      <c r="W820" s="23">
        <v>0</v>
      </c>
      <c r="X820" s="23">
        <v>2.6987473399999997</v>
      </c>
      <c r="Y820" s="23">
        <v>10.179350699999999</v>
      </c>
      <c r="Z820" s="23">
        <v>2.7651730200000002</v>
      </c>
      <c r="AA820" s="23">
        <v>56.07392832</v>
      </c>
      <c r="AB820" s="23">
        <v>28.664075310000001</v>
      </c>
      <c r="AC820" s="23">
        <v>0</v>
      </c>
      <c r="AD820" s="23">
        <v>0</v>
      </c>
      <c r="AE820" s="23">
        <v>0</v>
      </c>
      <c r="AF820" s="23">
        <v>0</v>
      </c>
      <c r="AG820" s="23">
        <v>0</v>
      </c>
      <c r="AH820" s="23">
        <v>0</v>
      </c>
      <c r="AI820" s="23">
        <v>0</v>
      </c>
      <c r="AJ820" s="23">
        <v>0.66699153</v>
      </c>
      <c r="AK820" s="23">
        <v>0.66699153</v>
      </c>
      <c r="AL820" s="23">
        <v>7.2501553599999999</v>
      </c>
      <c r="AM820" s="23">
        <v>7.2501553599999999</v>
      </c>
      <c r="AN820" s="23">
        <v>0</v>
      </c>
      <c r="AO820" s="23">
        <v>0</v>
      </c>
      <c r="AP820" s="23">
        <v>5.1034077900000003</v>
      </c>
      <c r="AQ820" s="23">
        <v>5.1034077900000003</v>
      </c>
      <c r="AR820" s="23">
        <v>0</v>
      </c>
      <c r="AS820" s="23">
        <v>1.1606015900000002</v>
      </c>
      <c r="AT820" s="23">
        <v>13.51416474</v>
      </c>
      <c r="AU820" s="23">
        <v>15.8169021</v>
      </c>
      <c r="AV820" s="23">
        <v>1.6454547099999999</v>
      </c>
      <c r="AW820" s="23">
        <v>17.462356809999999</v>
      </c>
      <c r="AX820" s="23">
        <v>15.619644019999999</v>
      </c>
      <c r="AY820" s="23">
        <v>0</v>
      </c>
      <c r="AZ820" s="23">
        <v>1.84271279</v>
      </c>
    </row>
    <row r="821" spans="2:52" x14ac:dyDescent="0.25">
      <c r="B821" s="10" t="s">
        <v>572</v>
      </c>
      <c r="C821" s="23">
        <v>11.418806029999999</v>
      </c>
      <c r="D821" s="23">
        <v>3.2028303500000002</v>
      </c>
      <c r="E821" s="23">
        <v>2.0075841200000002</v>
      </c>
      <c r="F821" s="23">
        <v>0.88132584999999997</v>
      </c>
      <c r="G821" s="23">
        <v>0.31392038</v>
      </c>
      <c r="H821" s="23">
        <v>8.2159756799999997</v>
      </c>
      <c r="I821" s="23">
        <v>1.4300052599999999</v>
      </c>
      <c r="J821" s="23">
        <v>1.6379186200000002</v>
      </c>
      <c r="K821" s="23">
        <v>3.7194370000000001</v>
      </c>
      <c r="L821" s="23">
        <v>1.4286147999999999</v>
      </c>
      <c r="M821" s="23">
        <v>119.38765228</v>
      </c>
      <c r="N821" s="23">
        <v>118.435877</v>
      </c>
      <c r="O821" s="23">
        <v>0.95177528</v>
      </c>
      <c r="P821" s="23">
        <v>0</v>
      </c>
      <c r="Q821" s="23">
        <v>0</v>
      </c>
      <c r="R821" s="23">
        <v>130.80645831000001</v>
      </c>
      <c r="S821" s="23">
        <v>55.003745280000004</v>
      </c>
      <c r="T821" s="23">
        <v>1.1114434900000001</v>
      </c>
      <c r="U821" s="23">
        <v>7.6832472999999997</v>
      </c>
      <c r="V821" s="23">
        <v>0</v>
      </c>
      <c r="W821" s="23">
        <v>0</v>
      </c>
      <c r="X821" s="23">
        <v>4.8080677699999992</v>
      </c>
      <c r="Y821" s="23">
        <v>10.13071985</v>
      </c>
      <c r="Z821" s="23">
        <v>2.33768398</v>
      </c>
      <c r="AA821" s="23">
        <v>81.074907670000002</v>
      </c>
      <c r="AB821" s="23">
        <v>49.731550640000002</v>
      </c>
      <c r="AC821" s="23">
        <v>0</v>
      </c>
      <c r="AD821" s="23">
        <v>0</v>
      </c>
      <c r="AE821" s="23">
        <v>0</v>
      </c>
      <c r="AF821" s="23">
        <v>0</v>
      </c>
      <c r="AG821" s="23">
        <v>0</v>
      </c>
      <c r="AH821" s="23">
        <v>0</v>
      </c>
      <c r="AI821" s="23">
        <v>0</v>
      </c>
      <c r="AJ821" s="23">
        <v>1.9160722400000001</v>
      </c>
      <c r="AK821" s="23">
        <v>1.9160722400000001</v>
      </c>
      <c r="AL821" s="23">
        <v>3.4453682000000003</v>
      </c>
      <c r="AM821" s="23">
        <v>3.4453682000000003</v>
      </c>
      <c r="AN821" s="23">
        <v>0</v>
      </c>
      <c r="AO821" s="23">
        <v>0</v>
      </c>
      <c r="AP821" s="23">
        <v>6.1353270999999996</v>
      </c>
      <c r="AQ821" s="23">
        <v>6.1353270999999996</v>
      </c>
      <c r="AR821" s="23">
        <v>0</v>
      </c>
      <c r="AS821" s="23">
        <v>2.1360639300000002</v>
      </c>
      <c r="AT821" s="23">
        <v>11.716759230000001</v>
      </c>
      <c r="AU821" s="23">
        <v>39.930863650000006</v>
      </c>
      <c r="AV821" s="23">
        <v>33.815018009999996</v>
      </c>
      <c r="AW821" s="23">
        <v>73.745881659999995</v>
      </c>
      <c r="AX821" s="23">
        <v>7.69016754</v>
      </c>
      <c r="AY821" s="23">
        <v>2.0994964</v>
      </c>
      <c r="AZ821" s="23">
        <v>63.956217719999998</v>
      </c>
    </row>
    <row r="822" spans="2:52" x14ac:dyDescent="0.25">
      <c r="B822" s="10" t="s">
        <v>573</v>
      </c>
      <c r="C822" s="23">
        <v>13.866566180000001</v>
      </c>
      <c r="D822" s="23">
        <v>2.1851890099999998</v>
      </c>
      <c r="E822" s="23">
        <v>1.7386172600000001</v>
      </c>
      <c r="F822" s="23">
        <v>5.6160000000000003E-3</v>
      </c>
      <c r="G822" s="23">
        <v>0.44095574999999998</v>
      </c>
      <c r="H822" s="23">
        <v>11.681377170000001</v>
      </c>
      <c r="I822" s="23">
        <v>1.4624478700000001</v>
      </c>
      <c r="J822" s="23">
        <v>0.96916506999999996</v>
      </c>
      <c r="K822" s="23">
        <v>7.9767159400000001</v>
      </c>
      <c r="L822" s="23">
        <v>1.27304829</v>
      </c>
      <c r="M822" s="23">
        <v>107.709883</v>
      </c>
      <c r="N822" s="23">
        <v>107.709883</v>
      </c>
      <c r="O822" s="23">
        <v>0</v>
      </c>
      <c r="P822" s="23">
        <v>0</v>
      </c>
      <c r="Q822" s="23">
        <v>0</v>
      </c>
      <c r="R822" s="23">
        <v>121.57644918000001</v>
      </c>
      <c r="S822" s="23">
        <v>86.003910129999994</v>
      </c>
      <c r="T822" s="23">
        <v>0.72683390000000003</v>
      </c>
      <c r="U822" s="23">
        <v>6.6336795000000004</v>
      </c>
      <c r="V822" s="23">
        <v>0</v>
      </c>
      <c r="W822" s="23">
        <v>0</v>
      </c>
      <c r="X822" s="23">
        <v>2.2829776900000001</v>
      </c>
      <c r="Y822" s="23">
        <v>6.8153873099999993</v>
      </c>
      <c r="Z822" s="23">
        <v>0</v>
      </c>
      <c r="AA822" s="23">
        <v>102.46278853</v>
      </c>
      <c r="AB822" s="23">
        <v>19.11366065</v>
      </c>
      <c r="AC822" s="23">
        <v>0</v>
      </c>
      <c r="AD822" s="23">
        <v>0</v>
      </c>
      <c r="AE822" s="23">
        <v>0</v>
      </c>
      <c r="AF822" s="23">
        <v>0</v>
      </c>
      <c r="AG822" s="23">
        <v>0</v>
      </c>
      <c r="AH822" s="23">
        <v>0</v>
      </c>
      <c r="AI822" s="23">
        <v>0</v>
      </c>
      <c r="AJ822" s="23">
        <v>4.7642419599999997</v>
      </c>
      <c r="AK822" s="23">
        <v>4.7642419599999997</v>
      </c>
      <c r="AL822" s="23">
        <v>0.82395149000000001</v>
      </c>
      <c r="AM822" s="23">
        <v>0.82395149000000001</v>
      </c>
      <c r="AN822" s="23">
        <v>0</v>
      </c>
      <c r="AO822" s="23">
        <v>0</v>
      </c>
      <c r="AP822" s="23">
        <v>0</v>
      </c>
      <c r="AQ822" s="23">
        <v>0</v>
      </c>
      <c r="AR822" s="23">
        <v>0</v>
      </c>
      <c r="AS822" s="23">
        <v>2.5594621600000003</v>
      </c>
      <c r="AT822" s="23">
        <v>3.3834136500000005</v>
      </c>
      <c r="AU822" s="23">
        <v>20.494488960000002</v>
      </c>
      <c r="AV822" s="23">
        <v>80.268902130000001</v>
      </c>
      <c r="AW822" s="23">
        <v>100.76339109</v>
      </c>
      <c r="AX822" s="23">
        <v>6.7588136700000003</v>
      </c>
      <c r="AY822" s="23">
        <v>0</v>
      </c>
      <c r="AZ822" s="23">
        <v>94.004577420000004</v>
      </c>
    </row>
    <row r="823" spans="2:52" x14ac:dyDescent="0.25">
      <c r="B823" s="10" t="s">
        <v>574</v>
      </c>
      <c r="C823" s="23">
        <v>17.789899210000002</v>
      </c>
      <c r="D823" s="23">
        <v>4.1199017199999997</v>
      </c>
      <c r="E823" s="23">
        <v>1.81563846</v>
      </c>
      <c r="F823" s="23">
        <v>2.12326192</v>
      </c>
      <c r="G823" s="23">
        <v>0.18100133999999998</v>
      </c>
      <c r="H823" s="23">
        <v>13.66999749</v>
      </c>
      <c r="I823" s="23">
        <v>1.2354122400000001</v>
      </c>
      <c r="J823" s="23">
        <v>3.1516953399999998</v>
      </c>
      <c r="K823" s="23">
        <v>2.4905149999999998</v>
      </c>
      <c r="L823" s="23">
        <v>6.7923749100000004</v>
      </c>
      <c r="M823" s="23">
        <v>118.59988765999999</v>
      </c>
      <c r="N823" s="23">
        <v>118.023854</v>
      </c>
      <c r="O823" s="23">
        <v>0.57603366</v>
      </c>
      <c r="P823" s="23">
        <v>0</v>
      </c>
      <c r="Q823" s="23">
        <v>0</v>
      </c>
      <c r="R823" s="23">
        <v>136.38978686999999</v>
      </c>
      <c r="S823" s="23">
        <v>61.6274625</v>
      </c>
      <c r="T823" s="23">
        <v>2.2291447999999998</v>
      </c>
      <c r="U823" s="23">
        <v>11.472629130000001</v>
      </c>
      <c r="V823" s="23">
        <v>0</v>
      </c>
      <c r="W823" s="23">
        <v>0</v>
      </c>
      <c r="X823" s="23">
        <v>5.0697143499999999</v>
      </c>
      <c r="Y823" s="23">
        <v>13.89319066</v>
      </c>
      <c r="Z823" s="23">
        <v>0</v>
      </c>
      <c r="AA823" s="23">
        <v>94.29214143999998</v>
      </c>
      <c r="AB823" s="23">
        <v>42.09764543</v>
      </c>
      <c r="AC823" s="23">
        <v>0</v>
      </c>
      <c r="AD823" s="23">
        <v>0</v>
      </c>
      <c r="AE823" s="23">
        <v>0</v>
      </c>
      <c r="AF823" s="23">
        <v>0</v>
      </c>
      <c r="AG823" s="23">
        <v>0</v>
      </c>
      <c r="AH823" s="23">
        <v>0</v>
      </c>
      <c r="AI823" s="23">
        <v>0</v>
      </c>
      <c r="AJ823" s="23">
        <v>1.7240769199999999</v>
      </c>
      <c r="AK823" s="23">
        <v>1.7240769199999999</v>
      </c>
      <c r="AL823" s="23">
        <v>23.459749500000001</v>
      </c>
      <c r="AM823" s="23">
        <v>23.459749500000001</v>
      </c>
      <c r="AN823" s="23">
        <v>0</v>
      </c>
      <c r="AO823" s="23">
        <v>0</v>
      </c>
      <c r="AP823" s="23">
        <v>0</v>
      </c>
      <c r="AQ823" s="23">
        <v>0</v>
      </c>
      <c r="AR823" s="23">
        <v>0</v>
      </c>
      <c r="AS823" s="23">
        <v>1.0612728300000001</v>
      </c>
      <c r="AT823" s="23">
        <v>24.521022329999997</v>
      </c>
      <c r="AU823" s="23">
        <v>19.300700020000001</v>
      </c>
      <c r="AV823" s="23">
        <v>55.038953200000002</v>
      </c>
      <c r="AW823" s="23">
        <v>74.339653220000002</v>
      </c>
      <c r="AX823" s="23">
        <v>8.5933263499999999</v>
      </c>
      <c r="AY823" s="23">
        <v>14.56829973</v>
      </c>
      <c r="AZ823" s="23">
        <v>51.178027139999998</v>
      </c>
    </row>
    <row r="824" spans="2:52" x14ac:dyDescent="0.25">
      <c r="B824" s="10" t="s">
        <v>575</v>
      </c>
      <c r="C824" s="23">
        <v>13.248575619999999</v>
      </c>
      <c r="D824" s="23">
        <v>6.186599779999999</v>
      </c>
      <c r="E824" s="23">
        <v>2.29876061</v>
      </c>
      <c r="F824" s="23">
        <v>3.4302435</v>
      </c>
      <c r="G824" s="23">
        <v>0.45759567000000001</v>
      </c>
      <c r="H824" s="23">
        <v>7.0619758399999997</v>
      </c>
      <c r="I824" s="23">
        <v>1.0991162800000001</v>
      </c>
      <c r="J824" s="23">
        <v>1.90570873</v>
      </c>
      <c r="K824" s="23">
        <v>2.6748221400000003</v>
      </c>
      <c r="L824" s="23">
        <v>1.38232869</v>
      </c>
      <c r="M824" s="23">
        <v>113.22214507</v>
      </c>
      <c r="N824" s="23">
        <v>112.333945</v>
      </c>
      <c r="O824" s="23">
        <v>0.8882000699999999</v>
      </c>
      <c r="P824" s="23">
        <v>0</v>
      </c>
      <c r="Q824" s="23">
        <v>0</v>
      </c>
      <c r="R824" s="23">
        <v>126.47072068999999</v>
      </c>
      <c r="S824" s="23">
        <v>65.363681720000002</v>
      </c>
      <c r="T824" s="23">
        <v>1.6957532399999999</v>
      </c>
      <c r="U824" s="23">
        <v>10.7321825</v>
      </c>
      <c r="V824" s="23">
        <v>0</v>
      </c>
      <c r="W824" s="23">
        <v>3.9348340499999996</v>
      </c>
      <c r="X824" s="23">
        <v>16.817671010000002</v>
      </c>
      <c r="Y824" s="23">
        <v>12.727145519999999</v>
      </c>
      <c r="Z824" s="23">
        <v>0.55012606999999991</v>
      </c>
      <c r="AA824" s="23">
        <v>111.82139411</v>
      </c>
      <c r="AB824" s="23">
        <v>14.64932658</v>
      </c>
      <c r="AC824" s="23">
        <v>0</v>
      </c>
      <c r="AD824" s="23">
        <v>0</v>
      </c>
      <c r="AE824" s="23">
        <v>0</v>
      </c>
      <c r="AF824" s="23">
        <v>0</v>
      </c>
      <c r="AG824" s="23">
        <v>0</v>
      </c>
      <c r="AH824" s="23">
        <v>0</v>
      </c>
      <c r="AI824" s="23">
        <v>0</v>
      </c>
      <c r="AJ824" s="23">
        <v>59.344421969999999</v>
      </c>
      <c r="AK824" s="23">
        <v>59.344421969999999</v>
      </c>
      <c r="AL824" s="23">
        <v>2.1426104700000002</v>
      </c>
      <c r="AM824" s="23">
        <v>2.1426104700000002</v>
      </c>
      <c r="AN824" s="23">
        <v>0</v>
      </c>
      <c r="AO824" s="23">
        <v>0</v>
      </c>
      <c r="AP824" s="23">
        <v>2.88736807</v>
      </c>
      <c r="AQ824" s="23">
        <v>2.88736807</v>
      </c>
      <c r="AR824" s="23">
        <v>0</v>
      </c>
      <c r="AS824" s="23">
        <v>57.334047439999999</v>
      </c>
      <c r="AT824" s="23">
        <v>62.364025979999994</v>
      </c>
      <c r="AU824" s="23">
        <v>11.62972257</v>
      </c>
      <c r="AV824" s="23">
        <v>41.86879484</v>
      </c>
      <c r="AW824" s="23">
        <v>53.498517410000005</v>
      </c>
      <c r="AX824" s="23">
        <v>6.2806877600000011</v>
      </c>
      <c r="AY824" s="23">
        <v>0</v>
      </c>
      <c r="AZ824" s="23">
        <v>47.217829650000006</v>
      </c>
    </row>
    <row r="825" spans="2:52" x14ac:dyDescent="0.25">
      <c r="B825" s="10" t="s">
        <v>576</v>
      </c>
      <c r="C825" s="23">
        <v>14.043263679999999</v>
      </c>
      <c r="D825" s="23">
        <v>3.0998393799999997</v>
      </c>
      <c r="E825" s="23">
        <v>1.44712054</v>
      </c>
      <c r="F825" s="23">
        <v>1.2446831</v>
      </c>
      <c r="G825" s="23">
        <v>0.40803573999999998</v>
      </c>
      <c r="H825" s="23">
        <v>10.9434243</v>
      </c>
      <c r="I825" s="23">
        <v>1.3370872</v>
      </c>
      <c r="J825" s="23">
        <v>1.0853055900000002</v>
      </c>
      <c r="K825" s="23">
        <v>7.4564436299999999</v>
      </c>
      <c r="L825" s="23">
        <v>1.0645878800000002</v>
      </c>
      <c r="M825" s="23">
        <v>80.75428534000001</v>
      </c>
      <c r="N825" s="23">
        <v>80.258903000000004</v>
      </c>
      <c r="O825" s="23">
        <v>0.49538234000000003</v>
      </c>
      <c r="P825" s="23">
        <v>0</v>
      </c>
      <c r="Q825" s="23">
        <v>0</v>
      </c>
      <c r="R825" s="23">
        <v>94.797549020000005</v>
      </c>
      <c r="S825" s="23">
        <v>35.704612470000001</v>
      </c>
      <c r="T825" s="23">
        <v>1.1122784999999999</v>
      </c>
      <c r="U825" s="23">
        <v>6.4157857900000002</v>
      </c>
      <c r="V825" s="23">
        <v>0</v>
      </c>
      <c r="W825" s="23">
        <v>0</v>
      </c>
      <c r="X825" s="23">
        <v>7.1318585700000003</v>
      </c>
      <c r="Y825" s="23">
        <v>15.335698730000001</v>
      </c>
      <c r="Z825" s="23">
        <v>1.8499236299999999</v>
      </c>
      <c r="AA825" s="23">
        <v>67.550157689999992</v>
      </c>
      <c r="AB825" s="23">
        <v>27.247391329999999</v>
      </c>
      <c r="AC825" s="23">
        <v>0</v>
      </c>
      <c r="AD825" s="23">
        <v>0</v>
      </c>
      <c r="AE825" s="23">
        <v>0</v>
      </c>
      <c r="AF825" s="23">
        <v>0</v>
      </c>
      <c r="AG825" s="23">
        <v>0</v>
      </c>
      <c r="AH825" s="23">
        <v>0</v>
      </c>
      <c r="AI825" s="23">
        <v>0</v>
      </c>
      <c r="AJ825" s="23">
        <v>15.94544161</v>
      </c>
      <c r="AK825" s="23">
        <v>15.94544161</v>
      </c>
      <c r="AL825" s="23">
        <v>5.6993110900000001</v>
      </c>
      <c r="AM825" s="23">
        <v>5.6993110900000001</v>
      </c>
      <c r="AN825" s="23">
        <v>0</v>
      </c>
      <c r="AO825" s="23">
        <v>0</v>
      </c>
      <c r="AP825" s="23">
        <v>4.59203282</v>
      </c>
      <c r="AQ825" s="23">
        <v>4.59203282</v>
      </c>
      <c r="AR825" s="23">
        <v>0</v>
      </c>
      <c r="AS825" s="23">
        <v>14.831424779999999</v>
      </c>
      <c r="AT825" s="23">
        <v>25.122768689999997</v>
      </c>
      <c r="AU825" s="23">
        <v>18.070064250000001</v>
      </c>
      <c r="AV825" s="23">
        <v>12.95414501</v>
      </c>
      <c r="AW825" s="23">
        <v>31.024209259999999</v>
      </c>
      <c r="AX825" s="23">
        <v>2.4218733100000001</v>
      </c>
      <c r="AY825" s="23">
        <v>1.68591654</v>
      </c>
      <c r="AZ825" s="23">
        <v>26.91641941</v>
      </c>
    </row>
    <row r="826" spans="2:52" x14ac:dyDescent="0.25">
      <c r="B826" s="10" t="s">
        <v>400</v>
      </c>
      <c r="C826" s="23">
        <v>10.087842719999999</v>
      </c>
      <c r="D826" s="23">
        <v>1.5897436600000001</v>
      </c>
      <c r="E826" s="23">
        <v>1.0420326600000001</v>
      </c>
      <c r="F826" s="23">
        <v>0.36295500000000003</v>
      </c>
      <c r="G826" s="23">
        <v>0.184756</v>
      </c>
      <c r="H826" s="23">
        <v>8.4980990599999995</v>
      </c>
      <c r="I826" s="23">
        <v>0.69101237000000004</v>
      </c>
      <c r="J826" s="23">
        <v>0.64551030000000009</v>
      </c>
      <c r="K826" s="23">
        <v>6.4448141400000001</v>
      </c>
      <c r="L826" s="23">
        <v>0.71676225000000005</v>
      </c>
      <c r="M826" s="23">
        <v>92.260080739999992</v>
      </c>
      <c r="N826" s="23">
        <v>90.630347999999998</v>
      </c>
      <c r="O826" s="23">
        <v>1.6297327399999999</v>
      </c>
      <c r="P826" s="23">
        <v>0</v>
      </c>
      <c r="Q826" s="23">
        <v>0</v>
      </c>
      <c r="R826" s="23">
        <v>102.34792345999999</v>
      </c>
      <c r="S826" s="23">
        <v>57.015715460000003</v>
      </c>
      <c r="T826" s="23">
        <v>0.80630376000000004</v>
      </c>
      <c r="U826" s="23">
        <v>8.8678852700000004</v>
      </c>
      <c r="V826" s="23">
        <v>0</v>
      </c>
      <c r="W826" s="23">
        <v>0</v>
      </c>
      <c r="X826" s="23">
        <v>4.0592189100000002</v>
      </c>
      <c r="Y826" s="23">
        <v>8.076960549999999</v>
      </c>
      <c r="Z826" s="23">
        <v>0</v>
      </c>
      <c r="AA826" s="23">
        <v>78.826083949999983</v>
      </c>
      <c r="AB826" s="23">
        <v>23.521839510000003</v>
      </c>
      <c r="AC826" s="23">
        <v>0</v>
      </c>
      <c r="AD826" s="23">
        <v>0</v>
      </c>
      <c r="AE826" s="23">
        <v>0</v>
      </c>
      <c r="AF826" s="23">
        <v>0</v>
      </c>
      <c r="AG826" s="23">
        <v>0</v>
      </c>
      <c r="AH826" s="23">
        <v>0</v>
      </c>
      <c r="AI826" s="23">
        <v>0</v>
      </c>
      <c r="AJ826" s="23">
        <v>0.82391791000000003</v>
      </c>
      <c r="AK826" s="23">
        <v>0.82391791000000003</v>
      </c>
      <c r="AL826" s="23">
        <v>0</v>
      </c>
      <c r="AM826" s="23">
        <v>0</v>
      </c>
      <c r="AN826" s="23">
        <v>0</v>
      </c>
      <c r="AO826" s="23">
        <v>0</v>
      </c>
      <c r="AP826" s="23">
        <v>0</v>
      </c>
      <c r="AQ826" s="23">
        <v>0</v>
      </c>
      <c r="AR826" s="23">
        <v>0</v>
      </c>
      <c r="AS826" s="23">
        <v>0.40738915999999997</v>
      </c>
      <c r="AT826" s="23">
        <v>0.40738915999999997</v>
      </c>
      <c r="AU826" s="23">
        <v>23.938368260000001</v>
      </c>
      <c r="AV826" s="23">
        <v>18.455478960000001</v>
      </c>
      <c r="AW826" s="23">
        <v>42.393847219999998</v>
      </c>
      <c r="AX826" s="23">
        <v>9.252479730000001</v>
      </c>
      <c r="AY826" s="23">
        <v>0</v>
      </c>
      <c r="AZ826" s="23">
        <v>33.14136749</v>
      </c>
    </row>
    <row r="827" spans="2:52" x14ac:dyDescent="0.25">
      <c r="B827" s="10" t="s">
        <v>577</v>
      </c>
      <c r="C827" s="23">
        <v>17.184041989999997</v>
      </c>
      <c r="D827" s="23">
        <v>2.4799345599999998</v>
      </c>
      <c r="E827" s="23">
        <v>0.79211304000000005</v>
      </c>
      <c r="F827" s="23">
        <v>1.53427676</v>
      </c>
      <c r="G827" s="23">
        <v>0.15354476</v>
      </c>
      <c r="H827" s="23">
        <v>14.704107430000001</v>
      </c>
      <c r="I827" s="23">
        <v>3.0232774999999998</v>
      </c>
      <c r="J827" s="23">
        <v>8.6458608599999991</v>
      </c>
      <c r="K827" s="23">
        <v>2.1829899700000004</v>
      </c>
      <c r="L827" s="23">
        <v>0.85197909999999999</v>
      </c>
      <c r="M827" s="23">
        <v>100.46052216</v>
      </c>
      <c r="N827" s="23">
        <v>94.941166999999993</v>
      </c>
      <c r="O827" s="23">
        <v>0.58048358999999994</v>
      </c>
      <c r="P827" s="23">
        <v>4.9388715699999999</v>
      </c>
      <c r="Q827" s="23">
        <v>0</v>
      </c>
      <c r="R827" s="23">
        <v>117.64456414999999</v>
      </c>
      <c r="S827" s="23">
        <v>43.467554010000001</v>
      </c>
      <c r="T827" s="23">
        <v>1.2407723399999999</v>
      </c>
      <c r="U827" s="23">
        <v>8.7926228399999999</v>
      </c>
      <c r="V827" s="23">
        <v>0</v>
      </c>
      <c r="W827" s="23">
        <v>17.611925170000003</v>
      </c>
      <c r="X827" s="23">
        <v>13.77627798</v>
      </c>
      <c r="Y827" s="23">
        <v>8.4986095199999987</v>
      </c>
      <c r="Z827" s="23">
        <v>6.3420850399999997</v>
      </c>
      <c r="AA827" s="23">
        <v>99.729846900000013</v>
      </c>
      <c r="AB827" s="23">
        <v>17.914717249999999</v>
      </c>
      <c r="AC827" s="23">
        <v>0</v>
      </c>
      <c r="AD827" s="23">
        <v>0</v>
      </c>
      <c r="AE827" s="23">
        <v>0</v>
      </c>
      <c r="AF827" s="23">
        <v>0</v>
      </c>
      <c r="AG827" s="23">
        <v>0</v>
      </c>
      <c r="AH827" s="23">
        <v>0</v>
      </c>
      <c r="AI827" s="23">
        <v>0</v>
      </c>
      <c r="AJ827" s="23">
        <v>10.276262789999999</v>
      </c>
      <c r="AK827" s="23">
        <v>10.276262789999999</v>
      </c>
      <c r="AL827" s="23">
        <v>1.30633245</v>
      </c>
      <c r="AM827" s="23">
        <v>1.30633245</v>
      </c>
      <c r="AN827" s="23">
        <v>0</v>
      </c>
      <c r="AO827" s="23">
        <v>0</v>
      </c>
      <c r="AP827" s="23">
        <v>0.64102300000000001</v>
      </c>
      <c r="AQ827" s="23">
        <v>0.64102300000000001</v>
      </c>
      <c r="AR827" s="23">
        <v>0</v>
      </c>
      <c r="AS827" s="23">
        <v>15.23242632</v>
      </c>
      <c r="AT827" s="23">
        <v>17.179781769999998</v>
      </c>
      <c r="AU827" s="23">
        <v>11.01119827</v>
      </c>
      <c r="AV827" s="23">
        <v>4.2262592899999998</v>
      </c>
      <c r="AW827" s="23">
        <v>15.237457560000001</v>
      </c>
      <c r="AX827" s="23">
        <v>8.3065396400000004</v>
      </c>
      <c r="AY827" s="23">
        <v>0</v>
      </c>
      <c r="AZ827" s="23">
        <v>6.9309179199999997</v>
      </c>
    </row>
    <row r="828" spans="2:52" x14ac:dyDescent="0.25">
      <c r="B828" s="10" t="s">
        <v>255</v>
      </c>
      <c r="C828" s="23">
        <v>20.347566829999998</v>
      </c>
      <c r="D828" s="23">
        <v>4.2789432199999995</v>
      </c>
      <c r="E828" s="23">
        <v>2.7084228600000002</v>
      </c>
      <c r="F828" s="23">
        <v>1.38230655</v>
      </c>
      <c r="G828" s="23">
        <v>0.18821381000000001</v>
      </c>
      <c r="H828" s="23">
        <v>16.06862361</v>
      </c>
      <c r="I828" s="23">
        <v>1.1315493700000001</v>
      </c>
      <c r="J828" s="23">
        <v>4.0220858999999995</v>
      </c>
      <c r="K828" s="23">
        <v>8.8463494800000007</v>
      </c>
      <c r="L828" s="23">
        <v>2.0686388600000001</v>
      </c>
      <c r="M828" s="23">
        <v>146.16249418000001</v>
      </c>
      <c r="N828" s="23">
        <v>145.68596400000001</v>
      </c>
      <c r="O828" s="23">
        <v>0.47653017999999997</v>
      </c>
      <c r="P828" s="23">
        <v>0</v>
      </c>
      <c r="Q828" s="23">
        <v>0</v>
      </c>
      <c r="R828" s="23">
        <v>166.51006100999999</v>
      </c>
      <c r="S828" s="23">
        <v>81.566275069999989</v>
      </c>
      <c r="T828" s="23">
        <v>1.8960142900000001</v>
      </c>
      <c r="U828" s="23">
        <v>14.82341207</v>
      </c>
      <c r="V828" s="23">
        <v>0</v>
      </c>
      <c r="W828" s="23">
        <v>0</v>
      </c>
      <c r="X828" s="23">
        <v>12.625159230000001</v>
      </c>
      <c r="Y828" s="23">
        <v>14.481129150000001</v>
      </c>
      <c r="Z828" s="23">
        <v>0</v>
      </c>
      <c r="AA828" s="23">
        <v>125.39198981000001</v>
      </c>
      <c r="AB828" s="23">
        <v>41.118071199999996</v>
      </c>
      <c r="AC828" s="23">
        <v>0</v>
      </c>
      <c r="AD828" s="23">
        <v>0</v>
      </c>
      <c r="AE828" s="23">
        <v>0</v>
      </c>
      <c r="AF828" s="23">
        <v>0</v>
      </c>
      <c r="AG828" s="23">
        <v>0</v>
      </c>
      <c r="AH828" s="23">
        <v>0</v>
      </c>
      <c r="AI828" s="23">
        <v>0</v>
      </c>
      <c r="AJ828" s="23">
        <v>3.6453762799999998</v>
      </c>
      <c r="AK828" s="23">
        <v>3.6453762799999998</v>
      </c>
      <c r="AL828" s="23">
        <v>9.2698963599999988</v>
      </c>
      <c r="AM828" s="23">
        <v>9.2698963599999988</v>
      </c>
      <c r="AN828" s="23">
        <v>0</v>
      </c>
      <c r="AO828" s="23">
        <v>0</v>
      </c>
      <c r="AP828" s="23">
        <v>0</v>
      </c>
      <c r="AQ828" s="23">
        <v>0</v>
      </c>
      <c r="AR828" s="23">
        <v>0</v>
      </c>
      <c r="AS828" s="23">
        <v>3.6061577599999999</v>
      </c>
      <c r="AT828" s="23">
        <v>12.876054119999999</v>
      </c>
      <c r="AU828" s="23">
        <v>31.887393360000004</v>
      </c>
      <c r="AV828" s="23">
        <v>40.943792969999997</v>
      </c>
      <c r="AW828" s="23">
        <v>72.831186329999994</v>
      </c>
      <c r="AX828" s="23">
        <v>11.115673060000001</v>
      </c>
      <c r="AY828" s="23">
        <v>6.93813324</v>
      </c>
      <c r="AZ828" s="23">
        <v>54.777380030000003</v>
      </c>
    </row>
    <row r="829" spans="2:52" x14ac:dyDescent="0.25">
      <c r="B829" s="10" t="s">
        <v>578</v>
      </c>
      <c r="C829" s="23">
        <v>3.6687974400000001</v>
      </c>
      <c r="D829" s="23">
        <v>0.99561798000000001</v>
      </c>
      <c r="E829" s="23">
        <v>0.63021614000000004</v>
      </c>
      <c r="F829" s="23">
        <v>0.13503459000000001</v>
      </c>
      <c r="G829" s="23">
        <v>0.23036725</v>
      </c>
      <c r="H829" s="23">
        <v>2.6731794600000001</v>
      </c>
      <c r="I829" s="23">
        <v>0.43622696</v>
      </c>
      <c r="J829" s="23">
        <v>1.5008334099999998</v>
      </c>
      <c r="K829" s="23">
        <v>0</v>
      </c>
      <c r="L829" s="23">
        <v>0.73611909000000009</v>
      </c>
      <c r="M829" s="23">
        <v>58.681793999999996</v>
      </c>
      <c r="N829" s="23">
        <v>58.681793999999996</v>
      </c>
      <c r="O829" s="23">
        <v>0</v>
      </c>
      <c r="P829" s="23">
        <v>0</v>
      </c>
      <c r="Q829" s="23">
        <v>0</v>
      </c>
      <c r="R829" s="23">
        <v>62.350591439999995</v>
      </c>
      <c r="S829" s="23">
        <v>34.402079630000003</v>
      </c>
      <c r="T829" s="23">
        <v>0.78566392000000007</v>
      </c>
      <c r="U829" s="23">
        <v>3.48747973</v>
      </c>
      <c r="V829" s="23">
        <v>0</v>
      </c>
      <c r="W829" s="23">
        <v>0</v>
      </c>
      <c r="X829" s="23">
        <v>7.5661491500000002</v>
      </c>
      <c r="Y829" s="23">
        <v>3.7479460699999998</v>
      </c>
      <c r="Z829" s="23">
        <v>0</v>
      </c>
      <c r="AA829" s="23">
        <v>49.989318500000003</v>
      </c>
      <c r="AB829" s="23">
        <v>12.361272939999999</v>
      </c>
      <c r="AC829" s="23">
        <v>0</v>
      </c>
      <c r="AD829" s="23">
        <v>0</v>
      </c>
      <c r="AE829" s="23">
        <v>0</v>
      </c>
      <c r="AF829" s="23">
        <v>0</v>
      </c>
      <c r="AG829" s="23">
        <v>0</v>
      </c>
      <c r="AH829" s="23">
        <v>0</v>
      </c>
      <c r="AI829" s="23">
        <v>0</v>
      </c>
      <c r="AJ829" s="23">
        <v>4.9867775300000003</v>
      </c>
      <c r="AK829" s="23">
        <v>4.9867775300000003</v>
      </c>
      <c r="AL829" s="23">
        <v>0.65791918999999999</v>
      </c>
      <c r="AM829" s="23">
        <v>0.65791918999999999</v>
      </c>
      <c r="AN829" s="23">
        <v>0</v>
      </c>
      <c r="AO829" s="23">
        <v>0</v>
      </c>
      <c r="AP829" s="23">
        <v>0</v>
      </c>
      <c r="AQ829" s="23">
        <v>0</v>
      </c>
      <c r="AR829" s="23">
        <v>0</v>
      </c>
      <c r="AS829" s="23">
        <v>4.7246579000000004</v>
      </c>
      <c r="AT829" s="23">
        <v>5.3825770899999998</v>
      </c>
      <c r="AU829" s="23">
        <v>11.965473379999999</v>
      </c>
      <c r="AV829" s="23">
        <v>27.60914876</v>
      </c>
      <c r="AW829" s="23">
        <v>39.574622140000002</v>
      </c>
      <c r="AX829" s="23">
        <v>8.9486562200000002</v>
      </c>
      <c r="AY829" s="23">
        <v>0.63255198999999995</v>
      </c>
      <c r="AZ829" s="23">
        <v>29.993413929999999</v>
      </c>
    </row>
    <row r="830" spans="2:52" x14ac:dyDescent="0.25">
      <c r="B830" s="10" t="s">
        <v>579</v>
      </c>
      <c r="C830" s="23">
        <v>2.77424918</v>
      </c>
      <c r="D830" s="23">
        <v>0.86170559000000013</v>
      </c>
      <c r="E830" s="23">
        <v>0.57887377000000007</v>
      </c>
      <c r="F830" s="23">
        <v>0.21187025000000001</v>
      </c>
      <c r="G830" s="23">
        <v>7.0961570000000002E-2</v>
      </c>
      <c r="H830" s="23">
        <v>1.9125435900000001</v>
      </c>
      <c r="I830" s="23">
        <v>0.34208546000000001</v>
      </c>
      <c r="J830" s="23">
        <v>0.49459232000000003</v>
      </c>
      <c r="K830" s="23">
        <v>0.72319127000000005</v>
      </c>
      <c r="L830" s="23">
        <v>0.35267453999999998</v>
      </c>
      <c r="M830" s="23">
        <v>52.965436529999998</v>
      </c>
      <c r="N830" s="23">
        <v>52.727988000000003</v>
      </c>
      <c r="O830" s="23">
        <v>0.23744852999999999</v>
      </c>
      <c r="P830" s="23">
        <v>0</v>
      </c>
      <c r="Q830" s="23">
        <v>0</v>
      </c>
      <c r="R830" s="23">
        <v>55.739685710000003</v>
      </c>
      <c r="S830" s="23">
        <v>40.035315189999999</v>
      </c>
      <c r="T830" s="23">
        <v>0.30561419000000001</v>
      </c>
      <c r="U830" s="23">
        <v>3.0447480599999999</v>
      </c>
      <c r="V830" s="23">
        <v>0</v>
      </c>
      <c r="W830" s="23">
        <v>0</v>
      </c>
      <c r="X830" s="23">
        <v>2.7561854800000001</v>
      </c>
      <c r="Y830" s="23">
        <v>3.6792615499999997</v>
      </c>
      <c r="Z830" s="23">
        <v>0.95441560999999997</v>
      </c>
      <c r="AA830" s="23">
        <v>50.775540079999992</v>
      </c>
      <c r="AB830" s="23">
        <v>4.96414563</v>
      </c>
      <c r="AC830" s="23">
        <v>0</v>
      </c>
      <c r="AD830" s="23">
        <v>0</v>
      </c>
      <c r="AE830" s="23">
        <v>0</v>
      </c>
      <c r="AF830" s="23">
        <v>0</v>
      </c>
      <c r="AG830" s="23">
        <v>0</v>
      </c>
      <c r="AH830" s="23">
        <v>0</v>
      </c>
      <c r="AI830" s="23">
        <v>0</v>
      </c>
      <c r="AJ830" s="23">
        <v>0.93094962000000003</v>
      </c>
      <c r="AK830" s="23">
        <v>0.93094962000000003</v>
      </c>
      <c r="AL830" s="23">
        <v>4.7543800000000004E-2</v>
      </c>
      <c r="AM830" s="23">
        <v>4.7543800000000004E-2</v>
      </c>
      <c r="AN830" s="23">
        <v>0</v>
      </c>
      <c r="AO830" s="23">
        <v>0</v>
      </c>
      <c r="AP830" s="23">
        <v>0.98862642000000001</v>
      </c>
      <c r="AQ830" s="23">
        <v>0.98862642000000001</v>
      </c>
      <c r="AR830" s="23">
        <v>0</v>
      </c>
      <c r="AS830" s="23">
        <v>4.5217437199999999</v>
      </c>
      <c r="AT830" s="23">
        <v>5.5579139399999997</v>
      </c>
      <c r="AU830" s="23">
        <v>0.33718131000000001</v>
      </c>
      <c r="AV830" s="23">
        <v>10.846179210000001</v>
      </c>
      <c r="AW830" s="23">
        <v>11.183360520000001</v>
      </c>
      <c r="AX830" s="23">
        <v>0.77048125000000001</v>
      </c>
      <c r="AY830" s="23">
        <v>0.73060840000000005</v>
      </c>
      <c r="AZ830" s="23">
        <v>9.6822708700000018</v>
      </c>
    </row>
    <row r="831" spans="2:52" x14ac:dyDescent="0.25">
      <c r="B831" s="20" t="s">
        <v>1582</v>
      </c>
      <c r="C831" s="21">
        <f t="shared" ref="C831:AZ831" si="51">SUM(C817:C830)</f>
        <v>172.77294436999998</v>
      </c>
      <c r="D831" s="21">
        <f t="shared" si="51"/>
        <v>45.498305379999998</v>
      </c>
      <c r="E831" s="21">
        <f t="shared" si="51"/>
        <v>20.642643600000003</v>
      </c>
      <c r="F831" s="21">
        <f t="shared" si="51"/>
        <v>20.728649919999999</v>
      </c>
      <c r="G831" s="21">
        <f t="shared" si="51"/>
        <v>4.1270118599999996</v>
      </c>
      <c r="H831" s="21">
        <f t="shared" si="51"/>
        <v>127.27463899000001</v>
      </c>
      <c r="I831" s="21">
        <f t="shared" si="51"/>
        <v>17.174272129999999</v>
      </c>
      <c r="J831" s="21">
        <f t="shared" si="51"/>
        <v>30.620873459999999</v>
      </c>
      <c r="K831" s="21">
        <f t="shared" si="51"/>
        <v>59.771634120000002</v>
      </c>
      <c r="L831" s="21">
        <f t="shared" si="51"/>
        <v>19.707859279999997</v>
      </c>
      <c r="M831" s="21">
        <f t="shared" si="51"/>
        <v>1371.5319539200004</v>
      </c>
      <c r="N831" s="21">
        <f t="shared" si="51"/>
        <v>1357.2220500000003</v>
      </c>
      <c r="O831" s="21">
        <f t="shared" si="51"/>
        <v>8.4320434999999989</v>
      </c>
      <c r="P831" s="21">
        <f t="shared" si="51"/>
        <v>5.8778604200000002</v>
      </c>
      <c r="Q831" s="21">
        <f t="shared" si="51"/>
        <v>0</v>
      </c>
      <c r="R831" s="21">
        <f t="shared" si="51"/>
        <v>1544.30489829</v>
      </c>
      <c r="S831" s="21">
        <f t="shared" si="51"/>
        <v>771.48703176999993</v>
      </c>
      <c r="T831" s="21">
        <f t="shared" si="51"/>
        <v>16.2745839</v>
      </c>
      <c r="U831" s="21">
        <f t="shared" si="51"/>
        <v>109.70277717</v>
      </c>
      <c r="V831" s="21">
        <f t="shared" si="51"/>
        <v>6.6245152200000001</v>
      </c>
      <c r="W831" s="21">
        <f t="shared" si="51"/>
        <v>25.502432590000002</v>
      </c>
      <c r="X831" s="21">
        <f t="shared" si="51"/>
        <v>94.943879729999992</v>
      </c>
      <c r="Y831" s="21">
        <f t="shared" si="51"/>
        <v>139.02825024000001</v>
      </c>
      <c r="Z831" s="21">
        <f t="shared" si="51"/>
        <v>17.904536740000001</v>
      </c>
      <c r="AA831" s="21">
        <f t="shared" si="51"/>
        <v>1181.46800736</v>
      </c>
      <c r="AB831" s="21">
        <f t="shared" si="51"/>
        <v>362.83689093000004</v>
      </c>
      <c r="AC831" s="21">
        <f t="shared" si="51"/>
        <v>0</v>
      </c>
      <c r="AD831" s="21">
        <f t="shared" si="51"/>
        <v>0</v>
      </c>
      <c r="AE831" s="21">
        <f t="shared" si="51"/>
        <v>0</v>
      </c>
      <c r="AF831" s="21">
        <f t="shared" si="51"/>
        <v>0</v>
      </c>
      <c r="AG831" s="21">
        <f t="shared" si="51"/>
        <v>0</v>
      </c>
      <c r="AH831" s="21">
        <f t="shared" si="51"/>
        <v>0</v>
      </c>
      <c r="AI831" s="21">
        <f t="shared" si="51"/>
        <v>0</v>
      </c>
      <c r="AJ831" s="21">
        <f t="shared" si="51"/>
        <v>110.38619275000001</v>
      </c>
      <c r="AK831" s="21">
        <f t="shared" si="51"/>
        <v>110.38619275000001</v>
      </c>
      <c r="AL831" s="21">
        <f t="shared" si="51"/>
        <v>68.18345875</v>
      </c>
      <c r="AM831" s="21">
        <f t="shared" si="51"/>
        <v>68.18345875</v>
      </c>
      <c r="AN831" s="21">
        <f t="shared" si="51"/>
        <v>0</v>
      </c>
      <c r="AO831" s="21">
        <f t="shared" si="51"/>
        <v>0</v>
      </c>
      <c r="AP831" s="21">
        <f t="shared" si="51"/>
        <v>27.920218730000002</v>
      </c>
      <c r="AQ831" s="21">
        <f t="shared" si="51"/>
        <v>27.920218730000002</v>
      </c>
      <c r="AR831" s="21">
        <f t="shared" si="51"/>
        <v>0</v>
      </c>
      <c r="AS831" s="21">
        <f t="shared" si="51"/>
        <v>113.20290559999999</v>
      </c>
      <c r="AT831" s="21">
        <f t="shared" si="51"/>
        <v>209.30658308</v>
      </c>
      <c r="AU831" s="21">
        <f t="shared" si="51"/>
        <v>263.91650060000001</v>
      </c>
      <c r="AV831" s="21">
        <f t="shared" si="51"/>
        <v>366.73431963999997</v>
      </c>
      <c r="AW831" s="21">
        <f t="shared" si="51"/>
        <v>630.65082023999992</v>
      </c>
      <c r="AX831" s="21">
        <f t="shared" si="51"/>
        <v>107.88280729000002</v>
      </c>
      <c r="AY831" s="21">
        <f t="shared" si="51"/>
        <v>37.920314370000007</v>
      </c>
      <c r="AZ831" s="21">
        <f t="shared" si="51"/>
        <v>484.84769858000004</v>
      </c>
    </row>
    <row r="832" spans="2:52" x14ac:dyDescent="0.25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</row>
    <row r="833" spans="2:52" x14ac:dyDescent="0.25">
      <c r="B833" s="12" t="s">
        <v>1525</v>
      </c>
      <c r="C833" s="7">
        <f t="shared" ref="C833:AZ833" si="52">C852+C873+C892+C900+C945+C967</f>
        <v>2277.6737386000004</v>
      </c>
      <c r="D833" s="7">
        <f t="shared" si="52"/>
        <v>1036.4083037799999</v>
      </c>
      <c r="E833" s="7">
        <f t="shared" si="52"/>
        <v>462.91665860000001</v>
      </c>
      <c r="F833" s="7">
        <f t="shared" si="52"/>
        <v>510.45472845999996</v>
      </c>
      <c r="G833" s="7">
        <f t="shared" si="52"/>
        <v>63.036916719999994</v>
      </c>
      <c r="H833" s="7">
        <f t="shared" si="52"/>
        <v>1241.2654348200001</v>
      </c>
      <c r="I833" s="7">
        <f t="shared" si="52"/>
        <v>256.16350123000001</v>
      </c>
      <c r="J833" s="7">
        <f t="shared" si="52"/>
        <v>317.05159712</v>
      </c>
      <c r="K833" s="7">
        <f t="shared" si="52"/>
        <v>507.35974419000001</v>
      </c>
      <c r="L833" s="7">
        <f t="shared" si="52"/>
        <v>160.69059228</v>
      </c>
      <c r="M833" s="7">
        <f t="shared" si="52"/>
        <v>11413.8910756</v>
      </c>
      <c r="N833" s="7">
        <f t="shared" si="52"/>
        <v>10958.322405770001</v>
      </c>
      <c r="O833" s="7">
        <f t="shared" si="52"/>
        <v>336.36899140000003</v>
      </c>
      <c r="P833" s="7">
        <f t="shared" si="52"/>
        <v>29.720272310000002</v>
      </c>
      <c r="Q833" s="7">
        <f t="shared" si="52"/>
        <v>89.479406119999993</v>
      </c>
      <c r="R833" s="7">
        <f t="shared" si="52"/>
        <v>13691.564814200001</v>
      </c>
      <c r="S833" s="7">
        <f t="shared" si="52"/>
        <v>6904.117175970001</v>
      </c>
      <c r="T833" s="7">
        <f t="shared" si="52"/>
        <v>213.42772732</v>
      </c>
      <c r="U833" s="7">
        <f t="shared" si="52"/>
        <v>877.04795454999999</v>
      </c>
      <c r="V833" s="7">
        <f t="shared" si="52"/>
        <v>1.0608264299999999</v>
      </c>
      <c r="W833" s="7">
        <f t="shared" si="52"/>
        <v>85.530827119999998</v>
      </c>
      <c r="X833" s="7">
        <f t="shared" si="52"/>
        <v>582.58915279999997</v>
      </c>
      <c r="Y833" s="7">
        <f t="shared" si="52"/>
        <v>1506.7878418000003</v>
      </c>
      <c r="Z833" s="7">
        <f t="shared" si="52"/>
        <v>59.043035579999994</v>
      </c>
      <c r="AA833" s="7">
        <f t="shared" si="52"/>
        <v>10229.604541569999</v>
      </c>
      <c r="AB833" s="7">
        <f t="shared" si="52"/>
        <v>3461.9602726300009</v>
      </c>
      <c r="AC833" s="7">
        <f t="shared" si="52"/>
        <v>0.21</v>
      </c>
      <c r="AD833" s="7">
        <f t="shared" si="52"/>
        <v>0.21</v>
      </c>
      <c r="AE833" s="7">
        <f t="shared" si="52"/>
        <v>0</v>
      </c>
      <c r="AF833" s="7">
        <f t="shared" si="52"/>
        <v>0</v>
      </c>
      <c r="AG833" s="7">
        <f t="shared" si="52"/>
        <v>361.48070894</v>
      </c>
      <c r="AH833" s="7">
        <f t="shared" si="52"/>
        <v>361.48070894</v>
      </c>
      <c r="AI833" s="7">
        <f t="shared" si="52"/>
        <v>0</v>
      </c>
      <c r="AJ833" s="7">
        <f t="shared" si="52"/>
        <v>123.86011934999999</v>
      </c>
      <c r="AK833" s="7">
        <f t="shared" si="52"/>
        <v>485.55082829000003</v>
      </c>
      <c r="AL833" s="7">
        <f t="shared" si="52"/>
        <v>1300.8743428100001</v>
      </c>
      <c r="AM833" s="7">
        <f t="shared" si="52"/>
        <v>1279.53994842</v>
      </c>
      <c r="AN833" s="7">
        <f t="shared" si="52"/>
        <v>0</v>
      </c>
      <c r="AO833" s="7">
        <f t="shared" si="52"/>
        <v>21.334394390000003</v>
      </c>
      <c r="AP833" s="7">
        <f t="shared" si="52"/>
        <v>169.89128727000002</v>
      </c>
      <c r="AQ833" s="7">
        <f t="shared" si="52"/>
        <v>168.66288044000001</v>
      </c>
      <c r="AR833" s="7">
        <f t="shared" si="52"/>
        <v>1.2284068300000002</v>
      </c>
      <c r="AS833" s="7">
        <f t="shared" si="52"/>
        <v>92.676559319999996</v>
      </c>
      <c r="AT833" s="7">
        <f t="shared" si="52"/>
        <v>1563.4421893999997</v>
      </c>
      <c r="AU833" s="7">
        <f t="shared" si="52"/>
        <v>2384.0689115200003</v>
      </c>
      <c r="AV833" s="7">
        <f t="shared" si="52"/>
        <v>6395.3406235599996</v>
      </c>
      <c r="AW833" s="7">
        <f t="shared" si="52"/>
        <v>8779.4095350799998</v>
      </c>
      <c r="AX833" s="7">
        <f t="shared" si="52"/>
        <v>374.52476895000001</v>
      </c>
      <c r="AY833" s="7">
        <f t="shared" si="52"/>
        <v>502.37768553999996</v>
      </c>
      <c r="AZ833" s="7">
        <f t="shared" si="52"/>
        <v>7902.5070805900004</v>
      </c>
    </row>
    <row r="834" spans="2:52" x14ac:dyDescent="0.25">
      <c r="B834" s="9" t="s">
        <v>580</v>
      </c>
    </row>
    <row r="835" spans="2:52" x14ac:dyDescent="0.25">
      <c r="B835" s="10" t="s">
        <v>602</v>
      </c>
      <c r="C835" s="23">
        <v>12.358769390000001</v>
      </c>
      <c r="D835" s="23">
        <v>2.9437922300000001</v>
      </c>
      <c r="E835" s="23">
        <v>1.34279551</v>
      </c>
      <c r="F835" s="23">
        <v>1.3967071100000001</v>
      </c>
      <c r="G835" s="23">
        <v>0.20428960999999998</v>
      </c>
      <c r="H835" s="23">
        <v>9.4149771599999994</v>
      </c>
      <c r="I835" s="23">
        <v>0.68842512</v>
      </c>
      <c r="J835" s="23">
        <v>0.81288559999999999</v>
      </c>
      <c r="K835" s="23">
        <v>7.7651182199999997</v>
      </c>
      <c r="L835" s="23">
        <v>0.14854822000000001</v>
      </c>
      <c r="M835" s="23">
        <v>73.022499580000002</v>
      </c>
      <c r="N835" s="23">
        <v>70.382835</v>
      </c>
      <c r="O835" s="23">
        <v>0.10078511</v>
      </c>
      <c r="P835" s="23">
        <v>2.5388794700000004</v>
      </c>
      <c r="Q835" s="23">
        <v>0</v>
      </c>
      <c r="R835" s="23">
        <v>85.381268969999994</v>
      </c>
      <c r="S835" s="23">
        <v>39.358654200000004</v>
      </c>
      <c r="T835" s="23">
        <v>0.23813564000000001</v>
      </c>
      <c r="U835" s="23">
        <v>5.8508221900000006</v>
      </c>
      <c r="V835" s="23">
        <v>0</v>
      </c>
      <c r="W835" s="23">
        <v>0</v>
      </c>
      <c r="X835" s="23">
        <v>4.0035975499999994</v>
      </c>
      <c r="Y835" s="23">
        <v>11.56534954</v>
      </c>
      <c r="Z835" s="23">
        <v>0</v>
      </c>
      <c r="AA835" s="23">
        <v>61.016559119999997</v>
      </c>
      <c r="AB835" s="23">
        <v>24.364709850000001</v>
      </c>
      <c r="AC835" s="23">
        <v>0</v>
      </c>
      <c r="AD835" s="23">
        <v>0</v>
      </c>
      <c r="AE835" s="23">
        <v>0</v>
      </c>
      <c r="AF835" s="23">
        <v>0</v>
      </c>
      <c r="AG835" s="23">
        <v>0</v>
      </c>
      <c r="AH835" s="23">
        <v>0</v>
      </c>
      <c r="AI835" s="23">
        <v>0</v>
      </c>
      <c r="AJ835" s="23">
        <v>0</v>
      </c>
      <c r="AK835" s="23">
        <v>0</v>
      </c>
      <c r="AL835" s="23">
        <v>15.09195384</v>
      </c>
      <c r="AM835" s="23">
        <v>15.09195384</v>
      </c>
      <c r="AN835" s="23">
        <v>0</v>
      </c>
      <c r="AO835" s="23">
        <v>0</v>
      </c>
      <c r="AP835" s="23">
        <v>0</v>
      </c>
      <c r="AQ835" s="23">
        <v>0</v>
      </c>
      <c r="AR835" s="23">
        <v>0</v>
      </c>
      <c r="AS835" s="23">
        <v>0</v>
      </c>
      <c r="AT835" s="23">
        <v>15.09195384</v>
      </c>
      <c r="AU835" s="23">
        <v>9.2727560100000002</v>
      </c>
      <c r="AV835" s="23">
        <v>40.729603070000003</v>
      </c>
      <c r="AW835" s="23">
        <v>50.002359079999998</v>
      </c>
      <c r="AX835" s="23">
        <v>7.8902070000000005E-2</v>
      </c>
      <c r="AY835" s="23">
        <v>6.3479239600000001</v>
      </c>
      <c r="AZ835" s="23">
        <v>43.575533049999997</v>
      </c>
    </row>
    <row r="836" spans="2:52" x14ac:dyDescent="0.25">
      <c r="B836" s="10" t="s">
        <v>374</v>
      </c>
      <c r="C836" s="23">
        <v>8.2727249</v>
      </c>
      <c r="D836" s="23">
        <v>1.58956651</v>
      </c>
      <c r="E836" s="23">
        <v>0.92452440000000002</v>
      </c>
      <c r="F836" s="23">
        <v>0.51560280000000003</v>
      </c>
      <c r="G836" s="23">
        <v>0.14943930999999999</v>
      </c>
      <c r="H836" s="23">
        <v>6.68315839</v>
      </c>
      <c r="I836" s="23">
        <v>0.82225040999999999</v>
      </c>
      <c r="J836" s="23">
        <v>0.27716834999999995</v>
      </c>
      <c r="K836" s="23">
        <v>5.5494702</v>
      </c>
      <c r="L836" s="23">
        <v>3.4269430000000004E-2</v>
      </c>
      <c r="M836" s="23">
        <v>78.399716030000008</v>
      </c>
      <c r="N836" s="23">
        <v>75.850176000000005</v>
      </c>
      <c r="O836" s="23">
        <v>4.9540029999999999E-2</v>
      </c>
      <c r="P836" s="23">
        <v>0</v>
      </c>
      <c r="Q836" s="23">
        <v>2.5</v>
      </c>
      <c r="R836" s="23">
        <v>86.672440930000008</v>
      </c>
      <c r="S836" s="23">
        <v>36.01004202</v>
      </c>
      <c r="T836" s="23">
        <v>0.61393498999999996</v>
      </c>
      <c r="U836" s="23">
        <v>6.3871741399999999</v>
      </c>
      <c r="V836" s="23">
        <v>0</v>
      </c>
      <c r="W836" s="23">
        <v>0</v>
      </c>
      <c r="X836" s="23">
        <v>2.5008016899999999</v>
      </c>
      <c r="Y836" s="23">
        <v>10.657994949999999</v>
      </c>
      <c r="Z836" s="23">
        <v>1.35276595</v>
      </c>
      <c r="AA836" s="23">
        <v>57.522713740000007</v>
      </c>
      <c r="AB836" s="23">
        <v>29.149727189999997</v>
      </c>
      <c r="AC836" s="23">
        <v>0</v>
      </c>
      <c r="AD836" s="23">
        <v>0</v>
      </c>
      <c r="AE836" s="23">
        <v>0</v>
      </c>
      <c r="AF836" s="23">
        <v>0</v>
      </c>
      <c r="AG836" s="23">
        <v>0</v>
      </c>
      <c r="AH836" s="23">
        <v>0</v>
      </c>
      <c r="AI836" s="23">
        <v>0</v>
      </c>
      <c r="AJ836" s="23">
        <v>0</v>
      </c>
      <c r="AK836" s="23">
        <v>0</v>
      </c>
      <c r="AL836" s="23">
        <v>19.96805363</v>
      </c>
      <c r="AM836" s="23">
        <v>19.96805363</v>
      </c>
      <c r="AN836" s="23">
        <v>0</v>
      </c>
      <c r="AO836" s="23">
        <v>0</v>
      </c>
      <c r="AP836" s="23">
        <v>3.5164149600000001</v>
      </c>
      <c r="AQ836" s="23">
        <v>3.5164149600000001</v>
      </c>
      <c r="AR836" s="23">
        <v>0</v>
      </c>
      <c r="AS836" s="23">
        <v>0</v>
      </c>
      <c r="AT836" s="23">
        <v>23.484468589999999</v>
      </c>
      <c r="AU836" s="23">
        <v>5.6652586000000005</v>
      </c>
      <c r="AV836" s="23">
        <v>16.007023100000001</v>
      </c>
      <c r="AW836" s="23">
        <v>21.672281700000003</v>
      </c>
      <c r="AX836" s="23">
        <v>1.08948431</v>
      </c>
      <c r="AY836" s="23">
        <v>1.6139424899999999</v>
      </c>
      <c r="AZ836" s="23">
        <v>18.9688549</v>
      </c>
    </row>
    <row r="837" spans="2:52" x14ac:dyDescent="0.25">
      <c r="B837" s="10" t="s">
        <v>603</v>
      </c>
      <c r="C837" s="23">
        <v>10.364817070000001</v>
      </c>
      <c r="D837" s="23">
        <v>4.1684477299999996</v>
      </c>
      <c r="E837" s="23">
        <v>2.2972483899999996</v>
      </c>
      <c r="F837" s="23">
        <v>1.5057554399999999</v>
      </c>
      <c r="G837" s="23">
        <v>0.36544390000000004</v>
      </c>
      <c r="H837" s="23">
        <v>6.1963693399999995</v>
      </c>
      <c r="I837" s="23">
        <v>1.0939653999999999</v>
      </c>
      <c r="J837" s="23">
        <v>0.74369735999999997</v>
      </c>
      <c r="K837" s="23">
        <v>4.3004238299999997</v>
      </c>
      <c r="L837" s="23">
        <v>5.8282750000000001E-2</v>
      </c>
      <c r="M837" s="23">
        <v>86.732059000000007</v>
      </c>
      <c r="N837" s="23">
        <v>86.732059000000007</v>
      </c>
      <c r="O837" s="23">
        <v>0</v>
      </c>
      <c r="P837" s="23">
        <v>0</v>
      </c>
      <c r="Q837" s="23">
        <v>0</v>
      </c>
      <c r="R837" s="23">
        <v>97.096876069999993</v>
      </c>
      <c r="S837" s="23">
        <v>44.051550399999996</v>
      </c>
      <c r="T837" s="23">
        <v>0.72401141000000002</v>
      </c>
      <c r="U837" s="23">
        <v>2.1809134300000004</v>
      </c>
      <c r="V837" s="23">
        <v>0</v>
      </c>
      <c r="W837" s="23">
        <v>0</v>
      </c>
      <c r="X837" s="23">
        <v>3.43294465</v>
      </c>
      <c r="Y837" s="23">
        <v>12.90574202</v>
      </c>
      <c r="Z837" s="23">
        <v>1.30019719</v>
      </c>
      <c r="AA837" s="23">
        <v>64.595359099999996</v>
      </c>
      <c r="AB837" s="23">
        <v>32.501516970000004</v>
      </c>
      <c r="AC837" s="23">
        <v>0</v>
      </c>
      <c r="AD837" s="23">
        <v>0</v>
      </c>
      <c r="AE837" s="23">
        <v>0</v>
      </c>
      <c r="AF837" s="23">
        <v>0</v>
      </c>
      <c r="AG837" s="23">
        <v>0</v>
      </c>
      <c r="AH837" s="23">
        <v>0</v>
      </c>
      <c r="AI837" s="23">
        <v>0</v>
      </c>
      <c r="AJ837" s="23">
        <v>0</v>
      </c>
      <c r="AK837" s="23">
        <v>0</v>
      </c>
      <c r="AL837" s="23">
        <v>12.30991384</v>
      </c>
      <c r="AM837" s="23">
        <v>12.30991384</v>
      </c>
      <c r="AN837" s="23">
        <v>0</v>
      </c>
      <c r="AO837" s="23">
        <v>0</v>
      </c>
      <c r="AP837" s="23">
        <v>0</v>
      </c>
      <c r="AQ837" s="23">
        <v>0</v>
      </c>
      <c r="AR837" s="23">
        <v>0</v>
      </c>
      <c r="AS837" s="23">
        <v>0</v>
      </c>
      <c r="AT837" s="23">
        <v>12.30991384</v>
      </c>
      <c r="AU837" s="23">
        <v>20.191603130000004</v>
      </c>
      <c r="AV837" s="23">
        <v>20.24805636</v>
      </c>
      <c r="AW837" s="23">
        <v>40.439659489999997</v>
      </c>
      <c r="AX837" s="23">
        <v>2.0126893899999998</v>
      </c>
      <c r="AY837" s="23">
        <v>4.7714082599999994</v>
      </c>
      <c r="AZ837" s="23">
        <v>33.655561839999997</v>
      </c>
    </row>
    <row r="838" spans="2:52" x14ac:dyDescent="0.25">
      <c r="B838" s="10" t="s">
        <v>604</v>
      </c>
      <c r="C838" s="23">
        <v>7.5088311599999997</v>
      </c>
      <c r="D838" s="23">
        <v>2.0729504099999998</v>
      </c>
      <c r="E838" s="23">
        <v>1.4362761099999999</v>
      </c>
      <c r="F838" s="23">
        <v>0.34403009000000001</v>
      </c>
      <c r="G838" s="23">
        <v>0.29264421000000002</v>
      </c>
      <c r="H838" s="23">
        <v>5.4358807499999999</v>
      </c>
      <c r="I838" s="23">
        <v>0.68884318999999994</v>
      </c>
      <c r="J838" s="23">
        <v>0.84721422000000002</v>
      </c>
      <c r="K838" s="23">
        <v>3.7841474500000003</v>
      </c>
      <c r="L838" s="23">
        <v>0.11567589</v>
      </c>
      <c r="M838" s="23">
        <v>75.506303770000002</v>
      </c>
      <c r="N838" s="23">
        <v>75.481104000000002</v>
      </c>
      <c r="O838" s="23">
        <v>2.519977E-2</v>
      </c>
      <c r="P838" s="23">
        <v>0</v>
      </c>
      <c r="Q838" s="23">
        <v>0</v>
      </c>
      <c r="R838" s="23">
        <v>83.015134929999988</v>
      </c>
      <c r="S838" s="23">
        <v>52.234203530000002</v>
      </c>
      <c r="T838" s="23">
        <v>0.79686943999999993</v>
      </c>
      <c r="U838" s="23">
        <v>5.3500915099999995</v>
      </c>
      <c r="V838" s="23">
        <v>0</v>
      </c>
      <c r="W838" s="23">
        <v>0</v>
      </c>
      <c r="X838" s="23">
        <v>1.37078506</v>
      </c>
      <c r="Y838" s="23">
        <v>8.4251906600000002</v>
      </c>
      <c r="Z838" s="23">
        <v>0</v>
      </c>
      <c r="AA838" s="23">
        <v>68.177140199999997</v>
      </c>
      <c r="AB838" s="23">
        <v>14.83799473</v>
      </c>
      <c r="AC838" s="23">
        <v>0</v>
      </c>
      <c r="AD838" s="23">
        <v>0</v>
      </c>
      <c r="AE838" s="23">
        <v>0</v>
      </c>
      <c r="AF838" s="23">
        <v>0</v>
      </c>
      <c r="AG838" s="23">
        <v>0</v>
      </c>
      <c r="AH838" s="23">
        <v>0</v>
      </c>
      <c r="AI838" s="23">
        <v>0</v>
      </c>
      <c r="AJ838" s="23">
        <v>0</v>
      </c>
      <c r="AK838" s="23">
        <v>0</v>
      </c>
      <c r="AL838" s="23">
        <v>0.30608249999999998</v>
      </c>
      <c r="AM838" s="23">
        <v>0.30608249999999998</v>
      </c>
      <c r="AN838" s="23">
        <v>0</v>
      </c>
      <c r="AO838" s="23">
        <v>0</v>
      </c>
      <c r="AP838" s="23">
        <v>0</v>
      </c>
      <c r="AQ838" s="23">
        <v>0</v>
      </c>
      <c r="AR838" s="23">
        <v>0</v>
      </c>
      <c r="AS838" s="23">
        <v>0</v>
      </c>
      <c r="AT838" s="23">
        <v>0.30608249999999998</v>
      </c>
      <c r="AU838" s="23">
        <v>14.53191223</v>
      </c>
      <c r="AV838" s="23">
        <v>42.396813160000001</v>
      </c>
      <c r="AW838" s="23">
        <v>56.928725390000004</v>
      </c>
      <c r="AX838" s="23">
        <v>0.73614803000000006</v>
      </c>
      <c r="AY838" s="23">
        <v>14.277956919999999</v>
      </c>
      <c r="AZ838" s="23">
        <v>41.914620440000007</v>
      </c>
    </row>
    <row r="839" spans="2:52" x14ac:dyDescent="0.25">
      <c r="B839" s="10" t="s">
        <v>605</v>
      </c>
      <c r="C839" s="23">
        <v>8.6641219100000004</v>
      </c>
      <c r="D839" s="23">
        <v>1.8794430600000001</v>
      </c>
      <c r="E839" s="23">
        <v>0.73535190999999989</v>
      </c>
      <c r="F839" s="23">
        <v>0.93244629000000001</v>
      </c>
      <c r="G839" s="23">
        <v>0.21164485999999999</v>
      </c>
      <c r="H839" s="23">
        <v>6.7846788499999997</v>
      </c>
      <c r="I839" s="23">
        <v>1.25765959</v>
      </c>
      <c r="J839" s="23">
        <v>1.42973288</v>
      </c>
      <c r="K839" s="23">
        <v>4.0090288899999997</v>
      </c>
      <c r="L839" s="23">
        <v>8.8257490000000008E-2</v>
      </c>
      <c r="M839" s="23">
        <v>58.364571990000002</v>
      </c>
      <c r="N839" s="23">
        <v>58.335735</v>
      </c>
      <c r="O839" s="23">
        <v>2.8836990000000003E-2</v>
      </c>
      <c r="P839" s="23">
        <v>0</v>
      </c>
      <c r="Q839" s="23">
        <v>0</v>
      </c>
      <c r="R839" s="23">
        <v>67.028693900000007</v>
      </c>
      <c r="S839" s="23">
        <v>32.586976710000002</v>
      </c>
      <c r="T839" s="23">
        <v>0.46765091999999997</v>
      </c>
      <c r="U839" s="23">
        <v>3.7307476099999999</v>
      </c>
      <c r="V839" s="23">
        <v>0</v>
      </c>
      <c r="W839" s="23">
        <v>0</v>
      </c>
      <c r="X839" s="23">
        <v>1.77635104</v>
      </c>
      <c r="Y839" s="23">
        <v>5.2174552199999997</v>
      </c>
      <c r="Z839" s="23">
        <v>0.73992948999999997</v>
      </c>
      <c r="AA839" s="23">
        <v>44.519110990000001</v>
      </c>
      <c r="AB839" s="23">
        <v>22.509582909999999</v>
      </c>
      <c r="AC839" s="23">
        <v>0</v>
      </c>
      <c r="AD839" s="23">
        <v>0</v>
      </c>
      <c r="AE839" s="23">
        <v>0</v>
      </c>
      <c r="AF839" s="23">
        <v>0</v>
      </c>
      <c r="AG839" s="23">
        <v>0</v>
      </c>
      <c r="AH839" s="23">
        <v>0</v>
      </c>
      <c r="AI839" s="23">
        <v>0</v>
      </c>
      <c r="AJ839" s="23">
        <v>0.24654581</v>
      </c>
      <c r="AK839" s="23">
        <v>0.24654581</v>
      </c>
      <c r="AL839" s="23">
        <v>9.2892765999999991</v>
      </c>
      <c r="AM839" s="23">
        <v>9.2892765999999991</v>
      </c>
      <c r="AN839" s="23">
        <v>0</v>
      </c>
      <c r="AO839" s="23">
        <v>0</v>
      </c>
      <c r="AP839" s="23">
        <v>0</v>
      </c>
      <c r="AQ839" s="23">
        <v>0</v>
      </c>
      <c r="AR839" s="23">
        <v>0</v>
      </c>
      <c r="AS839" s="23">
        <v>1.3597965000000001</v>
      </c>
      <c r="AT839" s="23">
        <v>10.649073099999999</v>
      </c>
      <c r="AU839" s="23">
        <v>12.107055619999999</v>
      </c>
      <c r="AV839" s="23">
        <v>22.812150489999997</v>
      </c>
      <c r="AW839" s="23">
        <v>34.919206109999998</v>
      </c>
      <c r="AX839" s="23">
        <v>1.3825340700000002</v>
      </c>
      <c r="AY839" s="23">
        <v>6.1214903600000001</v>
      </c>
      <c r="AZ839" s="23">
        <v>27.41518168</v>
      </c>
    </row>
    <row r="840" spans="2:52" x14ac:dyDescent="0.25">
      <c r="B840" s="10" t="s">
        <v>606</v>
      </c>
      <c r="C840" s="23">
        <v>13.74863191</v>
      </c>
      <c r="D840" s="23">
        <v>4.0112231399999994</v>
      </c>
      <c r="E840" s="23">
        <v>1.84550394</v>
      </c>
      <c r="F840" s="23">
        <v>1.65035117</v>
      </c>
      <c r="G840" s="23">
        <v>0.51536802999999998</v>
      </c>
      <c r="H840" s="23">
        <v>9.7374087700000018</v>
      </c>
      <c r="I840" s="23">
        <v>0.58984499999999995</v>
      </c>
      <c r="J840" s="23">
        <v>0.99574243000000007</v>
      </c>
      <c r="K840" s="23">
        <v>8.0357746300000006</v>
      </c>
      <c r="L840" s="23">
        <v>0.11604671</v>
      </c>
      <c r="M840" s="23">
        <v>104.77630979000001</v>
      </c>
      <c r="N840" s="23">
        <v>104.73684</v>
      </c>
      <c r="O840" s="23">
        <v>3.9469789999999998E-2</v>
      </c>
      <c r="P840" s="23">
        <v>0</v>
      </c>
      <c r="Q840" s="23">
        <v>0</v>
      </c>
      <c r="R840" s="23">
        <v>118.5249417</v>
      </c>
      <c r="S840" s="23">
        <v>24.3341186</v>
      </c>
      <c r="T840" s="23">
        <v>1.5459271399999999</v>
      </c>
      <c r="U840" s="23">
        <v>2.8965390000000002</v>
      </c>
      <c r="V840" s="23">
        <v>0</v>
      </c>
      <c r="W840" s="23">
        <v>0</v>
      </c>
      <c r="X840" s="23">
        <v>3.4098731099999999</v>
      </c>
      <c r="Y840" s="23">
        <v>10.179594119999999</v>
      </c>
      <c r="Z840" s="23">
        <v>0.68530046999999994</v>
      </c>
      <c r="AA840" s="23">
        <v>43.051352439999995</v>
      </c>
      <c r="AB840" s="23">
        <v>75.473589260000011</v>
      </c>
      <c r="AC840" s="23">
        <v>0</v>
      </c>
      <c r="AD840" s="23">
        <v>0</v>
      </c>
      <c r="AE840" s="23">
        <v>0</v>
      </c>
      <c r="AF840" s="23">
        <v>0</v>
      </c>
      <c r="AG840" s="23">
        <v>0</v>
      </c>
      <c r="AH840" s="23">
        <v>0</v>
      </c>
      <c r="AI840" s="23">
        <v>0</v>
      </c>
      <c r="AJ840" s="23">
        <v>0</v>
      </c>
      <c r="AK840" s="23">
        <v>0</v>
      </c>
      <c r="AL840" s="23">
        <v>2.8246555199999994</v>
      </c>
      <c r="AM840" s="23">
        <v>2.8246555199999994</v>
      </c>
      <c r="AN840" s="23">
        <v>0</v>
      </c>
      <c r="AO840" s="23">
        <v>0</v>
      </c>
      <c r="AP840" s="23">
        <v>2.1071428399999999</v>
      </c>
      <c r="AQ840" s="23">
        <v>2.1071428399999999</v>
      </c>
      <c r="AR840" s="23">
        <v>0</v>
      </c>
      <c r="AS840" s="23">
        <v>0</v>
      </c>
      <c r="AT840" s="23">
        <v>4.9317983599999993</v>
      </c>
      <c r="AU840" s="23">
        <v>70.541790900000009</v>
      </c>
      <c r="AV840" s="23">
        <v>10.650337589999999</v>
      </c>
      <c r="AW840" s="23">
        <v>81.192128489999988</v>
      </c>
      <c r="AX840" s="23">
        <v>2.0695718999999997</v>
      </c>
      <c r="AY840" s="23">
        <v>4.9143988299999997</v>
      </c>
      <c r="AZ840" s="23">
        <v>74.208157759999992</v>
      </c>
    </row>
    <row r="841" spans="2:52" x14ac:dyDescent="0.25">
      <c r="B841" s="10" t="s">
        <v>607</v>
      </c>
      <c r="C841" s="23">
        <v>162.13168571</v>
      </c>
      <c r="D841" s="23">
        <v>97.501104830000003</v>
      </c>
      <c r="E841" s="23">
        <v>14.98170039</v>
      </c>
      <c r="F841" s="23">
        <v>78.827421329999993</v>
      </c>
      <c r="G841" s="23">
        <v>3.6919831099999998</v>
      </c>
      <c r="H841" s="23">
        <v>64.630580879999997</v>
      </c>
      <c r="I841" s="23">
        <v>12.87417411</v>
      </c>
      <c r="J841" s="23">
        <v>1.429748</v>
      </c>
      <c r="K841" s="23">
        <v>49.839918570000002</v>
      </c>
      <c r="L841" s="23">
        <v>0.48674020000000001</v>
      </c>
      <c r="M841" s="23">
        <v>131.93948900000001</v>
      </c>
      <c r="N841" s="23">
        <v>131.93948900000001</v>
      </c>
      <c r="O841" s="23">
        <v>0</v>
      </c>
      <c r="P841" s="23">
        <v>0</v>
      </c>
      <c r="Q841" s="23">
        <v>0</v>
      </c>
      <c r="R841" s="23">
        <v>294.07117471000004</v>
      </c>
      <c r="S841" s="23">
        <v>110.89137653</v>
      </c>
      <c r="T841" s="23">
        <v>6.7724812500000002</v>
      </c>
      <c r="U841" s="23">
        <v>14.35627287</v>
      </c>
      <c r="V841" s="23">
        <v>0</v>
      </c>
      <c r="W841" s="23">
        <v>0</v>
      </c>
      <c r="X841" s="23">
        <v>3.5469143299999999</v>
      </c>
      <c r="Y841" s="23">
        <v>57.53823843</v>
      </c>
      <c r="Z841" s="23">
        <v>1.4167659699999999</v>
      </c>
      <c r="AA841" s="23">
        <v>194.52204938000003</v>
      </c>
      <c r="AB841" s="23">
        <v>99.549125329999995</v>
      </c>
      <c r="AC841" s="23">
        <v>0</v>
      </c>
      <c r="AD841" s="23">
        <v>0</v>
      </c>
      <c r="AE841" s="23">
        <v>0</v>
      </c>
      <c r="AF841" s="23">
        <v>0</v>
      </c>
      <c r="AG841" s="23">
        <v>0</v>
      </c>
      <c r="AH841" s="23">
        <v>0</v>
      </c>
      <c r="AI841" s="23">
        <v>0</v>
      </c>
      <c r="AJ841" s="23">
        <v>1.1888121599999999</v>
      </c>
      <c r="AK841" s="23">
        <v>1.1888121599999999</v>
      </c>
      <c r="AL841" s="23">
        <v>23.14321297</v>
      </c>
      <c r="AM841" s="23">
        <v>23.14321297</v>
      </c>
      <c r="AN841" s="23">
        <v>0</v>
      </c>
      <c r="AO841" s="23">
        <v>0</v>
      </c>
      <c r="AP841" s="23">
        <v>6.9178938399999996</v>
      </c>
      <c r="AQ841" s="23">
        <v>6.9178938399999996</v>
      </c>
      <c r="AR841" s="23">
        <v>0</v>
      </c>
      <c r="AS841" s="23">
        <v>0</v>
      </c>
      <c r="AT841" s="23">
        <v>30.061106809999998</v>
      </c>
      <c r="AU841" s="23">
        <v>70.676830679999995</v>
      </c>
      <c r="AV841" s="23">
        <v>97.128950790000005</v>
      </c>
      <c r="AW841" s="23">
        <v>167.80578147</v>
      </c>
      <c r="AX841" s="23">
        <v>25.11449275</v>
      </c>
      <c r="AY841" s="23">
        <v>8.3216994800000013</v>
      </c>
      <c r="AZ841" s="23">
        <v>134.36958924000001</v>
      </c>
    </row>
    <row r="842" spans="2:52" x14ac:dyDescent="0.25">
      <c r="B842" s="10" t="s">
        <v>608</v>
      </c>
      <c r="C842" s="23">
        <v>2.0910202400000002</v>
      </c>
      <c r="D842" s="23">
        <v>1.4973054000000001</v>
      </c>
      <c r="E842" s="23">
        <v>0.91026922999999993</v>
      </c>
      <c r="F842" s="23">
        <v>0.30199686999999997</v>
      </c>
      <c r="G842" s="23">
        <v>0.2850393</v>
      </c>
      <c r="H842" s="23">
        <v>0.59371483999999997</v>
      </c>
      <c r="I842" s="23">
        <v>0.16637067999999999</v>
      </c>
      <c r="J842" s="23">
        <v>0.4209253</v>
      </c>
      <c r="K842" s="23">
        <v>0</v>
      </c>
      <c r="L842" s="23">
        <v>6.4188599999999993E-3</v>
      </c>
      <c r="M842" s="23">
        <v>47.825774129999999</v>
      </c>
      <c r="N842" s="23">
        <v>47.785542</v>
      </c>
      <c r="O842" s="23">
        <v>4.0232129999999998E-2</v>
      </c>
      <c r="P842" s="23">
        <v>0</v>
      </c>
      <c r="Q842" s="23">
        <v>0</v>
      </c>
      <c r="R842" s="23">
        <v>49.916794370000005</v>
      </c>
      <c r="S842" s="23">
        <v>26.085815140000001</v>
      </c>
      <c r="T842" s="23">
        <v>0.32781308000000003</v>
      </c>
      <c r="U842" s="23">
        <v>3.2374566699999998</v>
      </c>
      <c r="V842" s="23">
        <v>0</v>
      </c>
      <c r="W842" s="23">
        <v>0</v>
      </c>
      <c r="X842" s="23">
        <v>3.0552991499999997</v>
      </c>
      <c r="Y842" s="23">
        <v>2.4765421499999998</v>
      </c>
      <c r="Z842" s="23">
        <v>7.5555639999999993E-2</v>
      </c>
      <c r="AA842" s="23">
        <v>35.258481830000001</v>
      </c>
      <c r="AB842" s="23">
        <v>14.658312539999999</v>
      </c>
      <c r="AC842" s="23">
        <v>0</v>
      </c>
      <c r="AD842" s="23">
        <v>0</v>
      </c>
      <c r="AE842" s="23">
        <v>0</v>
      </c>
      <c r="AF842" s="23">
        <v>0</v>
      </c>
      <c r="AG842" s="23">
        <v>0</v>
      </c>
      <c r="AH842" s="23">
        <v>0</v>
      </c>
      <c r="AI842" s="23">
        <v>0</v>
      </c>
      <c r="AJ842" s="23">
        <v>0</v>
      </c>
      <c r="AK842" s="23">
        <v>0</v>
      </c>
      <c r="AL842" s="23">
        <v>7.8309588400000001</v>
      </c>
      <c r="AM842" s="23">
        <v>7.8309588400000001</v>
      </c>
      <c r="AN842" s="23">
        <v>0</v>
      </c>
      <c r="AO842" s="23">
        <v>0</v>
      </c>
      <c r="AP842" s="23">
        <v>1.3321609599999999</v>
      </c>
      <c r="AQ842" s="23">
        <v>1.3321609599999999</v>
      </c>
      <c r="AR842" s="23">
        <v>0</v>
      </c>
      <c r="AS842" s="23">
        <v>0</v>
      </c>
      <c r="AT842" s="23">
        <v>9.1631198000000005</v>
      </c>
      <c r="AU842" s="23">
        <v>5.4951927400000002</v>
      </c>
      <c r="AV842" s="23">
        <v>10.134440509999999</v>
      </c>
      <c r="AW842" s="23">
        <v>15.629633249999999</v>
      </c>
      <c r="AX842" s="23">
        <v>0.56144628000000008</v>
      </c>
      <c r="AY842" s="23">
        <v>4.6879116999999999</v>
      </c>
      <c r="AZ842" s="23">
        <v>10.38027527</v>
      </c>
    </row>
    <row r="843" spans="2:52" x14ac:dyDescent="0.25">
      <c r="B843" s="10" t="s">
        <v>609</v>
      </c>
      <c r="C843" s="23">
        <v>3.6040823899999999</v>
      </c>
      <c r="D843" s="23">
        <v>2.0590226399999998</v>
      </c>
      <c r="E843" s="23">
        <v>0.76465373999999997</v>
      </c>
      <c r="F843" s="23">
        <v>0.62641910000000001</v>
      </c>
      <c r="G843" s="23">
        <v>0.66794980000000004</v>
      </c>
      <c r="H843" s="23">
        <v>1.5450597500000001</v>
      </c>
      <c r="I843" s="23">
        <v>0.23805999999999999</v>
      </c>
      <c r="J843" s="23">
        <v>1.2496574499999999</v>
      </c>
      <c r="K843" s="23">
        <v>0</v>
      </c>
      <c r="L843" s="23">
        <v>5.7342300000000006E-2</v>
      </c>
      <c r="M843" s="23">
        <v>93.178505999999999</v>
      </c>
      <c r="N843" s="23">
        <v>93.178505999999999</v>
      </c>
      <c r="O843" s="23">
        <v>0</v>
      </c>
      <c r="P843" s="23">
        <v>0</v>
      </c>
      <c r="Q843" s="23">
        <v>0</v>
      </c>
      <c r="R843" s="23">
        <v>96.782588390000001</v>
      </c>
      <c r="S843" s="23">
        <v>63.890573289999999</v>
      </c>
      <c r="T843" s="23">
        <v>0.29986201000000001</v>
      </c>
      <c r="U843" s="23">
        <v>4.3123336800000001</v>
      </c>
      <c r="V843" s="23">
        <v>0</v>
      </c>
      <c r="W843" s="23">
        <v>0</v>
      </c>
      <c r="X843" s="23">
        <v>3.5186414799999999</v>
      </c>
      <c r="Y843" s="23">
        <v>4.2731567699999999</v>
      </c>
      <c r="Z843" s="23">
        <v>0.13419096999999999</v>
      </c>
      <c r="AA843" s="23">
        <v>76.42875819999999</v>
      </c>
      <c r="AB843" s="23">
        <v>20.353830189999996</v>
      </c>
      <c r="AC843" s="23">
        <v>0</v>
      </c>
      <c r="AD843" s="23">
        <v>0</v>
      </c>
      <c r="AE843" s="23">
        <v>0</v>
      </c>
      <c r="AF843" s="23">
        <v>0</v>
      </c>
      <c r="AG843" s="23">
        <v>0</v>
      </c>
      <c r="AH843" s="23">
        <v>0</v>
      </c>
      <c r="AI843" s="23">
        <v>0</v>
      </c>
      <c r="AJ843" s="23">
        <v>0</v>
      </c>
      <c r="AK843" s="23">
        <v>0</v>
      </c>
      <c r="AL843" s="23">
        <v>0.37546806999999999</v>
      </c>
      <c r="AM843" s="23">
        <v>0.37546806999999999</v>
      </c>
      <c r="AN843" s="23">
        <v>0</v>
      </c>
      <c r="AO843" s="23">
        <v>0</v>
      </c>
      <c r="AP843" s="23">
        <v>1.7850349599999999</v>
      </c>
      <c r="AQ843" s="23">
        <v>1.7850349599999999</v>
      </c>
      <c r="AR843" s="23">
        <v>0</v>
      </c>
      <c r="AS843" s="23">
        <v>0</v>
      </c>
      <c r="AT843" s="23">
        <v>2.1605030299999997</v>
      </c>
      <c r="AU843" s="23">
        <v>18.193327159999999</v>
      </c>
      <c r="AV843" s="23">
        <v>20.941928019999999</v>
      </c>
      <c r="AW843" s="23">
        <v>39.135255180000001</v>
      </c>
      <c r="AX843" s="23">
        <v>0</v>
      </c>
      <c r="AY843" s="23">
        <v>0</v>
      </c>
      <c r="AZ843" s="23">
        <v>39.135255180000001</v>
      </c>
    </row>
    <row r="844" spans="2:52" x14ac:dyDescent="0.25">
      <c r="B844" s="10" t="s">
        <v>610</v>
      </c>
      <c r="C844" s="23">
        <v>2.7355521799999996</v>
      </c>
      <c r="D844" s="23">
        <v>1.13335768</v>
      </c>
      <c r="E844" s="23">
        <v>0.70109168999999993</v>
      </c>
      <c r="F844" s="23">
        <v>0.33180426000000002</v>
      </c>
      <c r="G844" s="23">
        <v>0.10046173</v>
      </c>
      <c r="H844" s="23">
        <v>1.6021945</v>
      </c>
      <c r="I844" s="23">
        <v>0.35219658000000004</v>
      </c>
      <c r="J844" s="23">
        <v>0.75455022999999999</v>
      </c>
      <c r="K844" s="23">
        <v>0</v>
      </c>
      <c r="L844" s="23">
        <v>0.49544769</v>
      </c>
      <c r="M844" s="23">
        <v>82.219042000000002</v>
      </c>
      <c r="N844" s="23">
        <v>82.219042000000002</v>
      </c>
      <c r="O844" s="23">
        <v>0</v>
      </c>
      <c r="P844" s="23">
        <v>0</v>
      </c>
      <c r="Q844" s="23">
        <v>0</v>
      </c>
      <c r="R844" s="23">
        <v>84.954594180000001</v>
      </c>
      <c r="S844" s="23">
        <v>43.487223350000001</v>
      </c>
      <c r="T844" s="23">
        <v>0.52010433</v>
      </c>
      <c r="U844" s="23">
        <v>6.7978843200000005</v>
      </c>
      <c r="V844" s="23">
        <v>0</v>
      </c>
      <c r="W844" s="23">
        <v>0</v>
      </c>
      <c r="X844" s="23">
        <v>2.94544644</v>
      </c>
      <c r="Y844" s="23">
        <v>15.604362960000001</v>
      </c>
      <c r="Z844" s="23">
        <v>0.43838705</v>
      </c>
      <c r="AA844" s="23">
        <v>69.793408450000001</v>
      </c>
      <c r="AB844" s="23">
        <v>15.161185729999998</v>
      </c>
      <c r="AC844" s="23">
        <v>0</v>
      </c>
      <c r="AD844" s="23">
        <v>0</v>
      </c>
      <c r="AE844" s="23">
        <v>0</v>
      </c>
      <c r="AF844" s="23">
        <v>0</v>
      </c>
      <c r="AG844" s="23">
        <v>0</v>
      </c>
      <c r="AH844" s="23">
        <v>0</v>
      </c>
      <c r="AI844" s="23">
        <v>0</v>
      </c>
      <c r="AJ844" s="23">
        <v>0</v>
      </c>
      <c r="AK844" s="23">
        <v>0</v>
      </c>
      <c r="AL844" s="23">
        <v>0</v>
      </c>
      <c r="AM844" s="23">
        <v>0</v>
      </c>
      <c r="AN844" s="23">
        <v>0</v>
      </c>
      <c r="AO844" s="23">
        <v>0</v>
      </c>
      <c r="AP844" s="23">
        <v>2.68294743</v>
      </c>
      <c r="AQ844" s="23">
        <v>2.68294743</v>
      </c>
      <c r="AR844" s="23">
        <v>0</v>
      </c>
      <c r="AS844" s="23">
        <v>0</v>
      </c>
      <c r="AT844" s="23">
        <v>2.68294743</v>
      </c>
      <c r="AU844" s="23">
        <v>12.478238299999999</v>
      </c>
      <c r="AV844" s="23">
        <v>27.42095385</v>
      </c>
      <c r="AW844" s="23">
        <v>39.899192149999998</v>
      </c>
      <c r="AX844" s="23">
        <v>2.5287723799999999</v>
      </c>
      <c r="AY844" s="23">
        <v>3.6902352</v>
      </c>
      <c r="AZ844" s="23">
        <v>33.680184570000002</v>
      </c>
    </row>
    <row r="845" spans="2:52" x14ac:dyDescent="0.25">
      <c r="B845" s="10" t="s">
        <v>611</v>
      </c>
      <c r="C845" s="23">
        <v>5.8844652899999996</v>
      </c>
      <c r="D845" s="23">
        <v>2.5376135099999999</v>
      </c>
      <c r="E845" s="23">
        <v>1.3433970299999998</v>
      </c>
      <c r="F845" s="23">
        <v>1.012275</v>
      </c>
      <c r="G845" s="23">
        <v>0.18194148000000002</v>
      </c>
      <c r="H845" s="23">
        <v>3.3468517800000002</v>
      </c>
      <c r="I845" s="23">
        <v>0.53504812000000002</v>
      </c>
      <c r="J845" s="23">
        <v>0.39815</v>
      </c>
      <c r="K845" s="23">
        <v>2.0645600000000002</v>
      </c>
      <c r="L845" s="23">
        <v>0.34909365999999997</v>
      </c>
      <c r="M845" s="23">
        <v>67.653181360000005</v>
      </c>
      <c r="N845" s="23">
        <v>67.640855999999999</v>
      </c>
      <c r="O845" s="23">
        <v>1.232536E-2</v>
      </c>
      <c r="P845" s="23">
        <v>0</v>
      </c>
      <c r="Q845" s="23">
        <v>0</v>
      </c>
      <c r="R845" s="23">
        <v>73.537646649999999</v>
      </c>
      <c r="S845" s="23">
        <v>32.528416210000003</v>
      </c>
      <c r="T845" s="23">
        <v>0.79436797999999997</v>
      </c>
      <c r="U845" s="23">
        <v>4.4931668199999999</v>
      </c>
      <c r="V845" s="23">
        <v>0</v>
      </c>
      <c r="W845" s="23">
        <v>0</v>
      </c>
      <c r="X845" s="23">
        <v>6.6418215300000005</v>
      </c>
      <c r="Y845" s="23">
        <v>9.9401156300000011</v>
      </c>
      <c r="Z845" s="23">
        <v>0.235406</v>
      </c>
      <c r="AA845" s="23">
        <v>54.633294170000006</v>
      </c>
      <c r="AB845" s="23">
        <v>18.90435248</v>
      </c>
      <c r="AC845" s="23">
        <v>0</v>
      </c>
      <c r="AD845" s="23">
        <v>0</v>
      </c>
      <c r="AE845" s="23">
        <v>0</v>
      </c>
      <c r="AF845" s="23">
        <v>0</v>
      </c>
      <c r="AG845" s="23">
        <v>0</v>
      </c>
      <c r="AH845" s="23">
        <v>0</v>
      </c>
      <c r="AI845" s="23">
        <v>0</v>
      </c>
      <c r="AJ845" s="23">
        <v>0</v>
      </c>
      <c r="AK845" s="23">
        <v>0</v>
      </c>
      <c r="AL845" s="23">
        <v>0</v>
      </c>
      <c r="AM845" s="23">
        <v>0</v>
      </c>
      <c r="AN845" s="23">
        <v>0</v>
      </c>
      <c r="AO845" s="23">
        <v>0</v>
      </c>
      <c r="AP845" s="23">
        <v>0.39286293</v>
      </c>
      <c r="AQ845" s="23">
        <v>0.39286293</v>
      </c>
      <c r="AR845" s="23">
        <v>0</v>
      </c>
      <c r="AS845" s="23">
        <v>0</v>
      </c>
      <c r="AT845" s="23">
        <v>0.39286293</v>
      </c>
      <c r="AU845" s="23">
        <v>18.51148955</v>
      </c>
      <c r="AV845" s="23">
        <v>37.886171229999995</v>
      </c>
      <c r="AW845" s="23">
        <v>56.397660780000002</v>
      </c>
      <c r="AX845" s="23">
        <v>0</v>
      </c>
      <c r="AY845" s="23">
        <v>5.6294967199999997</v>
      </c>
      <c r="AZ845" s="23">
        <v>50.768164060000004</v>
      </c>
    </row>
    <row r="846" spans="2:52" x14ac:dyDescent="0.25">
      <c r="B846" s="10" t="s">
        <v>612</v>
      </c>
      <c r="C846" s="23">
        <v>359.56924133000001</v>
      </c>
      <c r="D846" s="23">
        <v>119.59859539999999</v>
      </c>
      <c r="E846" s="23">
        <v>29.400137570000002</v>
      </c>
      <c r="F846" s="23">
        <v>86.418494620000004</v>
      </c>
      <c r="G846" s="23">
        <v>3.77996321</v>
      </c>
      <c r="H846" s="23">
        <v>239.97064593000002</v>
      </c>
      <c r="I846" s="23">
        <v>52.906422049999996</v>
      </c>
      <c r="J846" s="23">
        <v>169.29391662999998</v>
      </c>
      <c r="K846" s="23">
        <v>15.896037</v>
      </c>
      <c r="L846" s="23">
        <v>1.8742702499999999</v>
      </c>
      <c r="M846" s="23">
        <v>101.08900224</v>
      </c>
      <c r="N846" s="23">
        <v>93.414861999999999</v>
      </c>
      <c r="O846" s="23">
        <v>1.0141402399999999</v>
      </c>
      <c r="P846" s="23">
        <v>0</v>
      </c>
      <c r="Q846" s="23">
        <v>6.66</v>
      </c>
      <c r="R846" s="23">
        <v>460.65824356999997</v>
      </c>
      <c r="S846" s="23">
        <v>193.23876866999998</v>
      </c>
      <c r="T846" s="23">
        <v>7.4886094299999995</v>
      </c>
      <c r="U846" s="23">
        <v>18.190234850000003</v>
      </c>
      <c r="V846" s="23">
        <v>0</v>
      </c>
      <c r="W846" s="23">
        <v>0</v>
      </c>
      <c r="X846" s="23">
        <v>7.4369817899999999</v>
      </c>
      <c r="Y846" s="23">
        <v>41.827334409999999</v>
      </c>
      <c r="Z846" s="23">
        <v>0.49394737</v>
      </c>
      <c r="AA846" s="23">
        <v>268.67587651999997</v>
      </c>
      <c r="AB846" s="23">
        <v>191.98236705000002</v>
      </c>
      <c r="AC846" s="23">
        <v>0</v>
      </c>
      <c r="AD846" s="23">
        <v>0</v>
      </c>
      <c r="AE846" s="23">
        <v>0</v>
      </c>
      <c r="AF846" s="23">
        <v>0</v>
      </c>
      <c r="AG846" s="23">
        <v>0</v>
      </c>
      <c r="AH846" s="23">
        <v>0</v>
      </c>
      <c r="AI846" s="23">
        <v>0</v>
      </c>
      <c r="AJ846" s="23">
        <v>0</v>
      </c>
      <c r="AK846" s="23">
        <v>0</v>
      </c>
      <c r="AL846" s="23">
        <v>21.923847540000001</v>
      </c>
      <c r="AM846" s="23">
        <v>21.923847540000001</v>
      </c>
      <c r="AN846" s="23">
        <v>0</v>
      </c>
      <c r="AO846" s="23">
        <v>0</v>
      </c>
      <c r="AP846" s="23">
        <v>2.2882500000000001</v>
      </c>
      <c r="AQ846" s="23">
        <v>2.2882500000000001</v>
      </c>
      <c r="AR846" s="23">
        <v>0</v>
      </c>
      <c r="AS846" s="23">
        <v>0</v>
      </c>
      <c r="AT846" s="23">
        <v>24.212097539999998</v>
      </c>
      <c r="AU846" s="23">
        <v>167.77026950999999</v>
      </c>
      <c r="AV846" s="23">
        <v>315.14155285999999</v>
      </c>
      <c r="AW846" s="23">
        <v>482.91182236999998</v>
      </c>
      <c r="AX846" s="23">
        <v>39.62970971</v>
      </c>
      <c r="AY846" s="23">
        <v>24.382149690000002</v>
      </c>
      <c r="AZ846" s="23">
        <v>418.89996297000005</v>
      </c>
    </row>
    <row r="847" spans="2:52" x14ac:dyDescent="0.25">
      <c r="B847" s="10" t="s">
        <v>494</v>
      </c>
      <c r="C847" s="23">
        <v>3.8504156500000004</v>
      </c>
      <c r="D847" s="23">
        <v>1.9464800900000001</v>
      </c>
      <c r="E847" s="23">
        <v>0.9614540800000001</v>
      </c>
      <c r="F847" s="23">
        <v>0.80222494</v>
      </c>
      <c r="G847" s="23">
        <v>0.18280107000000001</v>
      </c>
      <c r="H847" s="23">
        <v>1.9039355600000001</v>
      </c>
      <c r="I847" s="23">
        <v>0.48564763</v>
      </c>
      <c r="J847" s="23">
        <v>0.29318965000000002</v>
      </c>
      <c r="K847" s="23">
        <v>0.92148949999999996</v>
      </c>
      <c r="L847" s="23">
        <v>0.20360877999999999</v>
      </c>
      <c r="M847" s="23">
        <v>80.793119900000008</v>
      </c>
      <c r="N847" s="23">
        <v>80.056314</v>
      </c>
      <c r="O847" s="23">
        <v>6.8537429999999996E-2</v>
      </c>
      <c r="P847" s="23">
        <v>0.154</v>
      </c>
      <c r="Q847" s="23">
        <v>0.51426846999999998</v>
      </c>
      <c r="R847" s="23">
        <v>84.64353555000001</v>
      </c>
      <c r="S847" s="23">
        <v>39.26013803</v>
      </c>
      <c r="T847" s="23">
        <v>5.9700000000000003E-2</v>
      </c>
      <c r="U847" s="23">
        <v>5.3332156299999998</v>
      </c>
      <c r="V847" s="23">
        <v>0</v>
      </c>
      <c r="W847" s="23">
        <v>1.7102015400000001</v>
      </c>
      <c r="X847" s="23">
        <v>3.4882617900000001</v>
      </c>
      <c r="Y847" s="23">
        <v>5.9562787300000002</v>
      </c>
      <c r="Z847" s="23">
        <v>1.8499999999999999E-2</v>
      </c>
      <c r="AA847" s="23">
        <v>55.826295719999997</v>
      </c>
      <c r="AB847" s="23">
        <v>28.817239829999998</v>
      </c>
      <c r="AC847" s="23">
        <v>0</v>
      </c>
      <c r="AD847" s="23">
        <v>0</v>
      </c>
      <c r="AE847" s="23">
        <v>0</v>
      </c>
      <c r="AF847" s="23">
        <v>0</v>
      </c>
      <c r="AG847" s="23">
        <v>0</v>
      </c>
      <c r="AH847" s="23">
        <v>0</v>
      </c>
      <c r="AI847" s="23">
        <v>0</v>
      </c>
      <c r="AJ847" s="23">
        <v>6.8327299999999995E-3</v>
      </c>
      <c r="AK847" s="23">
        <v>6.8327299999999995E-3</v>
      </c>
      <c r="AL847" s="23">
        <v>16.406873020000003</v>
      </c>
      <c r="AM847" s="23">
        <v>16.406873020000003</v>
      </c>
      <c r="AN847" s="23">
        <v>0</v>
      </c>
      <c r="AO847" s="23">
        <v>0</v>
      </c>
      <c r="AP847" s="23">
        <v>0.35149999999999998</v>
      </c>
      <c r="AQ847" s="23">
        <v>0.35149999999999998</v>
      </c>
      <c r="AR847" s="23">
        <v>0</v>
      </c>
      <c r="AS847" s="23">
        <v>0</v>
      </c>
      <c r="AT847" s="23">
        <v>16.758373020000001</v>
      </c>
      <c r="AU847" s="23">
        <v>12.065699540000001</v>
      </c>
      <c r="AV847" s="23">
        <v>85.738628550000001</v>
      </c>
      <c r="AW847" s="23">
        <v>97.804328089999984</v>
      </c>
      <c r="AX847" s="23">
        <v>0</v>
      </c>
      <c r="AY847" s="23">
        <v>6.9492121399999993</v>
      </c>
      <c r="AZ847" s="23">
        <v>90.855115949999984</v>
      </c>
    </row>
    <row r="848" spans="2:52" x14ac:dyDescent="0.25">
      <c r="B848" s="10" t="s">
        <v>613</v>
      </c>
      <c r="C848" s="23">
        <v>13.22107184</v>
      </c>
      <c r="D848" s="23">
        <v>5.5030060499999998</v>
      </c>
      <c r="E848" s="23">
        <v>0.98907383000000004</v>
      </c>
      <c r="F848" s="23">
        <v>4.2450857599999994</v>
      </c>
      <c r="G848" s="23">
        <v>0.26884646000000001</v>
      </c>
      <c r="H848" s="23">
        <v>7.7180657899999998</v>
      </c>
      <c r="I848" s="23">
        <v>4.0644779500000006</v>
      </c>
      <c r="J848" s="23">
        <v>0.49669308000000001</v>
      </c>
      <c r="K848" s="23">
        <v>2.6459514199999998</v>
      </c>
      <c r="L848" s="23">
        <v>0.51094334000000008</v>
      </c>
      <c r="M848" s="23">
        <v>78.311087849999993</v>
      </c>
      <c r="N848" s="23">
        <v>78.172096999999994</v>
      </c>
      <c r="O848" s="23">
        <v>0.13899085</v>
      </c>
      <c r="P848" s="23">
        <v>0</v>
      </c>
      <c r="Q848" s="23">
        <v>0</v>
      </c>
      <c r="R848" s="23">
        <v>91.53215969</v>
      </c>
      <c r="S848" s="23">
        <v>59.935593479999994</v>
      </c>
      <c r="T848" s="23">
        <v>1.0663729099999999</v>
      </c>
      <c r="U848" s="23">
        <v>6.44483579</v>
      </c>
      <c r="V848" s="23">
        <v>0</v>
      </c>
      <c r="W848" s="23">
        <v>0</v>
      </c>
      <c r="X848" s="23">
        <v>1.60378032</v>
      </c>
      <c r="Y848" s="23">
        <v>7.1416543899999994</v>
      </c>
      <c r="Z848" s="23">
        <v>0</v>
      </c>
      <c r="AA848" s="23">
        <v>76.19223688999999</v>
      </c>
      <c r="AB848" s="23">
        <v>15.339922799999998</v>
      </c>
      <c r="AC848" s="23">
        <v>0</v>
      </c>
      <c r="AD848" s="23">
        <v>0</v>
      </c>
      <c r="AE848" s="23">
        <v>0</v>
      </c>
      <c r="AF848" s="23">
        <v>0</v>
      </c>
      <c r="AG848" s="23">
        <v>0</v>
      </c>
      <c r="AH848" s="23">
        <v>0</v>
      </c>
      <c r="AI848" s="23">
        <v>0</v>
      </c>
      <c r="AJ848" s="23">
        <v>0</v>
      </c>
      <c r="AK848" s="23">
        <v>0</v>
      </c>
      <c r="AL848" s="23">
        <v>4.4999999999999998E-2</v>
      </c>
      <c r="AM848" s="23">
        <v>4.4999999999999998E-2</v>
      </c>
      <c r="AN848" s="23">
        <v>0</v>
      </c>
      <c r="AO848" s="23">
        <v>0</v>
      </c>
      <c r="AP848" s="23">
        <v>0</v>
      </c>
      <c r="AQ848" s="23">
        <v>0</v>
      </c>
      <c r="AR848" s="23">
        <v>0</v>
      </c>
      <c r="AS848" s="23">
        <v>0</v>
      </c>
      <c r="AT848" s="23">
        <v>4.4999999999999998E-2</v>
      </c>
      <c r="AU848" s="23">
        <v>15.294922799999998</v>
      </c>
      <c r="AV848" s="23">
        <v>72.73110801</v>
      </c>
      <c r="AW848" s="23">
        <v>88.026030810000009</v>
      </c>
      <c r="AX848" s="23">
        <v>1.7596738799999998</v>
      </c>
      <c r="AY848" s="23">
        <v>1.0904680600000001</v>
      </c>
      <c r="AZ848" s="23">
        <v>85.175888870000009</v>
      </c>
    </row>
    <row r="849" spans="2:52" x14ac:dyDescent="0.25">
      <c r="B849" s="10" t="s">
        <v>614</v>
      </c>
      <c r="C849" s="23">
        <v>14.622360390000001</v>
      </c>
      <c r="D849" s="23">
        <v>6.5435843000000009</v>
      </c>
      <c r="E849" s="23">
        <v>3.5973952800000002</v>
      </c>
      <c r="F849" s="23">
        <v>1.9816821200000001</v>
      </c>
      <c r="G849" s="23">
        <v>0.96450690000000006</v>
      </c>
      <c r="H849" s="23">
        <v>8.0787760899999999</v>
      </c>
      <c r="I849" s="23">
        <v>1.5854082199999999</v>
      </c>
      <c r="J849" s="23">
        <v>0.37505873000000001</v>
      </c>
      <c r="K849" s="23">
        <v>5.8642198399999996</v>
      </c>
      <c r="L849" s="23">
        <v>0.25408929999999996</v>
      </c>
      <c r="M849" s="23">
        <v>89.973470930000005</v>
      </c>
      <c r="N849" s="23">
        <v>89.795243999999997</v>
      </c>
      <c r="O849" s="23">
        <v>9.9921929999999992E-2</v>
      </c>
      <c r="P849" s="23">
        <v>0</v>
      </c>
      <c r="Q849" s="23">
        <v>7.8305E-2</v>
      </c>
      <c r="R849" s="23">
        <v>104.59583132</v>
      </c>
      <c r="S849" s="23">
        <v>46.030899130000002</v>
      </c>
      <c r="T849" s="23">
        <v>1.49169507</v>
      </c>
      <c r="U849" s="23">
        <v>5.3027726399999997</v>
      </c>
      <c r="V849" s="23">
        <v>1.0608264299999999</v>
      </c>
      <c r="W849" s="23">
        <v>9.9001918499999988</v>
      </c>
      <c r="X849" s="23">
        <v>2.77745848</v>
      </c>
      <c r="Y849" s="23">
        <v>6.0951849800000009</v>
      </c>
      <c r="Z849" s="23">
        <v>0.20621004999999998</v>
      </c>
      <c r="AA849" s="23">
        <v>72.865238629999993</v>
      </c>
      <c r="AB849" s="23">
        <v>31.730592690000002</v>
      </c>
      <c r="AC849" s="23">
        <v>0</v>
      </c>
      <c r="AD849" s="23">
        <v>0</v>
      </c>
      <c r="AE849" s="23">
        <v>0</v>
      </c>
      <c r="AF849" s="23">
        <v>0</v>
      </c>
      <c r="AG849" s="23">
        <v>0</v>
      </c>
      <c r="AH849" s="23">
        <v>0</v>
      </c>
      <c r="AI849" s="23">
        <v>0</v>
      </c>
      <c r="AJ849" s="23">
        <v>0</v>
      </c>
      <c r="AK849" s="23">
        <v>0</v>
      </c>
      <c r="AL849" s="23">
        <v>5.4916843600000007</v>
      </c>
      <c r="AM849" s="23">
        <v>5.4916843600000007</v>
      </c>
      <c r="AN849" s="23">
        <v>0</v>
      </c>
      <c r="AO849" s="23">
        <v>0</v>
      </c>
      <c r="AP849" s="23">
        <v>1.9225795800000001</v>
      </c>
      <c r="AQ849" s="23">
        <v>1.9225795800000001</v>
      </c>
      <c r="AR849" s="23">
        <v>0</v>
      </c>
      <c r="AS849" s="23">
        <v>0</v>
      </c>
      <c r="AT849" s="23">
        <v>7.4142639400000006</v>
      </c>
      <c r="AU849" s="23">
        <v>24.31632875</v>
      </c>
      <c r="AV849" s="23">
        <v>40.981478680000002</v>
      </c>
      <c r="AW849" s="23">
        <v>65.297807430000006</v>
      </c>
      <c r="AX849" s="23">
        <v>0</v>
      </c>
      <c r="AY849" s="23">
        <v>0</v>
      </c>
      <c r="AZ849" s="23">
        <v>65.297807430000006</v>
      </c>
    </row>
    <row r="850" spans="2:52" x14ac:dyDescent="0.25">
      <c r="B850" s="10" t="s">
        <v>615</v>
      </c>
      <c r="C850" s="23">
        <v>11.18239661</v>
      </c>
      <c r="D850" s="23">
        <v>6.8907484500000002</v>
      </c>
      <c r="E850" s="23">
        <v>2.1153723700000002</v>
      </c>
      <c r="F850" s="23">
        <v>4.4242534200000003</v>
      </c>
      <c r="G850" s="23">
        <v>0.35112265999999998</v>
      </c>
      <c r="H850" s="23">
        <v>4.2916481600000003</v>
      </c>
      <c r="I850" s="23">
        <v>1.1509300500000001</v>
      </c>
      <c r="J850" s="23">
        <v>0.38880885999999998</v>
      </c>
      <c r="K850" s="23">
        <v>1.8457874699999999</v>
      </c>
      <c r="L850" s="23">
        <v>0.90612177999999999</v>
      </c>
      <c r="M850" s="23">
        <v>68.918219829999998</v>
      </c>
      <c r="N850" s="23">
        <v>68.804452999999995</v>
      </c>
      <c r="O850" s="23">
        <v>0.11376683</v>
      </c>
      <c r="P850" s="23">
        <v>0</v>
      </c>
      <c r="Q850" s="23">
        <v>0</v>
      </c>
      <c r="R850" s="23">
        <v>80.100616439999996</v>
      </c>
      <c r="S850" s="23">
        <v>38.519207850000001</v>
      </c>
      <c r="T850" s="23">
        <v>0.49204937999999998</v>
      </c>
      <c r="U850" s="23">
        <v>5.7705464500000003</v>
      </c>
      <c r="V850" s="23">
        <v>0</v>
      </c>
      <c r="W850" s="23">
        <v>3.3485622799999999</v>
      </c>
      <c r="X850" s="23">
        <v>3.4073847400000004</v>
      </c>
      <c r="Y850" s="23">
        <v>6.5583206600000006</v>
      </c>
      <c r="Z850" s="23">
        <v>0</v>
      </c>
      <c r="AA850" s="23">
        <v>58.096071360000018</v>
      </c>
      <c r="AB850" s="23">
        <v>22.004545080000003</v>
      </c>
      <c r="AC850" s="23">
        <v>0</v>
      </c>
      <c r="AD850" s="23">
        <v>0</v>
      </c>
      <c r="AE850" s="23">
        <v>0</v>
      </c>
      <c r="AF850" s="23">
        <v>0</v>
      </c>
      <c r="AG850" s="23">
        <v>0</v>
      </c>
      <c r="AH850" s="23">
        <v>0</v>
      </c>
      <c r="AI850" s="23">
        <v>0</v>
      </c>
      <c r="AJ850" s="23">
        <v>1.2611928300000002</v>
      </c>
      <c r="AK850" s="23">
        <v>1.2611928300000002</v>
      </c>
      <c r="AL850" s="23">
        <v>0.86148550000000002</v>
      </c>
      <c r="AM850" s="23">
        <v>0.86148550000000002</v>
      </c>
      <c r="AN850" s="23">
        <v>0</v>
      </c>
      <c r="AO850" s="23">
        <v>0</v>
      </c>
      <c r="AP850" s="23">
        <v>0</v>
      </c>
      <c r="AQ850" s="23">
        <v>0</v>
      </c>
      <c r="AR850" s="23">
        <v>0</v>
      </c>
      <c r="AS850" s="23">
        <v>0</v>
      </c>
      <c r="AT850" s="23">
        <v>0.86148550000000002</v>
      </c>
      <c r="AU850" s="23">
        <v>22.404252410000002</v>
      </c>
      <c r="AV850" s="23">
        <v>41.266789509999995</v>
      </c>
      <c r="AW850" s="23">
        <v>63.671041919999993</v>
      </c>
      <c r="AX850" s="23">
        <v>8.1457215400000003</v>
      </c>
      <c r="AY850" s="23">
        <v>11.14992206</v>
      </c>
      <c r="AZ850" s="23">
        <v>44.375398320000002</v>
      </c>
    </row>
    <row r="851" spans="2:52" x14ac:dyDescent="0.25">
      <c r="B851" s="10" t="s">
        <v>616</v>
      </c>
      <c r="C851" s="23">
        <v>4.6707156300000001</v>
      </c>
      <c r="D851" s="23">
        <v>1.9219535700000001</v>
      </c>
      <c r="E851" s="23">
        <v>0.83925858000000009</v>
      </c>
      <c r="F851" s="23">
        <v>0.77401275000000003</v>
      </c>
      <c r="G851" s="23">
        <v>0.30868224</v>
      </c>
      <c r="H851" s="23">
        <v>2.7487620599999998</v>
      </c>
      <c r="I851" s="23">
        <v>0.76716810000000002</v>
      </c>
      <c r="J851" s="23">
        <v>0.233041</v>
      </c>
      <c r="K851" s="23">
        <v>1.69147095</v>
      </c>
      <c r="L851" s="23">
        <v>5.7082010000000002E-2</v>
      </c>
      <c r="M851" s="23">
        <v>61.444362640000001</v>
      </c>
      <c r="N851" s="23">
        <v>61.401162999999997</v>
      </c>
      <c r="O851" s="23">
        <v>4.3199639999999997E-2</v>
      </c>
      <c r="P851" s="23">
        <v>0</v>
      </c>
      <c r="Q851" s="23">
        <v>0</v>
      </c>
      <c r="R851" s="23">
        <v>66.115078269999998</v>
      </c>
      <c r="S851" s="23">
        <v>36.844420399999997</v>
      </c>
      <c r="T851" s="23">
        <v>0.38075152000000001</v>
      </c>
      <c r="U851" s="23">
        <v>4.4549987800000004</v>
      </c>
      <c r="V851" s="23">
        <v>0</v>
      </c>
      <c r="W851" s="23">
        <v>0</v>
      </c>
      <c r="X851" s="23">
        <v>3.42153134</v>
      </c>
      <c r="Y851" s="23">
        <v>7.1422119100000003</v>
      </c>
      <c r="Z851" s="23">
        <v>0</v>
      </c>
      <c r="AA851" s="23">
        <v>52.24391395</v>
      </c>
      <c r="AB851" s="23">
        <v>13.87116432</v>
      </c>
      <c r="AC851" s="23">
        <v>0</v>
      </c>
      <c r="AD851" s="23">
        <v>0</v>
      </c>
      <c r="AE851" s="23">
        <v>0</v>
      </c>
      <c r="AF851" s="23">
        <v>0</v>
      </c>
      <c r="AG851" s="23">
        <v>0</v>
      </c>
      <c r="AH851" s="23">
        <v>0</v>
      </c>
      <c r="AI851" s="23">
        <v>0</v>
      </c>
      <c r="AJ851" s="23">
        <v>0</v>
      </c>
      <c r="AK851" s="23">
        <v>0</v>
      </c>
      <c r="AL851" s="23">
        <v>5.8280982000000003</v>
      </c>
      <c r="AM851" s="23">
        <v>5.8280982000000003</v>
      </c>
      <c r="AN851" s="23">
        <v>0</v>
      </c>
      <c r="AO851" s="23">
        <v>0</v>
      </c>
      <c r="AP851" s="23">
        <v>0</v>
      </c>
      <c r="AQ851" s="23">
        <v>0</v>
      </c>
      <c r="AR851" s="23">
        <v>0</v>
      </c>
      <c r="AS851" s="23">
        <v>0</v>
      </c>
      <c r="AT851" s="23">
        <v>5.8280982000000003</v>
      </c>
      <c r="AU851" s="23">
        <v>8.0430661200000007</v>
      </c>
      <c r="AV851" s="23">
        <v>21.112211550000001</v>
      </c>
      <c r="AW851" s="23">
        <v>29.155277669999997</v>
      </c>
      <c r="AX851" s="23">
        <v>1.82592595</v>
      </c>
      <c r="AY851" s="23">
        <v>4.8826313499999996</v>
      </c>
      <c r="AZ851" s="23">
        <v>22.446720370000001</v>
      </c>
    </row>
    <row r="852" spans="2:52" x14ac:dyDescent="0.25">
      <c r="B852" s="20" t="s">
        <v>1582</v>
      </c>
      <c r="C852" s="21">
        <f t="shared" ref="C852:AH852" si="53">SUM(C835:C851)</f>
        <v>644.48090360000003</v>
      </c>
      <c r="D852" s="21">
        <f t="shared" si="53"/>
        <v>263.79819500000002</v>
      </c>
      <c r="E852" s="21">
        <f t="shared" si="53"/>
        <v>65.185504050000006</v>
      </c>
      <c r="F852" s="21">
        <f t="shared" si="53"/>
        <v>186.09056307</v>
      </c>
      <c r="G852" s="21">
        <f t="shared" si="53"/>
        <v>12.522127879999999</v>
      </c>
      <c r="H852" s="21">
        <f t="shared" si="53"/>
        <v>380.68270860000007</v>
      </c>
      <c r="I852" s="21">
        <f t="shared" si="53"/>
        <v>80.266892200000001</v>
      </c>
      <c r="J852" s="21">
        <f t="shared" si="53"/>
        <v>180.44017976999999</v>
      </c>
      <c r="K852" s="21">
        <f t="shared" si="53"/>
        <v>114.21339797000003</v>
      </c>
      <c r="L852" s="21">
        <f t="shared" si="53"/>
        <v>5.7622386600000004</v>
      </c>
      <c r="M852" s="21">
        <f t="shared" si="53"/>
        <v>1380.14671604</v>
      </c>
      <c r="N852" s="21">
        <f t="shared" si="53"/>
        <v>1365.9263169999997</v>
      </c>
      <c r="O852" s="21">
        <f t="shared" si="53"/>
        <v>1.7749461000000002</v>
      </c>
      <c r="P852" s="21">
        <f t="shared" si="53"/>
        <v>2.6928794700000003</v>
      </c>
      <c r="Q852" s="21">
        <f t="shared" si="53"/>
        <v>9.7525734699999997</v>
      </c>
      <c r="R852" s="21">
        <f t="shared" si="53"/>
        <v>2024.6276196400001</v>
      </c>
      <c r="S852" s="21">
        <f t="shared" si="53"/>
        <v>919.28797754000004</v>
      </c>
      <c r="T852" s="21">
        <f t="shared" si="53"/>
        <v>24.080336499999998</v>
      </c>
      <c r="U852" s="21">
        <f t="shared" si="53"/>
        <v>105.09000638000001</v>
      </c>
      <c r="V852" s="21">
        <f t="shared" si="53"/>
        <v>1.0608264299999999</v>
      </c>
      <c r="W852" s="21">
        <f t="shared" si="53"/>
        <v>14.958955669999998</v>
      </c>
      <c r="X852" s="21">
        <f t="shared" si="53"/>
        <v>58.337874489999997</v>
      </c>
      <c r="Y852" s="21">
        <f t="shared" si="53"/>
        <v>223.50472753000003</v>
      </c>
      <c r="Z852" s="21">
        <f t="shared" si="53"/>
        <v>7.09715615</v>
      </c>
      <c r="AA852" s="21">
        <f t="shared" si="53"/>
        <v>1353.41786069</v>
      </c>
      <c r="AB852" s="21">
        <f t="shared" si="53"/>
        <v>671.20975894999992</v>
      </c>
      <c r="AC852" s="21">
        <f t="shared" si="53"/>
        <v>0</v>
      </c>
      <c r="AD852" s="21">
        <f t="shared" si="53"/>
        <v>0</v>
      </c>
      <c r="AE852" s="21">
        <f t="shared" si="53"/>
        <v>0</v>
      </c>
      <c r="AF852" s="21">
        <f t="shared" si="53"/>
        <v>0</v>
      </c>
      <c r="AG852" s="21">
        <f t="shared" si="53"/>
        <v>0</v>
      </c>
      <c r="AH852" s="21">
        <f t="shared" si="53"/>
        <v>0</v>
      </c>
      <c r="AI852" s="21">
        <f t="shared" ref="AI852:AZ852" si="54">SUM(AI835:AI851)</f>
        <v>0</v>
      </c>
      <c r="AJ852" s="21">
        <f t="shared" si="54"/>
        <v>2.70338353</v>
      </c>
      <c r="AK852" s="21">
        <f t="shared" si="54"/>
        <v>2.70338353</v>
      </c>
      <c r="AL852" s="21">
        <f t="shared" si="54"/>
        <v>141.69656442999997</v>
      </c>
      <c r="AM852" s="21">
        <f t="shared" si="54"/>
        <v>141.69656442999997</v>
      </c>
      <c r="AN852" s="21">
        <f t="shared" si="54"/>
        <v>0</v>
      </c>
      <c r="AO852" s="21">
        <f t="shared" si="54"/>
        <v>0</v>
      </c>
      <c r="AP852" s="21">
        <f t="shared" si="54"/>
        <v>23.296787500000001</v>
      </c>
      <c r="AQ852" s="21">
        <f t="shared" si="54"/>
        <v>23.296787500000001</v>
      </c>
      <c r="AR852" s="21">
        <f t="shared" si="54"/>
        <v>0</v>
      </c>
      <c r="AS852" s="21">
        <f t="shared" si="54"/>
        <v>1.3597965000000001</v>
      </c>
      <c r="AT852" s="21">
        <f t="shared" si="54"/>
        <v>166.35314842999998</v>
      </c>
      <c r="AU852" s="21">
        <f t="shared" si="54"/>
        <v>507.55999405000006</v>
      </c>
      <c r="AV852" s="21">
        <f t="shared" si="54"/>
        <v>923.32819732999985</v>
      </c>
      <c r="AW852" s="21">
        <f t="shared" si="54"/>
        <v>1430.8881913800001</v>
      </c>
      <c r="AX852" s="21">
        <f t="shared" si="54"/>
        <v>86.935072259999984</v>
      </c>
      <c r="AY852" s="21">
        <f t="shared" si="54"/>
        <v>108.83084722</v>
      </c>
      <c r="AZ852" s="21">
        <f t="shared" si="54"/>
        <v>1235.1222719000002</v>
      </c>
    </row>
    <row r="853" spans="2:52" x14ac:dyDescent="0.25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</row>
    <row r="854" spans="2:52" x14ac:dyDescent="0.25">
      <c r="B854" s="9" t="s">
        <v>581</v>
      </c>
    </row>
    <row r="855" spans="2:52" x14ac:dyDescent="0.25">
      <c r="B855" s="10" t="s">
        <v>617</v>
      </c>
      <c r="C855" s="23">
        <v>14.238876039999999</v>
      </c>
      <c r="D855" s="23">
        <v>2.1726816800000002</v>
      </c>
      <c r="E855" s="23">
        <v>0.9675163</v>
      </c>
      <c r="F855" s="23">
        <v>1.0794393100000002</v>
      </c>
      <c r="G855" s="23">
        <v>0.12572607</v>
      </c>
      <c r="H855" s="23">
        <v>12.066194359999999</v>
      </c>
      <c r="I855" s="23">
        <v>0.92850790999999999</v>
      </c>
      <c r="J855" s="23">
        <v>0.63131694999999999</v>
      </c>
      <c r="K855" s="23">
        <v>8.0810510499999992</v>
      </c>
      <c r="L855" s="23">
        <v>2.4253184500000002</v>
      </c>
      <c r="M855" s="23">
        <v>60.385357450000001</v>
      </c>
      <c r="N855" s="23">
        <v>60.385357450000001</v>
      </c>
      <c r="O855" s="23">
        <v>0</v>
      </c>
      <c r="P855" s="23">
        <v>0</v>
      </c>
      <c r="Q855" s="23">
        <v>0</v>
      </c>
      <c r="R855" s="23">
        <v>74.624233490000009</v>
      </c>
      <c r="S855" s="23">
        <v>33.699530280000005</v>
      </c>
      <c r="T855" s="23">
        <v>0.49750783000000004</v>
      </c>
      <c r="U855" s="23">
        <v>6.91268393</v>
      </c>
      <c r="V855" s="23">
        <v>0</v>
      </c>
      <c r="W855" s="23">
        <v>0</v>
      </c>
      <c r="X855" s="23">
        <v>4.7847807699999994</v>
      </c>
      <c r="Y855" s="23">
        <v>6.4707446900000001</v>
      </c>
      <c r="Z855" s="23">
        <v>0.91005188999999997</v>
      </c>
      <c r="AA855" s="23">
        <v>53.275299390000001</v>
      </c>
      <c r="AB855" s="23">
        <v>21.348934099999997</v>
      </c>
      <c r="AC855" s="23">
        <v>0</v>
      </c>
      <c r="AD855" s="23">
        <v>0</v>
      </c>
      <c r="AE855" s="23">
        <v>0</v>
      </c>
      <c r="AF855" s="23">
        <v>0</v>
      </c>
      <c r="AG855" s="23">
        <v>0</v>
      </c>
      <c r="AH855" s="23">
        <v>0</v>
      </c>
      <c r="AI855" s="23">
        <v>0</v>
      </c>
      <c r="AJ855" s="23">
        <v>1.1460916699999999</v>
      </c>
      <c r="AK855" s="23">
        <v>1.1460916699999999</v>
      </c>
      <c r="AL855" s="23">
        <v>8.7477711899999999</v>
      </c>
      <c r="AM855" s="23">
        <v>8.7477711899999999</v>
      </c>
      <c r="AN855" s="23">
        <v>0</v>
      </c>
      <c r="AO855" s="23">
        <v>0</v>
      </c>
      <c r="AP855" s="23">
        <v>1.5840567400000001</v>
      </c>
      <c r="AQ855" s="23">
        <v>1.5840567400000001</v>
      </c>
      <c r="AR855" s="23">
        <v>0</v>
      </c>
      <c r="AS855" s="23">
        <v>0</v>
      </c>
      <c r="AT855" s="23">
        <v>10.331827929999999</v>
      </c>
      <c r="AU855" s="23">
        <v>12.16319784</v>
      </c>
      <c r="AV855" s="23">
        <v>10.316129949999999</v>
      </c>
      <c r="AW855" s="23">
        <v>22.479327789999999</v>
      </c>
      <c r="AX855" s="23">
        <v>2.0987738999999999</v>
      </c>
      <c r="AY855" s="23">
        <v>0</v>
      </c>
      <c r="AZ855" s="23">
        <v>20.380553890000002</v>
      </c>
    </row>
    <row r="856" spans="2:52" x14ac:dyDescent="0.25">
      <c r="B856" s="10" t="s">
        <v>618</v>
      </c>
      <c r="C856" s="23">
        <v>4.1937501499999996</v>
      </c>
      <c r="D856" s="23">
        <v>1.7397066700000001</v>
      </c>
      <c r="E856" s="23">
        <v>0.85779257000000009</v>
      </c>
      <c r="F856" s="23">
        <v>0.63720629000000006</v>
      </c>
      <c r="G856" s="23">
        <v>0.24470781</v>
      </c>
      <c r="H856" s="23">
        <v>2.4540434799999997</v>
      </c>
      <c r="I856" s="23">
        <v>0.69409880000000002</v>
      </c>
      <c r="J856" s="23">
        <v>0.52656049999999999</v>
      </c>
      <c r="K856" s="23">
        <v>1.12902817</v>
      </c>
      <c r="L856" s="23">
        <v>0.10435601</v>
      </c>
      <c r="M856" s="23">
        <v>72.884546279999995</v>
      </c>
      <c r="N856" s="23">
        <v>72.780992999999995</v>
      </c>
      <c r="O856" s="23">
        <v>0.10355328</v>
      </c>
      <c r="P856" s="23">
        <v>0</v>
      </c>
      <c r="Q856" s="23">
        <v>0</v>
      </c>
      <c r="R856" s="23">
        <v>77.078296430000009</v>
      </c>
      <c r="S856" s="23">
        <v>40.162469460000004</v>
      </c>
      <c r="T856" s="23">
        <v>0</v>
      </c>
      <c r="U856" s="23">
        <v>4.5283386200000004</v>
      </c>
      <c r="V856" s="23">
        <v>0</v>
      </c>
      <c r="W856" s="23">
        <v>0</v>
      </c>
      <c r="X856" s="23">
        <v>3.2734011000000001</v>
      </c>
      <c r="Y856" s="23">
        <v>3.4292587499999998</v>
      </c>
      <c r="Z856" s="23">
        <v>0</v>
      </c>
      <c r="AA856" s="23">
        <v>51.39346793</v>
      </c>
      <c r="AB856" s="23">
        <v>25.684828499999998</v>
      </c>
      <c r="AC856" s="23">
        <v>0</v>
      </c>
      <c r="AD856" s="23">
        <v>0</v>
      </c>
      <c r="AE856" s="23">
        <v>0</v>
      </c>
      <c r="AF856" s="23">
        <v>0</v>
      </c>
      <c r="AG856" s="23">
        <v>0</v>
      </c>
      <c r="AH856" s="23">
        <v>0</v>
      </c>
      <c r="AI856" s="23">
        <v>0</v>
      </c>
      <c r="AJ856" s="23">
        <v>0</v>
      </c>
      <c r="AK856" s="23">
        <v>0</v>
      </c>
      <c r="AL856" s="23">
        <v>2.3953448700000002</v>
      </c>
      <c r="AM856" s="23">
        <v>2.3953448700000002</v>
      </c>
      <c r="AN856" s="23">
        <v>0</v>
      </c>
      <c r="AO856" s="23">
        <v>0</v>
      </c>
      <c r="AP856" s="23">
        <v>0</v>
      </c>
      <c r="AQ856" s="23">
        <v>0</v>
      </c>
      <c r="AR856" s="23">
        <v>0</v>
      </c>
      <c r="AS856" s="23">
        <v>0</v>
      </c>
      <c r="AT856" s="23">
        <v>2.3953448700000002</v>
      </c>
      <c r="AU856" s="23">
        <v>23.289483629999999</v>
      </c>
      <c r="AV856" s="23">
        <v>36.661728889999999</v>
      </c>
      <c r="AW856" s="23">
        <v>59.951212519999999</v>
      </c>
      <c r="AX856" s="23">
        <v>2.0956276699999998</v>
      </c>
      <c r="AY856" s="23">
        <v>3.0626333999999997</v>
      </c>
      <c r="AZ856" s="23">
        <v>54.792951450000004</v>
      </c>
    </row>
    <row r="857" spans="2:52" x14ac:dyDescent="0.25">
      <c r="B857" s="10" t="s">
        <v>619</v>
      </c>
      <c r="C857" s="23">
        <v>3.5104314400000005</v>
      </c>
      <c r="D857" s="23">
        <v>2.28738858</v>
      </c>
      <c r="E857" s="23">
        <v>1.5393823500000001</v>
      </c>
      <c r="F857" s="23">
        <v>0.42476713999999999</v>
      </c>
      <c r="G857" s="23">
        <v>0.32323909000000001</v>
      </c>
      <c r="H857" s="23">
        <v>1.2230428600000001</v>
      </c>
      <c r="I857" s="23">
        <v>0.37499108000000003</v>
      </c>
      <c r="J857" s="23">
        <v>0.79408224999999999</v>
      </c>
      <c r="K857" s="23">
        <v>0</v>
      </c>
      <c r="L857" s="23">
        <v>5.3969530000000002E-2</v>
      </c>
      <c r="M857" s="23">
        <v>44.760240000000003</v>
      </c>
      <c r="N857" s="23">
        <v>44.760240000000003</v>
      </c>
      <c r="O857" s="23">
        <v>0</v>
      </c>
      <c r="P857" s="23">
        <v>0</v>
      </c>
      <c r="Q857" s="23">
        <v>0</v>
      </c>
      <c r="R857" s="23">
        <v>48.270671440000001</v>
      </c>
      <c r="S857" s="23">
        <v>29.561386250000002</v>
      </c>
      <c r="T857" s="23">
        <v>0.40224725</v>
      </c>
      <c r="U857" s="23">
        <v>3.6088152899999999</v>
      </c>
      <c r="V857" s="23">
        <v>0</v>
      </c>
      <c r="W857" s="23">
        <v>0</v>
      </c>
      <c r="X857" s="23">
        <v>2.8799617500000001</v>
      </c>
      <c r="Y857" s="23">
        <v>2.6716946699999999</v>
      </c>
      <c r="Z857" s="23">
        <v>0</v>
      </c>
      <c r="AA857" s="23">
        <v>39.124105210000003</v>
      </c>
      <c r="AB857" s="23">
        <v>9.1465662300000012</v>
      </c>
      <c r="AC857" s="23">
        <v>0</v>
      </c>
      <c r="AD857" s="23">
        <v>0</v>
      </c>
      <c r="AE857" s="23">
        <v>0</v>
      </c>
      <c r="AF857" s="23">
        <v>0</v>
      </c>
      <c r="AG857" s="23">
        <v>0</v>
      </c>
      <c r="AH857" s="23">
        <v>0</v>
      </c>
      <c r="AI857" s="23">
        <v>0</v>
      </c>
      <c r="AJ857" s="23">
        <v>0</v>
      </c>
      <c r="AK857" s="23">
        <v>0</v>
      </c>
      <c r="AL857" s="23">
        <v>9.5676043900000014</v>
      </c>
      <c r="AM857" s="23">
        <v>9.5676043900000014</v>
      </c>
      <c r="AN857" s="23">
        <v>0</v>
      </c>
      <c r="AO857" s="23">
        <v>0</v>
      </c>
      <c r="AP857" s="23">
        <v>0</v>
      </c>
      <c r="AQ857" s="23">
        <v>0</v>
      </c>
      <c r="AR857" s="23">
        <v>0</v>
      </c>
      <c r="AS857" s="23">
        <v>0</v>
      </c>
      <c r="AT857" s="23">
        <v>9.5676043900000014</v>
      </c>
      <c r="AU857" s="23">
        <v>-0.42103815999999999</v>
      </c>
      <c r="AV857" s="23">
        <v>23.725440769999999</v>
      </c>
      <c r="AW857" s="23">
        <v>23.30440261</v>
      </c>
      <c r="AX857" s="23">
        <v>2.4456221100000004</v>
      </c>
      <c r="AY857" s="23">
        <v>0</v>
      </c>
      <c r="AZ857" s="23">
        <v>20.858780500000002</v>
      </c>
    </row>
    <row r="858" spans="2:52" x14ac:dyDescent="0.25">
      <c r="B858" s="10" t="s">
        <v>620</v>
      </c>
      <c r="C858" s="23">
        <v>11.75132546</v>
      </c>
      <c r="D858" s="23">
        <v>3.1381549899999999</v>
      </c>
      <c r="E858" s="23">
        <v>1.3583253399999999</v>
      </c>
      <c r="F858" s="23">
        <v>1.45542806</v>
      </c>
      <c r="G858" s="23">
        <v>0.32440159000000002</v>
      </c>
      <c r="H858" s="23">
        <v>8.61317047</v>
      </c>
      <c r="I858" s="23">
        <v>0.98903894999999997</v>
      </c>
      <c r="J858" s="23">
        <v>1.3789988400000002</v>
      </c>
      <c r="K858" s="23">
        <v>5.8426429999999998</v>
      </c>
      <c r="L858" s="23">
        <v>0.40248968000000002</v>
      </c>
      <c r="M858" s="23">
        <v>106.79720763000002</v>
      </c>
      <c r="N858" s="23">
        <v>92.766716000000002</v>
      </c>
      <c r="O858" s="23">
        <v>0</v>
      </c>
      <c r="P858" s="23">
        <v>6.6573754300000001</v>
      </c>
      <c r="Q858" s="23">
        <v>7.3731162000000001</v>
      </c>
      <c r="R858" s="23">
        <v>118.54853309000001</v>
      </c>
      <c r="S858" s="23">
        <v>57.610335759999998</v>
      </c>
      <c r="T858" s="23">
        <v>0.70446122999999994</v>
      </c>
      <c r="U858" s="23">
        <v>2.4146932400000001</v>
      </c>
      <c r="V858" s="23">
        <v>0</v>
      </c>
      <c r="W858" s="23">
        <v>0</v>
      </c>
      <c r="X858" s="23">
        <v>7.33748603</v>
      </c>
      <c r="Y858" s="23">
        <v>18.238067559999998</v>
      </c>
      <c r="Z858" s="23">
        <v>0</v>
      </c>
      <c r="AA858" s="23">
        <v>86.305043819999995</v>
      </c>
      <c r="AB858" s="23">
        <v>32.243489270000005</v>
      </c>
      <c r="AC858" s="23">
        <v>0</v>
      </c>
      <c r="AD858" s="23">
        <v>0</v>
      </c>
      <c r="AE858" s="23">
        <v>0</v>
      </c>
      <c r="AF858" s="23">
        <v>0</v>
      </c>
      <c r="AG858" s="23">
        <v>0</v>
      </c>
      <c r="AH858" s="23">
        <v>0</v>
      </c>
      <c r="AI858" s="23">
        <v>0</v>
      </c>
      <c r="AJ858" s="23">
        <v>0</v>
      </c>
      <c r="AK858" s="23">
        <v>0</v>
      </c>
      <c r="AL858" s="23">
        <v>9.2238438400000007</v>
      </c>
      <c r="AM858" s="23">
        <v>9.2238438400000007</v>
      </c>
      <c r="AN858" s="23">
        <v>0</v>
      </c>
      <c r="AO858" s="23">
        <v>0</v>
      </c>
      <c r="AP858" s="23">
        <v>0</v>
      </c>
      <c r="AQ858" s="23">
        <v>0</v>
      </c>
      <c r="AR858" s="23">
        <v>0</v>
      </c>
      <c r="AS858" s="23">
        <v>0</v>
      </c>
      <c r="AT858" s="23">
        <v>9.2238438400000007</v>
      </c>
      <c r="AU858" s="23">
        <v>23.019645430000004</v>
      </c>
      <c r="AV858" s="23">
        <v>39.442607649999999</v>
      </c>
      <c r="AW858" s="23">
        <v>62.462253079999996</v>
      </c>
      <c r="AX858" s="23">
        <v>4.3462992600000003</v>
      </c>
      <c r="AY858" s="23">
        <v>11.80754136</v>
      </c>
      <c r="AZ858" s="23">
        <v>46.30841246</v>
      </c>
    </row>
    <row r="859" spans="2:52" x14ac:dyDescent="0.25">
      <c r="B859" s="10" t="s">
        <v>621</v>
      </c>
      <c r="C859" s="23">
        <v>33.099867719999999</v>
      </c>
      <c r="D859" s="23">
        <v>27.275467190000001</v>
      </c>
      <c r="E859" s="23">
        <v>2.7800005800000003</v>
      </c>
      <c r="F859" s="23">
        <v>24.057530589999999</v>
      </c>
      <c r="G859" s="23">
        <v>0.43793602000000004</v>
      </c>
      <c r="H859" s="23">
        <v>5.8244005299999992</v>
      </c>
      <c r="I859" s="23">
        <v>2.3514135499999997</v>
      </c>
      <c r="J859" s="23">
        <v>0.94229455000000006</v>
      </c>
      <c r="K859" s="23">
        <v>0</v>
      </c>
      <c r="L859" s="23">
        <v>2.5306924299999998</v>
      </c>
      <c r="M859" s="23">
        <v>406.92455725000002</v>
      </c>
      <c r="N859" s="23">
        <v>80.747703000000001</v>
      </c>
      <c r="O859" s="23">
        <v>326.17685425000002</v>
      </c>
      <c r="P859" s="23">
        <v>0</v>
      </c>
      <c r="Q859" s="23">
        <v>0</v>
      </c>
      <c r="R859" s="23">
        <v>440.02442497000004</v>
      </c>
      <c r="S859" s="23">
        <v>128.44849397999999</v>
      </c>
      <c r="T859" s="23">
        <v>0.94459183999999996</v>
      </c>
      <c r="U859" s="23">
        <v>15.45396455</v>
      </c>
      <c r="V859" s="23">
        <v>0</v>
      </c>
      <c r="W859" s="23">
        <v>0</v>
      </c>
      <c r="X859" s="23">
        <v>54.60859241</v>
      </c>
      <c r="Y859" s="23">
        <v>112.04843445</v>
      </c>
      <c r="Z859" s="23">
        <v>6.7053580300000002</v>
      </c>
      <c r="AA859" s="23">
        <v>318.20943525999996</v>
      </c>
      <c r="AB859" s="23">
        <v>121.81498970999999</v>
      </c>
      <c r="AC859" s="23">
        <v>0</v>
      </c>
      <c r="AD859" s="23">
        <v>0</v>
      </c>
      <c r="AE859" s="23">
        <v>0</v>
      </c>
      <c r="AF859" s="23">
        <v>0</v>
      </c>
      <c r="AG859" s="23">
        <v>155</v>
      </c>
      <c r="AH859" s="23">
        <v>155</v>
      </c>
      <c r="AI859" s="23">
        <v>0</v>
      </c>
      <c r="AJ859" s="23">
        <v>0</v>
      </c>
      <c r="AK859" s="23">
        <v>155</v>
      </c>
      <c r="AL859" s="23">
        <v>214.20751008000002</v>
      </c>
      <c r="AM859" s="23">
        <v>214.20751008000002</v>
      </c>
      <c r="AN859" s="23">
        <v>0</v>
      </c>
      <c r="AO859" s="23">
        <v>0</v>
      </c>
      <c r="AP859" s="23">
        <v>0</v>
      </c>
      <c r="AQ859" s="23">
        <v>0</v>
      </c>
      <c r="AR859" s="23">
        <v>0</v>
      </c>
      <c r="AS859" s="23">
        <v>0</v>
      </c>
      <c r="AT859" s="23">
        <v>214.20751008000002</v>
      </c>
      <c r="AU859" s="23">
        <v>62.607479629999993</v>
      </c>
      <c r="AV859" s="23">
        <v>559.33422174999998</v>
      </c>
      <c r="AW859" s="23">
        <v>621.94170138000004</v>
      </c>
      <c r="AX859" s="23">
        <v>0</v>
      </c>
      <c r="AY859" s="23">
        <v>0</v>
      </c>
      <c r="AZ859" s="23">
        <v>621.94170138000004</v>
      </c>
    </row>
    <row r="860" spans="2:52" x14ac:dyDescent="0.25">
      <c r="B860" s="10" t="s">
        <v>622</v>
      </c>
      <c r="C860" s="23">
        <v>13.224909269999999</v>
      </c>
      <c r="D860" s="23">
        <v>4.6374662500000001</v>
      </c>
      <c r="E860" s="23">
        <v>1.60995154</v>
      </c>
      <c r="F860" s="23">
        <v>2.5679415899999998</v>
      </c>
      <c r="G860" s="23">
        <v>0.45957312</v>
      </c>
      <c r="H860" s="23">
        <v>8.5874430200000003</v>
      </c>
      <c r="I860" s="23">
        <v>1.8969688899999999</v>
      </c>
      <c r="J860" s="23">
        <v>4.7364435899999995</v>
      </c>
      <c r="K860" s="23">
        <v>0</v>
      </c>
      <c r="L860" s="23">
        <v>1.95403054</v>
      </c>
      <c r="M860" s="23">
        <v>104.75434976999999</v>
      </c>
      <c r="N860" s="23">
        <v>104.720378</v>
      </c>
      <c r="O860" s="23">
        <v>0</v>
      </c>
      <c r="P860" s="23">
        <v>3.3971769999999998E-2</v>
      </c>
      <c r="Q860" s="23">
        <v>0</v>
      </c>
      <c r="R860" s="23">
        <v>117.97925903999999</v>
      </c>
      <c r="S860" s="23">
        <v>57.427282259999998</v>
      </c>
      <c r="T860" s="23">
        <v>0.81386197999999998</v>
      </c>
      <c r="U860" s="23">
        <v>9.5546592500000003</v>
      </c>
      <c r="V860" s="23">
        <v>0</v>
      </c>
      <c r="W860" s="23">
        <v>0</v>
      </c>
      <c r="X860" s="23">
        <v>5.1927012100000001</v>
      </c>
      <c r="Y860" s="23">
        <v>7.8713492900000004</v>
      </c>
      <c r="Z860" s="23">
        <v>0</v>
      </c>
      <c r="AA860" s="23">
        <v>80.859853989999991</v>
      </c>
      <c r="AB860" s="23">
        <v>37.119405050000005</v>
      </c>
      <c r="AC860" s="23">
        <v>0</v>
      </c>
      <c r="AD860" s="23">
        <v>0</v>
      </c>
      <c r="AE860" s="23">
        <v>0</v>
      </c>
      <c r="AF860" s="23">
        <v>0</v>
      </c>
      <c r="AG860" s="23">
        <v>0</v>
      </c>
      <c r="AH860" s="23">
        <v>0</v>
      </c>
      <c r="AI860" s="23">
        <v>0</v>
      </c>
      <c r="AJ860" s="23">
        <v>21.892532769999999</v>
      </c>
      <c r="AK860" s="23">
        <v>21.892532769999999</v>
      </c>
      <c r="AL860" s="23">
        <v>18.743488329999998</v>
      </c>
      <c r="AM860" s="23">
        <v>18.743488329999998</v>
      </c>
      <c r="AN860" s="23">
        <v>0</v>
      </c>
      <c r="AO860" s="23">
        <v>0</v>
      </c>
      <c r="AP860" s="23">
        <v>0</v>
      </c>
      <c r="AQ860" s="23">
        <v>0</v>
      </c>
      <c r="AR860" s="23">
        <v>0</v>
      </c>
      <c r="AS860" s="23">
        <v>20.82090397</v>
      </c>
      <c r="AT860" s="23">
        <v>39.564392299999994</v>
      </c>
      <c r="AU860" s="23">
        <v>19.447545520000002</v>
      </c>
      <c r="AV860" s="23">
        <v>45.761170200000002</v>
      </c>
      <c r="AW860" s="23">
        <v>65.208715720000001</v>
      </c>
      <c r="AX860" s="23">
        <v>3.5806063300000002</v>
      </c>
      <c r="AY860" s="23">
        <v>11.6280225</v>
      </c>
      <c r="AZ860" s="23">
        <v>50.000086889999999</v>
      </c>
    </row>
    <row r="861" spans="2:52" x14ac:dyDescent="0.25">
      <c r="B861" s="10" t="s">
        <v>624</v>
      </c>
      <c r="C861" s="23">
        <v>6.1703168900000005</v>
      </c>
      <c r="D861" s="23">
        <v>3.0248991699999999</v>
      </c>
      <c r="E861" s="23">
        <v>2.1236134600000001</v>
      </c>
      <c r="F861" s="23">
        <v>0.67311493999999994</v>
      </c>
      <c r="G861" s="23">
        <v>0.22817076999999999</v>
      </c>
      <c r="H861" s="23">
        <v>3.1454177200000002</v>
      </c>
      <c r="I861" s="23">
        <v>0.87360478000000008</v>
      </c>
      <c r="J861" s="23">
        <v>0.93966899999999998</v>
      </c>
      <c r="K861" s="23">
        <v>1.15666</v>
      </c>
      <c r="L861" s="23">
        <v>0.17548394</v>
      </c>
      <c r="M861" s="23">
        <v>115.39728123</v>
      </c>
      <c r="N861" s="23">
        <v>100.36023</v>
      </c>
      <c r="O861" s="23">
        <v>7.4155470000000001E-2</v>
      </c>
      <c r="P861" s="23">
        <v>0</v>
      </c>
      <c r="Q861" s="23">
        <v>14.96289576</v>
      </c>
      <c r="R861" s="23">
        <v>121.56759812</v>
      </c>
      <c r="S861" s="23">
        <v>59.332424170000003</v>
      </c>
      <c r="T861" s="23">
        <v>0.79264886000000001</v>
      </c>
      <c r="U861" s="23">
        <v>10.53685844</v>
      </c>
      <c r="V861" s="23">
        <v>0</v>
      </c>
      <c r="W861" s="23">
        <v>0</v>
      </c>
      <c r="X861" s="23">
        <v>5.9224369499999998</v>
      </c>
      <c r="Y861" s="23">
        <v>6.7515661900000001</v>
      </c>
      <c r="Z861" s="23">
        <v>2.1972871600000001</v>
      </c>
      <c r="AA861" s="23">
        <v>85.533221769999997</v>
      </c>
      <c r="AB861" s="23">
        <v>36.034376349999995</v>
      </c>
      <c r="AC861" s="23">
        <v>0</v>
      </c>
      <c r="AD861" s="23">
        <v>0</v>
      </c>
      <c r="AE861" s="23">
        <v>0</v>
      </c>
      <c r="AF861" s="23">
        <v>0</v>
      </c>
      <c r="AG861" s="23">
        <v>0</v>
      </c>
      <c r="AH861" s="23">
        <v>0</v>
      </c>
      <c r="AI861" s="23">
        <v>0</v>
      </c>
      <c r="AJ861" s="23">
        <v>0</v>
      </c>
      <c r="AK861" s="23">
        <v>0</v>
      </c>
      <c r="AL861" s="23">
        <v>1.9286000000000001</v>
      </c>
      <c r="AM861" s="23">
        <v>1.9286000000000001</v>
      </c>
      <c r="AN861" s="23">
        <v>0</v>
      </c>
      <c r="AO861" s="23">
        <v>0</v>
      </c>
      <c r="AP861" s="23">
        <v>5.5846668399999997</v>
      </c>
      <c r="AQ861" s="23">
        <v>5.5846668399999997</v>
      </c>
      <c r="AR861" s="23">
        <v>0</v>
      </c>
      <c r="AS861" s="23">
        <v>11.543419740000001</v>
      </c>
      <c r="AT861" s="23">
        <v>19.056686579999997</v>
      </c>
      <c r="AU861" s="23">
        <v>16.977689769999998</v>
      </c>
      <c r="AV861" s="23">
        <v>26.056074049999996</v>
      </c>
      <c r="AW861" s="23">
        <v>43.033763819999997</v>
      </c>
      <c r="AX861" s="23">
        <v>0</v>
      </c>
      <c r="AY861" s="23">
        <v>0</v>
      </c>
      <c r="AZ861" s="23">
        <v>43.033763819999997</v>
      </c>
    </row>
    <row r="862" spans="2:52" x14ac:dyDescent="0.25">
      <c r="B862" s="10" t="s">
        <v>625</v>
      </c>
      <c r="C862" s="23">
        <v>8.1703352199999983</v>
      </c>
      <c r="D862" s="23">
        <v>1.74035502</v>
      </c>
      <c r="E862" s="23">
        <v>1.02285092</v>
      </c>
      <c r="F862" s="23">
        <v>0.38941584999999995</v>
      </c>
      <c r="G862" s="23">
        <v>0.32808825000000003</v>
      </c>
      <c r="H862" s="23">
        <v>6.4299801999999993</v>
      </c>
      <c r="I862" s="23">
        <v>0.74401826000000004</v>
      </c>
      <c r="J862" s="23">
        <v>0.95075038000000001</v>
      </c>
      <c r="K862" s="23">
        <v>0</v>
      </c>
      <c r="L862" s="23">
        <v>4.7352115599999998</v>
      </c>
      <c r="M862" s="23">
        <v>71.101198999999994</v>
      </c>
      <c r="N862" s="23">
        <v>71.101198999999994</v>
      </c>
      <c r="O862" s="23">
        <v>0</v>
      </c>
      <c r="P862" s="23">
        <v>0</v>
      </c>
      <c r="Q862" s="23">
        <v>0</v>
      </c>
      <c r="R862" s="23">
        <v>79.271534219999992</v>
      </c>
      <c r="S862" s="23">
        <v>30.938440719999999</v>
      </c>
      <c r="T862" s="23">
        <v>2.32344185</v>
      </c>
      <c r="U862" s="23">
        <v>6.8210623899999998</v>
      </c>
      <c r="V862" s="23">
        <v>0</v>
      </c>
      <c r="W862" s="23">
        <v>0.32478574999999998</v>
      </c>
      <c r="X862" s="23">
        <v>4.5421992400000004</v>
      </c>
      <c r="Y862" s="23">
        <v>7.6321031799999997</v>
      </c>
      <c r="Z862" s="23">
        <v>0</v>
      </c>
      <c r="AA862" s="23">
        <v>52.582033129999999</v>
      </c>
      <c r="AB862" s="23">
        <v>26.68950109</v>
      </c>
      <c r="AC862" s="23">
        <v>0</v>
      </c>
      <c r="AD862" s="23">
        <v>0</v>
      </c>
      <c r="AE862" s="23">
        <v>0</v>
      </c>
      <c r="AF862" s="23">
        <v>0</v>
      </c>
      <c r="AG862" s="23">
        <v>0</v>
      </c>
      <c r="AH862" s="23">
        <v>0</v>
      </c>
      <c r="AI862" s="23">
        <v>0</v>
      </c>
      <c r="AJ862" s="23">
        <v>0</v>
      </c>
      <c r="AK862" s="23">
        <v>0</v>
      </c>
      <c r="AL862" s="23">
        <v>4.9142665000000001</v>
      </c>
      <c r="AM862" s="23">
        <v>4.9142665000000001</v>
      </c>
      <c r="AN862" s="23">
        <v>0</v>
      </c>
      <c r="AO862" s="23">
        <v>0</v>
      </c>
      <c r="AP862" s="23">
        <v>0</v>
      </c>
      <c r="AQ862" s="23">
        <v>0</v>
      </c>
      <c r="AR862" s="23">
        <v>0</v>
      </c>
      <c r="AS862" s="23">
        <v>0</v>
      </c>
      <c r="AT862" s="23">
        <v>4.9142665000000001</v>
      </c>
      <c r="AU862" s="23">
        <v>21.77523459</v>
      </c>
      <c r="AV862" s="23">
        <v>60.83440487</v>
      </c>
      <c r="AW862" s="23">
        <v>82.609639459999997</v>
      </c>
      <c r="AX862" s="23">
        <v>0</v>
      </c>
      <c r="AY862" s="23">
        <v>6.7158024100000002</v>
      </c>
      <c r="AZ862" s="23">
        <v>75.893837050000002</v>
      </c>
    </row>
    <row r="863" spans="2:52" x14ac:dyDescent="0.25">
      <c r="B863" s="10" t="s">
        <v>626</v>
      </c>
      <c r="C863" s="23">
        <v>2.2641865000000001</v>
      </c>
      <c r="D863" s="23">
        <v>1.0581306699999999</v>
      </c>
      <c r="E863" s="23">
        <v>0.45949565000000003</v>
      </c>
      <c r="F863" s="23">
        <v>0.33503411</v>
      </c>
      <c r="G863" s="23">
        <v>0.26360090999999997</v>
      </c>
      <c r="H863" s="23">
        <v>1.2060558300000002</v>
      </c>
      <c r="I863" s="23">
        <v>0.61844778</v>
      </c>
      <c r="J863" s="23">
        <v>0.54372205000000007</v>
      </c>
      <c r="K863" s="23">
        <v>0</v>
      </c>
      <c r="L863" s="23">
        <v>4.3886000000000001E-2</v>
      </c>
      <c r="M863" s="23">
        <v>58.206551590000004</v>
      </c>
      <c r="N863" s="23">
        <v>57.720804000000001</v>
      </c>
      <c r="O863" s="23">
        <v>0</v>
      </c>
      <c r="P863" s="23">
        <v>0.48574759000000001</v>
      </c>
      <c r="Q863" s="23">
        <v>0</v>
      </c>
      <c r="R863" s="23">
        <v>60.470738090000005</v>
      </c>
      <c r="S863" s="23">
        <v>43.648325049999997</v>
      </c>
      <c r="T863" s="23">
        <v>0.43945679999999998</v>
      </c>
      <c r="U863" s="23">
        <v>4.8364984</v>
      </c>
      <c r="V863" s="23">
        <v>0</v>
      </c>
      <c r="W863" s="23">
        <v>0</v>
      </c>
      <c r="X863" s="23">
        <v>2.6732061000000003</v>
      </c>
      <c r="Y863" s="23">
        <v>2.8054801400000002</v>
      </c>
      <c r="Z863" s="23">
        <v>0</v>
      </c>
      <c r="AA863" s="23">
        <v>54.402966489999997</v>
      </c>
      <c r="AB863" s="23">
        <v>6.0677715999999995</v>
      </c>
      <c r="AC863" s="23">
        <v>0</v>
      </c>
      <c r="AD863" s="23">
        <v>0</v>
      </c>
      <c r="AE863" s="23">
        <v>0</v>
      </c>
      <c r="AF863" s="23">
        <v>0</v>
      </c>
      <c r="AG863" s="23">
        <v>0</v>
      </c>
      <c r="AH863" s="23">
        <v>0</v>
      </c>
      <c r="AI863" s="23">
        <v>0</v>
      </c>
      <c r="AJ863" s="23">
        <v>0</v>
      </c>
      <c r="AK863" s="23">
        <v>0</v>
      </c>
      <c r="AL863" s="23">
        <v>7.0000000000000007E-2</v>
      </c>
      <c r="AM863" s="23">
        <v>7.0000000000000007E-2</v>
      </c>
      <c r="AN863" s="23">
        <v>0</v>
      </c>
      <c r="AO863" s="23">
        <v>0</v>
      </c>
      <c r="AP863" s="23">
        <v>0</v>
      </c>
      <c r="AQ863" s="23">
        <v>0</v>
      </c>
      <c r="AR863" s="23">
        <v>0</v>
      </c>
      <c r="AS863" s="23">
        <v>0</v>
      </c>
      <c r="AT863" s="23">
        <v>7.0000000000000007E-2</v>
      </c>
      <c r="AU863" s="23">
        <v>5.9977715999999992</v>
      </c>
      <c r="AV863" s="23">
        <v>29.8787071</v>
      </c>
      <c r="AW863" s="23">
        <v>35.8764787</v>
      </c>
      <c r="AX863" s="23">
        <v>0</v>
      </c>
      <c r="AY863" s="23">
        <v>0</v>
      </c>
      <c r="AZ863" s="23">
        <v>35.8764787</v>
      </c>
    </row>
    <row r="864" spans="2:52" x14ac:dyDescent="0.25">
      <c r="B864" s="10" t="s">
        <v>548</v>
      </c>
      <c r="C864" s="23">
        <v>12.29756117</v>
      </c>
      <c r="D864" s="23">
        <v>3.5430112300000003</v>
      </c>
      <c r="E864" s="23">
        <v>1.3077564100000001</v>
      </c>
      <c r="F864" s="23">
        <v>1.97939599</v>
      </c>
      <c r="G864" s="23">
        <v>0.25585882999999998</v>
      </c>
      <c r="H864" s="23">
        <v>8.7545499399999986</v>
      </c>
      <c r="I864" s="23">
        <v>0.83058176000000006</v>
      </c>
      <c r="J864" s="23">
        <v>7.8276092500000001</v>
      </c>
      <c r="K864" s="23">
        <v>0</v>
      </c>
      <c r="L864" s="23">
        <v>9.6358929999999995E-2</v>
      </c>
      <c r="M864" s="23">
        <v>82.215900000000005</v>
      </c>
      <c r="N864" s="23">
        <v>82.215900000000005</v>
      </c>
      <c r="O864" s="23">
        <v>0</v>
      </c>
      <c r="P864" s="23">
        <v>0</v>
      </c>
      <c r="Q864" s="23">
        <v>0</v>
      </c>
      <c r="R864" s="23">
        <v>94.513461169999999</v>
      </c>
      <c r="S864" s="23">
        <v>52.735795619999998</v>
      </c>
      <c r="T864" s="23">
        <v>0.46124752000000002</v>
      </c>
      <c r="U864" s="23">
        <v>10.447094</v>
      </c>
      <c r="V864" s="23">
        <v>0</v>
      </c>
      <c r="W864" s="23">
        <v>0</v>
      </c>
      <c r="X864" s="23">
        <v>3.2880240600000001</v>
      </c>
      <c r="Y864" s="23">
        <v>6.6608193399999998</v>
      </c>
      <c r="Z864" s="23">
        <v>0.57984062000000003</v>
      </c>
      <c r="AA864" s="23">
        <v>74.172821160000012</v>
      </c>
      <c r="AB864" s="23">
        <v>20.340640009999998</v>
      </c>
      <c r="AC864" s="23">
        <v>0</v>
      </c>
      <c r="AD864" s="23">
        <v>0</v>
      </c>
      <c r="AE864" s="23">
        <v>0</v>
      </c>
      <c r="AF864" s="23">
        <v>0</v>
      </c>
      <c r="AG864" s="23">
        <v>0</v>
      </c>
      <c r="AH864" s="23">
        <v>0</v>
      </c>
      <c r="AI864" s="23">
        <v>0</v>
      </c>
      <c r="AJ864" s="23">
        <v>0</v>
      </c>
      <c r="AK864" s="23">
        <v>0</v>
      </c>
      <c r="AL864" s="23">
        <v>2.5951621599999997</v>
      </c>
      <c r="AM864" s="23">
        <v>2.5951621599999997</v>
      </c>
      <c r="AN864" s="23">
        <v>0</v>
      </c>
      <c r="AO864" s="23">
        <v>0</v>
      </c>
      <c r="AP864" s="23">
        <v>1.9483393</v>
      </c>
      <c r="AQ864" s="23">
        <v>1.9483393</v>
      </c>
      <c r="AR864" s="23">
        <v>0</v>
      </c>
      <c r="AS864" s="23">
        <v>0</v>
      </c>
      <c r="AT864" s="23">
        <v>4.5435014599999999</v>
      </c>
      <c r="AU864" s="23">
        <v>15.79713855</v>
      </c>
      <c r="AV864" s="23">
        <v>31.99194494</v>
      </c>
      <c r="AW864" s="23">
        <v>47.789083490000003</v>
      </c>
      <c r="AX864" s="23">
        <v>12.45941723</v>
      </c>
      <c r="AY864" s="23">
        <v>5.66917794</v>
      </c>
      <c r="AZ864" s="23">
        <v>29.660488319999999</v>
      </c>
    </row>
    <row r="865" spans="2:52" x14ac:dyDescent="0.25">
      <c r="B865" s="10" t="s">
        <v>627</v>
      </c>
      <c r="C865" s="23">
        <v>14.555636829999997</v>
      </c>
      <c r="D865" s="23">
        <v>6.8419489699999998</v>
      </c>
      <c r="E865" s="23">
        <v>3.13542729</v>
      </c>
      <c r="F865" s="23">
        <v>3.2941392500000002</v>
      </c>
      <c r="G865" s="23">
        <v>0.41238242999999997</v>
      </c>
      <c r="H865" s="23">
        <v>7.7136878599999994</v>
      </c>
      <c r="I865" s="23">
        <v>1.2822104599999999</v>
      </c>
      <c r="J865" s="23">
        <v>0.87524837</v>
      </c>
      <c r="K865" s="23">
        <v>3.6773371699999999</v>
      </c>
      <c r="L865" s="23">
        <v>1.87889186</v>
      </c>
      <c r="M865" s="23">
        <v>92.254892060000003</v>
      </c>
      <c r="N865" s="23">
        <v>92.177401000000003</v>
      </c>
      <c r="O865" s="23">
        <v>7.749106E-2</v>
      </c>
      <c r="P865" s="23">
        <v>0</v>
      </c>
      <c r="Q865" s="23">
        <v>0</v>
      </c>
      <c r="R865" s="23">
        <v>106.81052889</v>
      </c>
      <c r="S865" s="23">
        <v>39.373998880000002</v>
      </c>
      <c r="T865" s="23">
        <v>1.6337970100000001</v>
      </c>
      <c r="U865" s="23">
        <v>6.1104762699999995</v>
      </c>
      <c r="V865" s="23">
        <v>0</v>
      </c>
      <c r="W865" s="23">
        <v>3.3716442400000002</v>
      </c>
      <c r="X865" s="23">
        <v>8.35498604</v>
      </c>
      <c r="Y865" s="23">
        <v>8.0205490299999997</v>
      </c>
      <c r="Z865" s="23">
        <v>0</v>
      </c>
      <c r="AA865" s="23">
        <v>66.865451469999996</v>
      </c>
      <c r="AB865" s="23">
        <v>39.945077420000004</v>
      </c>
      <c r="AC865" s="23">
        <v>0</v>
      </c>
      <c r="AD865" s="23">
        <v>0</v>
      </c>
      <c r="AE865" s="23">
        <v>0</v>
      </c>
      <c r="AF865" s="23">
        <v>0</v>
      </c>
      <c r="AG865" s="23">
        <v>0</v>
      </c>
      <c r="AH865" s="23">
        <v>0</v>
      </c>
      <c r="AI865" s="23">
        <v>0</v>
      </c>
      <c r="AJ865" s="23">
        <v>0</v>
      </c>
      <c r="AK865" s="23">
        <v>0</v>
      </c>
      <c r="AL865" s="23">
        <v>11.63796595</v>
      </c>
      <c r="AM865" s="23">
        <v>11.63796595</v>
      </c>
      <c r="AN865" s="23">
        <v>0</v>
      </c>
      <c r="AO865" s="23">
        <v>0</v>
      </c>
      <c r="AP865" s="23">
        <v>3.0215990000000001</v>
      </c>
      <c r="AQ865" s="23">
        <v>3.0215990000000001</v>
      </c>
      <c r="AR865" s="23">
        <v>0</v>
      </c>
      <c r="AS865" s="23">
        <v>0</v>
      </c>
      <c r="AT865" s="23">
        <v>14.65956495</v>
      </c>
      <c r="AU865" s="23">
        <v>25.28551247</v>
      </c>
      <c r="AV865" s="23">
        <v>40.013235949999995</v>
      </c>
      <c r="AW865" s="23">
        <v>65.298748419999995</v>
      </c>
      <c r="AX865" s="23">
        <v>0</v>
      </c>
      <c r="AY865" s="23">
        <v>15.43007836</v>
      </c>
      <c r="AZ865" s="23">
        <v>49.868670059999999</v>
      </c>
    </row>
    <row r="866" spans="2:52" x14ac:dyDescent="0.25">
      <c r="B866" s="10" t="s">
        <v>330</v>
      </c>
      <c r="C866" s="23">
        <v>74.443515199999993</v>
      </c>
      <c r="D866" s="23">
        <v>40.387914129999999</v>
      </c>
      <c r="E866" s="23">
        <v>12.277498190000001</v>
      </c>
      <c r="F866" s="23">
        <v>27.101983329999999</v>
      </c>
      <c r="G866" s="23">
        <v>1.0084326100000001</v>
      </c>
      <c r="H866" s="23">
        <v>34.055601070000002</v>
      </c>
      <c r="I866" s="23">
        <v>8.5017876000000001</v>
      </c>
      <c r="J866" s="23">
        <v>4.0895388399999995</v>
      </c>
      <c r="K866" s="23">
        <v>20.984376340000001</v>
      </c>
      <c r="L866" s="23">
        <v>0.47989829000000001</v>
      </c>
      <c r="M866" s="23">
        <v>108.350067</v>
      </c>
      <c r="N866" s="23">
        <v>108.350067</v>
      </c>
      <c r="O866" s="23">
        <v>0</v>
      </c>
      <c r="P866" s="23">
        <v>0</v>
      </c>
      <c r="Q866" s="23">
        <v>0</v>
      </c>
      <c r="R866" s="23">
        <v>182.79358219999997</v>
      </c>
      <c r="S866" s="23">
        <v>79.67023433</v>
      </c>
      <c r="T866" s="23">
        <v>5.3511076500000003</v>
      </c>
      <c r="U866" s="23">
        <v>13.54851918</v>
      </c>
      <c r="V866" s="23">
        <v>0</v>
      </c>
      <c r="W866" s="23">
        <v>0</v>
      </c>
      <c r="X866" s="23">
        <v>11.488689130000001</v>
      </c>
      <c r="Y866" s="23">
        <v>25.626512739999999</v>
      </c>
      <c r="Z866" s="23">
        <v>0.54915024000000001</v>
      </c>
      <c r="AA866" s="23">
        <v>136.23421327</v>
      </c>
      <c r="AB866" s="23">
        <v>46.559368929999998</v>
      </c>
      <c r="AC866" s="23">
        <v>0</v>
      </c>
      <c r="AD866" s="23">
        <v>0</v>
      </c>
      <c r="AE866" s="23">
        <v>0</v>
      </c>
      <c r="AF866" s="23">
        <v>0</v>
      </c>
      <c r="AG866" s="23">
        <v>0</v>
      </c>
      <c r="AH866" s="23">
        <v>0</v>
      </c>
      <c r="AI866" s="23">
        <v>0</v>
      </c>
      <c r="AJ866" s="23">
        <v>0</v>
      </c>
      <c r="AK866" s="23">
        <v>0</v>
      </c>
      <c r="AL866" s="23">
        <v>21.250799730000001</v>
      </c>
      <c r="AM866" s="23">
        <v>21.250799730000001</v>
      </c>
      <c r="AN866" s="23">
        <v>0</v>
      </c>
      <c r="AO866" s="23">
        <v>0</v>
      </c>
      <c r="AP866" s="23">
        <v>1.66079076</v>
      </c>
      <c r="AQ866" s="23">
        <v>1.66079076</v>
      </c>
      <c r="AR866" s="23">
        <v>0</v>
      </c>
      <c r="AS866" s="23">
        <v>0</v>
      </c>
      <c r="AT866" s="23">
        <v>22.911590490000002</v>
      </c>
      <c r="AU866" s="23">
        <v>23.647778439999996</v>
      </c>
      <c r="AV866" s="23">
        <v>114.22603201000001</v>
      </c>
      <c r="AW866" s="23">
        <v>137.87381044999998</v>
      </c>
      <c r="AX866" s="23">
        <v>19.359176290000001</v>
      </c>
      <c r="AY866" s="23">
        <v>0</v>
      </c>
      <c r="AZ866" s="23">
        <v>118.51463416</v>
      </c>
    </row>
    <row r="867" spans="2:52" x14ac:dyDescent="0.25">
      <c r="B867" s="10" t="s">
        <v>628</v>
      </c>
      <c r="C867" s="23">
        <v>6.4902563499999992</v>
      </c>
      <c r="D867" s="23">
        <v>3.4609767900000001</v>
      </c>
      <c r="E867" s="23">
        <v>2.02801783</v>
      </c>
      <c r="F867" s="23">
        <v>0.82969384000000002</v>
      </c>
      <c r="G867" s="23">
        <v>0.60326511999999999</v>
      </c>
      <c r="H867" s="23">
        <v>3.02927956</v>
      </c>
      <c r="I867" s="23">
        <v>0.57295534999999997</v>
      </c>
      <c r="J867" s="23">
        <v>0.53370008999999996</v>
      </c>
      <c r="K867" s="23">
        <v>1.7656253500000001</v>
      </c>
      <c r="L867" s="23">
        <v>0.15699876999999998</v>
      </c>
      <c r="M867" s="23">
        <v>114.654533</v>
      </c>
      <c r="N867" s="23">
        <v>114.654533</v>
      </c>
      <c r="O867" s="23">
        <v>0</v>
      </c>
      <c r="P867" s="23">
        <v>0</v>
      </c>
      <c r="Q867" s="23">
        <v>0</v>
      </c>
      <c r="R867" s="23">
        <v>121.14478935</v>
      </c>
      <c r="S867" s="23">
        <v>63.325041509999998</v>
      </c>
      <c r="T867" s="23">
        <v>0.37407584999999999</v>
      </c>
      <c r="U867" s="23">
        <v>11.80687474</v>
      </c>
      <c r="V867" s="23">
        <v>0</v>
      </c>
      <c r="W867" s="23">
        <v>0.81744216000000003</v>
      </c>
      <c r="X867" s="23">
        <v>4.7281788899999997</v>
      </c>
      <c r="Y867" s="23">
        <v>13.918734859999999</v>
      </c>
      <c r="Z867" s="23">
        <v>9.6367254899999999</v>
      </c>
      <c r="AA867" s="23">
        <v>104.60707349999998</v>
      </c>
      <c r="AB867" s="23">
        <v>16.537715850000001</v>
      </c>
      <c r="AC867" s="23">
        <v>0</v>
      </c>
      <c r="AD867" s="23">
        <v>0</v>
      </c>
      <c r="AE867" s="23">
        <v>0</v>
      </c>
      <c r="AF867" s="23">
        <v>0</v>
      </c>
      <c r="AG867" s="23">
        <v>56.92465602</v>
      </c>
      <c r="AH867" s="23">
        <v>56.92465602</v>
      </c>
      <c r="AI867" s="23">
        <v>0</v>
      </c>
      <c r="AJ867" s="23">
        <v>0</v>
      </c>
      <c r="AK867" s="23">
        <v>56.92465602</v>
      </c>
      <c r="AL867" s="23">
        <v>0.188</v>
      </c>
      <c r="AM867" s="23">
        <v>0.188</v>
      </c>
      <c r="AN867" s="23">
        <v>0</v>
      </c>
      <c r="AO867" s="23">
        <v>0</v>
      </c>
      <c r="AP867" s="23">
        <v>56.92465602</v>
      </c>
      <c r="AQ867" s="23">
        <v>56.92465602</v>
      </c>
      <c r="AR867" s="23">
        <v>0</v>
      </c>
      <c r="AS867" s="23">
        <v>0</v>
      </c>
      <c r="AT867" s="23">
        <v>57.112656020000003</v>
      </c>
      <c r="AU867" s="23">
        <v>16.349715850000003</v>
      </c>
      <c r="AV867" s="23">
        <v>53.237791180000002</v>
      </c>
      <c r="AW867" s="23">
        <v>69.587507029999998</v>
      </c>
      <c r="AX867" s="23">
        <v>4.0765592799999997</v>
      </c>
      <c r="AY867" s="23">
        <v>0</v>
      </c>
      <c r="AZ867" s="23">
        <v>65.51094775</v>
      </c>
    </row>
    <row r="868" spans="2:52" x14ac:dyDescent="0.25">
      <c r="B868" s="10" t="s">
        <v>629</v>
      </c>
      <c r="C868" s="23">
        <v>17.571199570000001</v>
      </c>
      <c r="D868" s="23">
        <v>1.4450272500000001</v>
      </c>
      <c r="E868" s="23">
        <v>0.91060489999999994</v>
      </c>
      <c r="F868" s="23">
        <v>0.33644172</v>
      </c>
      <c r="G868" s="23">
        <v>0.19798062999999999</v>
      </c>
      <c r="H868" s="23">
        <v>16.126172320000002</v>
      </c>
      <c r="I868" s="23">
        <v>0.95203177000000005</v>
      </c>
      <c r="J868" s="23">
        <v>0.213445</v>
      </c>
      <c r="K868" s="23">
        <v>14.740273970000001</v>
      </c>
      <c r="L868" s="23">
        <v>0.22042157999999998</v>
      </c>
      <c r="M868" s="23">
        <v>62.993423999999997</v>
      </c>
      <c r="N868" s="23">
        <v>61.493423999999997</v>
      </c>
      <c r="O868" s="23">
        <v>0</v>
      </c>
      <c r="P868" s="23">
        <v>1.5</v>
      </c>
      <c r="Q868" s="23">
        <v>0</v>
      </c>
      <c r="R868" s="23">
        <v>80.564623569999995</v>
      </c>
      <c r="S868" s="23">
        <v>35.555466209999999</v>
      </c>
      <c r="T868" s="23">
        <v>0.23195552999999999</v>
      </c>
      <c r="U868" s="23">
        <v>7.9628788500000001</v>
      </c>
      <c r="V868" s="23">
        <v>0</v>
      </c>
      <c r="W868" s="23">
        <v>0</v>
      </c>
      <c r="X868" s="23">
        <v>2.9829866300000001</v>
      </c>
      <c r="Y868" s="23">
        <v>17.776839410000001</v>
      </c>
      <c r="Z868" s="23">
        <v>1.46520465</v>
      </c>
      <c r="AA868" s="23">
        <v>65.975331280000006</v>
      </c>
      <c r="AB868" s="23">
        <v>14.589292290000001</v>
      </c>
      <c r="AC868" s="23">
        <v>0</v>
      </c>
      <c r="AD868" s="23">
        <v>0</v>
      </c>
      <c r="AE868" s="23">
        <v>0</v>
      </c>
      <c r="AF868" s="23">
        <v>0</v>
      </c>
      <c r="AG868" s="23">
        <v>0</v>
      </c>
      <c r="AH868" s="23">
        <v>0</v>
      </c>
      <c r="AI868" s="23">
        <v>0</v>
      </c>
      <c r="AJ868" s="23">
        <v>0</v>
      </c>
      <c r="AK868" s="23">
        <v>0</v>
      </c>
      <c r="AL868" s="23">
        <v>0.24035434</v>
      </c>
      <c r="AM868" s="23">
        <v>0.24035434</v>
      </c>
      <c r="AN868" s="23">
        <v>0</v>
      </c>
      <c r="AO868" s="23">
        <v>0</v>
      </c>
      <c r="AP868" s="23">
        <v>1.8153836000000001</v>
      </c>
      <c r="AQ868" s="23">
        <v>1.8153836000000001</v>
      </c>
      <c r="AR868" s="23">
        <v>0</v>
      </c>
      <c r="AS868" s="23">
        <v>0</v>
      </c>
      <c r="AT868" s="23">
        <v>2.0557379400000002</v>
      </c>
      <c r="AU868" s="23">
        <v>12.533554349999999</v>
      </c>
      <c r="AV868" s="23">
        <v>25.39902794</v>
      </c>
      <c r="AW868" s="23">
        <v>37.932582289999999</v>
      </c>
      <c r="AX868" s="23">
        <v>0.44248590000000004</v>
      </c>
      <c r="AY868" s="23">
        <v>2.5827871899999999</v>
      </c>
      <c r="AZ868" s="23">
        <v>34.9073092</v>
      </c>
    </row>
    <row r="869" spans="2:52" x14ac:dyDescent="0.25">
      <c r="B869" s="10" t="s">
        <v>630</v>
      </c>
      <c r="C869" s="23">
        <v>24.058498239999999</v>
      </c>
      <c r="D869" s="23">
        <v>9.72052929</v>
      </c>
      <c r="E869" s="23">
        <v>5.7992592699999994</v>
      </c>
      <c r="F869" s="23">
        <v>3.3080316299999999</v>
      </c>
      <c r="G869" s="23">
        <v>0.61323839000000002</v>
      </c>
      <c r="H869" s="23">
        <v>14.337968949999999</v>
      </c>
      <c r="I869" s="23">
        <v>3.40191636</v>
      </c>
      <c r="J869" s="23">
        <v>1.5482940000000001</v>
      </c>
      <c r="K869" s="23">
        <v>9.3146847499999996</v>
      </c>
      <c r="L869" s="23">
        <v>7.3073840000000001E-2</v>
      </c>
      <c r="M869" s="23">
        <v>128.39735392</v>
      </c>
      <c r="N869" s="23">
        <v>124.21482</v>
      </c>
      <c r="O869" s="23">
        <v>0</v>
      </c>
      <c r="P869" s="23">
        <v>4.18253392</v>
      </c>
      <c r="Q869" s="23">
        <v>0</v>
      </c>
      <c r="R869" s="23">
        <v>152.45585216000001</v>
      </c>
      <c r="S869" s="23">
        <v>71.575855469999993</v>
      </c>
      <c r="T869" s="23">
        <v>1.7454463899999999</v>
      </c>
      <c r="U869" s="23">
        <v>12.502954170000001</v>
      </c>
      <c r="V869" s="23">
        <v>0</v>
      </c>
      <c r="W869" s="23">
        <v>0</v>
      </c>
      <c r="X869" s="23">
        <v>9.6017989900000007</v>
      </c>
      <c r="Y869" s="23">
        <v>22.946579170000003</v>
      </c>
      <c r="Z869" s="23">
        <v>1.3988776999999999</v>
      </c>
      <c r="AA869" s="23">
        <v>119.77151189</v>
      </c>
      <c r="AB869" s="23">
        <v>32.68434027</v>
      </c>
      <c r="AC869" s="23">
        <v>0</v>
      </c>
      <c r="AD869" s="23">
        <v>0</v>
      </c>
      <c r="AE869" s="23">
        <v>0</v>
      </c>
      <c r="AF869" s="23">
        <v>0</v>
      </c>
      <c r="AG869" s="23">
        <v>0</v>
      </c>
      <c r="AH869" s="23">
        <v>0</v>
      </c>
      <c r="AI869" s="23">
        <v>0</v>
      </c>
      <c r="AJ869" s="23">
        <v>5.5210130099999999</v>
      </c>
      <c r="AK869" s="23">
        <v>5.5210130099999999</v>
      </c>
      <c r="AL869" s="23">
        <v>14.500523060000001</v>
      </c>
      <c r="AM869" s="23">
        <v>14.500523060000001</v>
      </c>
      <c r="AN869" s="23">
        <v>0</v>
      </c>
      <c r="AO869" s="23">
        <v>0</v>
      </c>
      <c r="AP869" s="23">
        <v>3.44645987</v>
      </c>
      <c r="AQ869" s="23">
        <v>3.44645987</v>
      </c>
      <c r="AR869" s="23">
        <v>0</v>
      </c>
      <c r="AS869" s="23">
        <v>0</v>
      </c>
      <c r="AT869" s="23">
        <v>17.946982930000001</v>
      </c>
      <c r="AU869" s="23">
        <v>20.25837035</v>
      </c>
      <c r="AV869" s="23">
        <v>89.191553470000002</v>
      </c>
      <c r="AW869" s="23">
        <v>109.44992382000001</v>
      </c>
      <c r="AX869" s="23">
        <v>4.60791547</v>
      </c>
      <c r="AY869" s="23">
        <v>11.61465443</v>
      </c>
      <c r="AZ869" s="23">
        <v>93.227353919999999</v>
      </c>
    </row>
    <row r="870" spans="2:52" x14ac:dyDescent="0.25">
      <c r="B870" s="10" t="s">
        <v>631</v>
      </c>
      <c r="C870" s="23">
        <v>7.4417919700000006</v>
      </c>
      <c r="D870" s="23">
        <v>2.5222622700000001</v>
      </c>
      <c r="E870" s="23">
        <v>1.2391919899999999</v>
      </c>
      <c r="F870" s="23">
        <v>0.84380811</v>
      </c>
      <c r="G870" s="23">
        <v>0.43926217000000001</v>
      </c>
      <c r="H870" s="23">
        <v>4.9195297</v>
      </c>
      <c r="I870" s="23">
        <v>0.72413110999999997</v>
      </c>
      <c r="J870" s="23">
        <v>3.7626545400000002</v>
      </c>
      <c r="K870" s="23">
        <v>0</v>
      </c>
      <c r="L870" s="23">
        <v>0.43274404999999999</v>
      </c>
      <c r="M870" s="23">
        <v>79.159655999999998</v>
      </c>
      <c r="N870" s="23">
        <v>79.159655999999998</v>
      </c>
      <c r="O870" s="23">
        <v>0</v>
      </c>
      <c r="P870" s="23">
        <v>0</v>
      </c>
      <c r="Q870" s="23">
        <v>0</v>
      </c>
      <c r="R870" s="23">
        <v>86.601447969999995</v>
      </c>
      <c r="S870" s="23">
        <v>39.362544079999999</v>
      </c>
      <c r="T870" s="23">
        <v>0.48428303</v>
      </c>
      <c r="U870" s="23">
        <v>7.8580784800000005</v>
      </c>
      <c r="V870" s="23">
        <v>0</v>
      </c>
      <c r="W870" s="23">
        <v>0</v>
      </c>
      <c r="X870" s="23">
        <v>5.1914700700000003</v>
      </c>
      <c r="Y870" s="23">
        <v>3.9734082499999999</v>
      </c>
      <c r="Z870" s="23">
        <v>0.38549879999999997</v>
      </c>
      <c r="AA870" s="23">
        <v>57.255282710000003</v>
      </c>
      <c r="AB870" s="23">
        <v>29.346165259999999</v>
      </c>
      <c r="AC870" s="23">
        <v>0</v>
      </c>
      <c r="AD870" s="23">
        <v>0</v>
      </c>
      <c r="AE870" s="23">
        <v>0</v>
      </c>
      <c r="AF870" s="23">
        <v>0</v>
      </c>
      <c r="AG870" s="23">
        <v>0</v>
      </c>
      <c r="AH870" s="23">
        <v>0</v>
      </c>
      <c r="AI870" s="23">
        <v>0</v>
      </c>
      <c r="AJ870" s="23">
        <v>5.0717354700000001</v>
      </c>
      <c r="AK870" s="23">
        <v>5.0717354700000001</v>
      </c>
      <c r="AL870" s="23">
        <v>1.3110608700000002</v>
      </c>
      <c r="AM870" s="23">
        <v>1.3110608700000002</v>
      </c>
      <c r="AN870" s="23">
        <v>0</v>
      </c>
      <c r="AO870" s="23">
        <v>0</v>
      </c>
      <c r="AP870" s="23">
        <v>1.6660021599999999</v>
      </c>
      <c r="AQ870" s="23">
        <v>1.6660021599999999</v>
      </c>
      <c r="AR870" s="23">
        <v>0</v>
      </c>
      <c r="AS870" s="23">
        <v>2.75319848</v>
      </c>
      <c r="AT870" s="23">
        <v>5.7302615100000001</v>
      </c>
      <c r="AU870" s="23">
        <v>28.687639219999998</v>
      </c>
      <c r="AV870" s="23">
        <v>63.153812869999996</v>
      </c>
      <c r="AW870" s="23">
        <v>91.84145208999999</v>
      </c>
      <c r="AX870" s="23">
        <v>1.8042584699999999</v>
      </c>
      <c r="AY870" s="23">
        <v>12.12471133</v>
      </c>
      <c r="AZ870" s="23">
        <v>77.912482289999986</v>
      </c>
    </row>
    <row r="871" spans="2:52" x14ac:dyDescent="0.25">
      <c r="B871" s="10" t="s">
        <v>623</v>
      </c>
      <c r="C871" s="23">
        <v>5.7666592900000007</v>
      </c>
      <c r="D871" s="23">
        <v>3.2803591100000005</v>
      </c>
      <c r="E871" s="23">
        <v>1.94408399</v>
      </c>
      <c r="F871" s="23">
        <v>1.02315946</v>
      </c>
      <c r="G871" s="23">
        <v>0.31311565999999996</v>
      </c>
      <c r="H871" s="23">
        <v>2.4863001800000002</v>
      </c>
      <c r="I871" s="23">
        <v>0.66372677000000002</v>
      </c>
      <c r="J871" s="23">
        <v>0.47787315000000002</v>
      </c>
      <c r="K871" s="23">
        <v>1.1007106599999998</v>
      </c>
      <c r="L871" s="23">
        <v>0.2439896</v>
      </c>
      <c r="M871" s="23">
        <v>79.592050780000008</v>
      </c>
      <c r="N871" s="23">
        <v>79.498874000000001</v>
      </c>
      <c r="O871" s="23">
        <v>5.6176779999999996E-2</v>
      </c>
      <c r="P871" s="23">
        <v>0</v>
      </c>
      <c r="Q871" s="23">
        <v>3.6999999999999998E-2</v>
      </c>
      <c r="R871" s="23">
        <v>85.358710070000001</v>
      </c>
      <c r="S871" s="23">
        <v>41.413749320000001</v>
      </c>
      <c r="T871" s="23">
        <v>0.75739065000000005</v>
      </c>
      <c r="U871" s="23">
        <v>9.56536863</v>
      </c>
      <c r="V871" s="23">
        <v>0</v>
      </c>
      <c r="W871" s="23">
        <v>0</v>
      </c>
      <c r="X871" s="23">
        <v>3.99004637</v>
      </c>
      <c r="Y871" s="23">
        <v>6.8055865799999999</v>
      </c>
      <c r="Z871" s="23">
        <v>0</v>
      </c>
      <c r="AA871" s="23">
        <v>62.532141549999999</v>
      </c>
      <c r="AB871" s="23">
        <v>22.826568519999999</v>
      </c>
      <c r="AC871" s="23">
        <v>0</v>
      </c>
      <c r="AD871" s="23">
        <v>0</v>
      </c>
      <c r="AE871" s="23">
        <v>0</v>
      </c>
      <c r="AF871" s="23">
        <v>0</v>
      </c>
      <c r="AG871" s="23">
        <v>0</v>
      </c>
      <c r="AH871" s="23">
        <v>0</v>
      </c>
      <c r="AI871" s="23">
        <v>0</v>
      </c>
      <c r="AJ871" s="23">
        <v>0</v>
      </c>
      <c r="AK871" s="23">
        <v>0</v>
      </c>
      <c r="AL871" s="23">
        <v>15.250617180000001</v>
      </c>
      <c r="AM871" s="23">
        <v>15.250617180000001</v>
      </c>
      <c r="AN871" s="23">
        <v>0</v>
      </c>
      <c r="AO871" s="23">
        <v>0</v>
      </c>
      <c r="AP871" s="23">
        <v>0</v>
      </c>
      <c r="AQ871" s="23">
        <v>0</v>
      </c>
      <c r="AR871" s="23">
        <v>0</v>
      </c>
      <c r="AS871" s="23">
        <v>5.3618456200000004</v>
      </c>
      <c r="AT871" s="23">
        <v>20.612462799999999</v>
      </c>
      <c r="AU871" s="23">
        <v>2.2141057199999996</v>
      </c>
      <c r="AV871" s="23">
        <v>43.588552369999995</v>
      </c>
      <c r="AW871" s="23">
        <v>45.802658090000001</v>
      </c>
      <c r="AX871" s="23">
        <v>1.9911003299999999</v>
      </c>
      <c r="AY871" s="23">
        <v>1.2624611000000001</v>
      </c>
      <c r="AZ871" s="23">
        <v>42.549096659999996</v>
      </c>
    </row>
    <row r="872" spans="2:52" x14ac:dyDescent="0.25">
      <c r="B872" s="10" t="s">
        <v>632</v>
      </c>
      <c r="C872" s="23">
        <v>3.1454281799999997</v>
      </c>
      <c r="D872" s="23">
        <v>1.1532581799999999</v>
      </c>
      <c r="E872" s="23">
        <v>0.67265113999999993</v>
      </c>
      <c r="F872" s="23">
        <v>0.28430830000000001</v>
      </c>
      <c r="G872" s="23">
        <v>0.19629874</v>
      </c>
      <c r="H872" s="23">
        <v>1.99217</v>
      </c>
      <c r="I872" s="23">
        <v>0.45903850000000002</v>
      </c>
      <c r="J872" s="23">
        <v>1.019482</v>
      </c>
      <c r="K872" s="23">
        <v>0</v>
      </c>
      <c r="L872" s="23">
        <v>0.51364949999999998</v>
      </c>
      <c r="M872" s="23">
        <v>82.746970000000005</v>
      </c>
      <c r="N872" s="23">
        <v>82.746970000000005</v>
      </c>
      <c r="O872" s="23">
        <v>0</v>
      </c>
      <c r="P872" s="23">
        <v>0</v>
      </c>
      <c r="Q872" s="23">
        <v>0</v>
      </c>
      <c r="R872" s="23">
        <v>85.892398180000001</v>
      </c>
      <c r="S872" s="23">
        <v>43.488700059999999</v>
      </c>
      <c r="T872" s="23">
        <v>0.3630582</v>
      </c>
      <c r="U872" s="23">
        <v>6.4234473899999998</v>
      </c>
      <c r="V872" s="23">
        <v>0</v>
      </c>
      <c r="W872" s="23">
        <v>0</v>
      </c>
      <c r="X872" s="23">
        <v>6.8564154000000004</v>
      </c>
      <c r="Y872" s="23">
        <v>9.7023620099999999</v>
      </c>
      <c r="Z872" s="23">
        <v>0</v>
      </c>
      <c r="AA872" s="23">
        <v>66.833983060000008</v>
      </c>
      <c r="AB872" s="23">
        <v>19.058415119999999</v>
      </c>
      <c r="AC872" s="23">
        <v>0</v>
      </c>
      <c r="AD872" s="23">
        <v>0</v>
      </c>
      <c r="AE872" s="23">
        <v>0</v>
      </c>
      <c r="AF872" s="23">
        <v>0</v>
      </c>
      <c r="AG872" s="23">
        <v>0</v>
      </c>
      <c r="AH872" s="23">
        <v>0</v>
      </c>
      <c r="AI872" s="23">
        <v>0</v>
      </c>
      <c r="AJ872" s="23">
        <v>0</v>
      </c>
      <c r="AK872" s="23">
        <v>0</v>
      </c>
      <c r="AL872" s="23">
        <v>7.3897159500000003</v>
      </c>
      <c r="AM872" s="23">
        <v>7.3897159500000003</v>
      </c>
      <c r="AN872" s="23">
        <v>0</v>
      </c>
      <c r="AO872" s="23">
        <v>0</v>
      </c>
      <c r="AP872" s="23">
        <v>0</v>
      </c>
      <c r="AQ872" s="23">
        <v>0</v>
      </c>
      <c r="AR872" s="23">
        <v>0</v>
      </c>
      <c r="AS872" s="23">
        <v>0</v>
      </c>
      <c r="AT872" s="23">
        <v>7.3897159500000003</v>
      </c>
      <c r="AU872" s="23">
        <v>11.66869917</v>
      </c>
      <c r="AV872" s="23">
        <v>43.65752604</v>
      </c>
      <c r="AW872" s="23">
        <v>55.326225210000004</v>
      </c>
      <c r="AX872" s="23">
        <v>2.1297938300000001</v>
      </c>
      <c r="AY872" s="23">
        <v>0</v>
      </c>
      <c r="AZ872" s="23">
        <v>53.196431379999993</v>
      </c>
    </row>
    <row r="873" spans="2:52" x14ac:dyDescent="0.25">
      <c r="B873" s="20" t="s">
        <v>1582</v>
      </c>
      <c r="C873" s="21">
        <f t="shared" ref="C873:AZ873" si="55">SUM(C855:C872)</f>
        <v>262.39454548999998</v>
      </c>
      <c r="D873" s="21">
        <f t="shared" si="55"/>
        <v>119.42953743999999</v>
      </c>
      <c r="E873" s="21">
        <f t="shared" si="55"/>
        <v>42.033419720000005</v>
      </c>
      <c r="F873" s="21">
        <f t="shared" si="55"/>
        <v>70.62083951000001</v>
      </c>
      <c r="G873" s="21">
        <f t="shared" si="55"/>
        <v>6.7752782099999997</v>
      </c>
      <c r="H873" s="21">
        <f t="shared" si="55"/>
        <v>142.96500804999999</v>
      </c>
      <c r="I873" s="21">
        <f t="shared" si="55"/>
        <v>26.85946968</v>
      </c>
      <c r="J873" s="21">
        <f t="shared" si="55"/>
        <v>31.79168335</v>
      </c>
      <c r="K873" s="21">
        <f t="shared" si="55"/>
        <v>67.792390460000007</v>
      </c>
      <c r="L873" s="21">
        <f t="shared" si="55"/>
        <v>16.521464559999998</v>
      </c>
      <c r="M873" s="21">
        <f t="shared" si="55"/>
        <v>1871.5761369599998</v>
      </c>
      <c r="N873" s="21">
        <f t="shared" si="55"/>
        <v>1509.8552654499997</v>
      </c>
      <c r="O873" s="21">
        <f t="shared" si="55"/>
        <v>326.48823084000003</v>
      </c>
      <c r="P873" s="21">
        <f t="shared" si="55"/>
        <v>12.859628709999999</v>
      </c>
      <c r="Q873" s="21">
        <f t="shared" si="55"/>
        <v>22.373011959999999</v>
      </c>
      <c r="R873" s="21">
        <f t="shared" si="55"/>
        <v>2133.9706824499999</v>
      </c>
      <c r="S873" s="21">
        <f t="shared" si="55"/>
        <v>947.33007340999995</v>
      </c>
      <c r="T873" s="21">
        <f t="shared" si="55"/>
        <v>18.320579470000006</v>
      </c>
      <c r="U873" s="21">
        <f t="shared" si="55"/>
        <v>150.89326581999998</v>
      </c>
      <c r="V873" s="21">
        <f t="shared" si="55"/>
        <v>0</v>
      </c>
      <c r="W873" s="21">
        <f t="shared" si="55"/>
        <v>4.5138721500000001</v>
      </c>
      <c r="X873" s="21">
        <f t="shared" si="55"/>
        <v>147.69736114</v>
      </c>
      <c r="Y873" s="21">
        <f t="shared" si="55"/>
        <v>283.35009030999998</v>
      </c>
      <c r="Z873" s="21">
        <f t="shared" si="55"/>
        <v>23.827994579999999</v>
      </c>
      <c r="AA873" s="21">
        <f t="shared" si="55"/>
        <v>1575.9332368800003</v>
      </c>
      <c r="AB873" s="21">
        <f t="shared" si="55"/>
        <v>558.03744557000005</v>
      </c>
      <c r="AC873" s="21">
        <f t="shared" si="55"/>
        <v>0</v>
      </c>
      <c r="AD873" s="21">
        <f t="shared" si="55"/>
        <v>0</v>
      </c>
      <c r="AE873" s="21">
        <f t="shared" si="55"/>
        <v>0</v>
      </c>
      <c r="AF873" s="21">
        <f t="shared" si="55"/>
        <v>0</v>
      </c>
      <c r="AG873" s="21">
        <f t="shared" si="55"/>
        <v>211.92465601999999</v>
      </c>
      <c r="AH873" s="21">
        <f t="shared" si="55"/>
        <v>211.92465601999999</v>
      </c>
      <c r="AI873" s="21">
        <f t="shared" si="55"/>
        <v>0</v>
      </c>
      <c r="AJ873" s="21">
        <f t="shared" si="55"/>
        <v>33.631372920000004</v>
      </c>
      <c r="AK873" s="21">
        <f t="shared" si="55"/>
        <v>245.55602894</v>
      </c>
      <c r="AL873" s="21">
        <f t="shared" si="55"/>
        <v>344.16262843999999</v>
      </c>
      <c r="AM873" s="21">
        <f t="shared" si="55"/>
        <v>344.16262843999999</v>
      </c>
      <c r="AN873" s="21">
        <f t="shared" si="55"/>
        <v>0</v>
      </c>
      <c r="AO873" s="21">
        <f t="shared" si="55"/>
        <v>0</v>
      </c>
      <c r="AP873" s="21">
        <f t="shared" si="55"/>
        <v>77.651954290000006</v>
      </c>
      <c r="AQ873" s="21">
        <f t="shared" si="55"/>
        <v>77.651954290000006</v>
      </c>
      <c r="AR873" s="21">
        <f t="shared" si="55"/>
        <v>0</v>
      </c>
      <c r="AS873" s="21">
        <f t="shared" si="55"/>
        <v>40.479367809999999</v>
      </c>
      <c r="AT873" s="21">
        <f t="shared" si="55"/>
        <v>462.29395053999997</v>
      </c>
      <c r="AU873" s="21">
        <f t="shared" si="55"/>
        <v>341.29952397000005</v>
      </c>
      <c r="AV873" s="21">
        <f t="shared" si="55"/>
        <v>1336.4699619999997</v>
      </c>
      <c r="AW873" s="21">
        <f t="shared" si="55"/>
        <v>1677.7694859700005</v>
      </c>
      <c r="AX873" s="21">
        <f t="shared" si="55"/>
        <v>61.437636070000003</v>
      </c>
      <c r="AY873" s="21">
        <f t="shared" si="55"/>
        <v>81.897870019999985</v>
      </c>
      <c r="AZ873" s="21">
        <f t="shared" si="55"/>
        <v>1534.4339798800004</v>
      </c>
    </row>
    <row r="874" spans="2:52" x14ac:dyDescent="0.25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</row>
    <row r="875" spans="2:52" x14ac:dyDescent="0.25">
      <c r="B875" s="9" t="s">
        <v>582</v>
      </c>
    </row>
    <row r="876" spans="2:52" x14ac:dyDescent="0.25">
      <c r="B876" s="10" t="s">
        <v>633</v>
      </c>
      <c r="C876" s="23">
        <v>10.409230340000001</v>
      </c>
      <c r="D876" s="23">
        <v>3.1140362500000003</v>
      </c>
      <c r="E876" s="23">
        <v>1.2870049399999999</v>
      </c>
      <c r="F876" s="23">
        <v>1.5915343400000002</v>
      </c>
      <c r="G876" s="23">
        <v>0.23549697</v>
      </c>
      <c r="H876" s="23">
        <v>7.2951940899999999</v>
      </c>
      <c r="I876" s="23">
        <v>1.1108344099999998</v>
      </c>
      <c r="J876" s="23">
        <v>0.90318310000000002</v>
      </c>
      <c r="K876" s="23">
        <v>4.2866059999999999</v>
      </c>
      <c r="L876" s="23">
        <v>0.99457057999999998</v>
      </c>
      <c r="M876" s="23">
        <v>72.396087590000008</v>
      </c>
      <c r="N876" s="23">
        <v>72.352807999999996</v>
      </c>
      <c r="O876" s="23">
        <v>4.327959E-2</v>
      </c>
      <c r="P876" s="23">
        <v>0</v>
      </c>
      <c r="Q876" s="23">
        <v>0</v>
      </c>
      <c r="R876" s="23">
        <v>82.805317930000001</v>
      </c>
      <c r="S876" s="23">
        <v>39.976596489999999</v>
      </c>
      <c r="T876" s="23">
        <v>0.32046534000000004</v>
      </c>
      <c r="U876" s="23">
        <v>6.5408387999999995</v>
      </c>
      <c r="V876" s="23">
        <v>0</v>
      </c>
      <c r="W876" s="23">
        <v>4.0741313799999999</v>
      </c>
      <c r="X876" s="23">
        <v>1.84356477</v>
      </c>
      <c r="Y876" s="23">
        <v>9.3906563900000002</v>
      </c>
      <c r="Z876" s="23">
        <v>0.16585329999999998</v>
      </c>
      <c r="AA876" s="23">
        <v>62.312106470000003</v>
      </c>
      <c r="AB876" s="23">
        <v>20.493211460000001</v>
      </c>
      <c r="AC876" s="23">
        <v>0</v>
      </c>
      <c r="AD876" s="23">
        <v>0</v>
      </c>
      <c r="AE876" s="23">
        <v>0</v>
      </c>
      <c r="AF876" s="23">
        <v>0</v>
      </c>
      <c r="AG876" s="23">
        <v>0</v>
      </c>
      <c r="AH876" s="23">
        <v>0</v>
      </c>
      <c r="AI876" s="23">
        <v>0</v>
      </c>
      <c r="AJ876" s="23">
        <v>0</v>
      </c>
      <c r="AK876" s="23">
        <v>0</v>
      </c>
      <c r="AL876" s="23">
        <v>9.2089169700000006</v>
      </c>
      <c r="AM876" s="23">
        <v>9.2089169700000006</v>
      </c>
      <c r="AN876" s="23">
        <v>0</v>
      </c>
      <c r="AO876" s="23">
        <v>0</v>
      </c>
      <c r="AP876" s="23">
        <v>1.1998</v>
      </c>
      <c r="AQ876" s="23">
        <v>1.1998</v>
      </c>
      <c r="AR876" s="23">
        <v>0</v>
      </c>
      <c r="AS876" s="23">
        <v>0</v>
      </c>
      <c r="AT876" s="23">
        <v>10.40871697</v>
      </c>
      <c r="AU876" s="23">
        <v>10.084494490000001</v>
      </c>
      <c r="AV876" s="23">
        <v>14.34728907</v>
      </c>
      <c r="AW876" s="23">
        <v>24.43178356</v>
      </c>
      <c r="AX876" s="23">
        <v>5.0904160000000004E-2</v>
      </c>
      <c r="AY876" s="23">
        <v>0.21229200000000001</v>
      </c>
      <c r="AZ876" s="23">
        <v>24.1685874</v>
      </c>
    </row>
    <row r="877" spans="2:52" x14ac:dyDescent="0.25">
      <c r="B877" s="10" t="s">
        <v>634</v>
      </c>
      <c r="C877" s="23">
        <v>5.4318617500000004</v>
      </c>
      <c r="D877" s="23">
        <v>2.4506692799999996</v>
      </c>
      <c r="E877" s="23">
        <v>1.1084399599999999</v>
      </c>
      <c r="F877" s="23">
        <v>1.06361723</v>
      </c>
      <c r="G877" s="23">
        <v>0.27861209000000003</v>
      </c>
      <c r="H877" s="23">
        <v>2.9811924700000003</v>
      </c>
      <c r="I877" s="23">
        <v>0.64767240000000004</v>
      </c>
      <c r="J877" s="23">
        <v>0.61872260999999995</v>
      </c>
      <c r="K877" s="23">
        <v>1.5092895100000001</v>
      </c>
      <c r="L877" s="23">
        <v>0.20550795000000002</v>
      </c>
      <c r="M877" s="23">
        <v>91.793280999999993</v>
      </c>
      <c r="N877" s="23">
        <v>78.690967999999998</v>
      </c>
      <c r="O877" s="23">
        <v>0</v>
      </c>
      <c r="P877" s="23">
        <v>0</v>
      </c>
      <c r="Q877" s="23">
        <v>13.102313000000001</v>
      </c>
      <c r="R877" s="23">
        <v>97.225142750000003</v>
      </c>
      <c r="S877" s="23">
        <v>44.857126100000002</v>
      </c>
      <c r="T877" s="23">
        <v>0.44664906999999998</v>
      </c>
      <c r="U877" s="23">
        <v>6.4718631200000001</v>
      </c>
      <c r="V877" s="23">
        <v>0</v>
      </c>
      <c r="W877" s="23">
        <v>0</v>
      </c>
      <c r="X877" s="23">
        <v>2.8326451400000003</v>
      </c>
      <c r="Y877" s="23">
        <v>3.6006769700000003</v>
      </c>
      <c r="Z877" s="23">
        <v>0.19937823000000002</v>
      </c>
      <c r="AA877" s="23">
        <v>58.408338629999996</v>
      </c>
      <c r="AB877" s="23">
        <v>38.81680412</v>
      </c>
      <c r="AC877" s="23">
        <v>0</v>
      </c>
      <c r="AD877" s="23">
        <v>0</v>
      </c>
      <c r="AE877" s="23">
        <v>0</v>
      </c>
      <c r="AF877" s="23">
        <v>0</v>
      </c>
      <c r="AG877" s="23">
        <v>0</v>
      </c>
      <c r="AH877" s="23">
        <v>0</v>
      </c>
      <c r="AI877" s="23">
        <v>0</v>
      </c>
      <c r="AJ877" s="23">
        <v>0</v>
      </c>
      <c r="AK877" s="23">
        <v>0</v>
      </c>
      <c r="AL877" s="23">
        <v>33.790915510000005</v>
      </c>
      <c r="AM877" s="23">
        <v>16.875227729999999</v>
      </c>
      <c r="AN877" s="23">
        <v>0</v>
      </c>
      <c r="AO877" s="23">
        <v>16.915687780000003</v>
      </c>
      <c r="AP877" s="23">
        <v>0.71724900000000003</v>
      </c>
      <c r="AQ877" s="23">
        <v>0.71724900000000003</v>
      </c>
      <c r="AR877" s="23">
        <v>0</v>
      </c>
      <c r="AS877" s="23">
        <v>0</v>
      </c>
      <c r="AT877" s="23">
        <v>34.508164510000007</v>
      </c>
      <c r="AU877" s="23">
        <v>4.3086396100000002</v>
      </c>
      <c r="AV877" s="23">
        <v>10.98586993</v>
      </c>
      <c r="AW877" s="23">
        <v>15.294509540000002</v>
      </c>
      <c r="AX877" s="23">
        <v>0</v>
      </c>
      <c r="AY877" s="23">
        <v>0</v>
      </c>
      <c r="AZ877" s="23">
        <v>15.294509540000002</v>
      </c>
    </row>
    <row r="878" spans="2:52" x14ac:dyDescent="0.25">
      <c r="B878" s="10" t="s">
        <v>635</v>
      </c>
      <c r="C878" s="23">
        <v>4.9664826699999995</v>
      </c>
      <c r="D878" s="23">
        <v>1.54350857</v>
      </c>
      <c r="E878" s="23">
        <v>0.60036954000000009</v>
      </c>
      <c r="F878" s="23">
        <v>0.67916779000000005</v>
      </c>
      <c r="G878" s="23">
        <v>0.26397124</v>
      </c>
      <c r="H878" s="23">
        <v>3.4229741000000002</v>
      </c>
      <c r="I878" s="23">
        <v>0.62667960999999994</v>
      </c>
      <c r="J878" s="23">
        <v>0.92514538000000002</v>
      </c>
      <c r="K878" s="23">
        <v>1.8702948000000001</v>
      </c>
      <c r="L878" s="23">
        <v>8.5430999999999994E-4</v>
      </c>
      <c r="M878" s="23">
        <v>77.439388080000001</v>
      </c>
      <c r="N878" s="23">
        <v>77.413944000000001</v>
      </c>
      <c r="O878" s="23">
        <v>2.5444080000000001E-2</v>
      </c>
      <c r="P878" s="23">
        <v>0</v>
      </c>
      <c r="Q878" s="23">
        <v>0</v>
      </c>
      <c r="R878" s="23">
        <v>82.405870750000005</v>
      </c>
      <c r="S878" s="23">
        <v>55.574339979999998</v>
      </c>
      <c r="T878" s="23">
        <v>0.35025993999999999</v>
      </c>
      <c r="U878" s="23">
        <v>7.3794616</v>
      </c>
      <c r="V878" s="23">
        <v>0</v>
      </c>
      <c r="W878" s="23">
        <v>6.2533670800000003</v>
      </c>
      <c r="X878" s="23">
        <v>3.0065136099999998</v>
      </c>
      <c r="Y878" s="23">
        <v>6.0572303600000001</v>
      </c>
      <c r="Z878" s="23">
        <v>0</v>
      </c>
      <c r="AA878" s="23">
        <v>78.621172569999999</v>
      </c>
      <c r="AB878" s="23">
        <v>3.7846981800000004</v>
      </c>
      <c r="AC878" s="23">
        <v>0</v>
      </c>
      <c r="AD878" s="23">
        <v>0</v>
      </c>
      <c r="AE878" s="23">
        <v>0</v>
      </c>
      <c r="AF878" s="23">
        <v>0</v>
      </c>
      <c r="AG878" s="23">
        <v>0</v>
      </c>
      <c r="AH878" s="23">
        <v>0</v>
      </c>
      <c r="AI878" s="23">
        <v>0</v>
      </c>
      <c r="AJ878" s="23">
        <v>0</v>
      </c>
      <c r="AK878" s="23">
        <v>0</v>
      </c>
      <c r="AL878" s="23">
        <v>0.25</v>
      </c>
      <c r="AM878" s="23">
        <v>0.25</v>
      </c>
      <c r="AN878" s="23">
        <v>0</v>
      </c>
      <c r="AO878" s="23">
        <v>0</v>
      </c>
      <c r="AP878" s="23">
        <v>0</v>
      </c>
      <c r="AQ878" s="23">
        <v>0</v>
      </c>
      <c r="AR878" s="23">
        <v>0</v>
      </c>
      <c r="AS878" s="23">
        <v>0</v>
      </c>
      <c r="AT878" s="23">
        <v>0.25</v>
      </c>
      <c r="AU878" s="23">
        <v>3.5346981800000004</v>
      </c>
      <c r="AV878" s="23">
        <v>23.288992099999998</v>
      </c>
      <c r="AW878" s="23">
        <v>26.823690279999997</v>
      </c>
      <c r="AX878" s="23">
        <v>0.16030137999999999</v>
      </c>
      <c r="AY878" s="23">
        <v>0</v>
      </c>
      <c r="AZ878" s="23">
        <v>26.663388899999998</v>
      </c>
    </row>
    <row r="879" spans="2:52" x14ac:dyDescent="0.25">
      <c r="B879" s="10" t="s">
        <v>636</v>
      </c>
      <c r="C879" s="23">
        <v>7.4032407399999993</v>
      </c>
      <c r="D879" s="23">
        <v>2.5088173399999998</v>
      </c>
      <c r="E879" s="23">
        <v>1.3609901400000002</v>
      </c>
      <c r="F879" s="23">
        <v>0.86942595</v>
      </c>
      <c r="G879" s="23">
        <v>0.27840124999999999</v>
      </c>
      <c r="H879" s="23">
        <v>4.8944233999999991</v>
      </c>
      <c r="I879" s="23">
        <v>0.67581400999999997</v>
      </c>
      <c r="J879" s="23">
        <v>1.2534541499999998</v>
      </c>
      <c r="K879" s="23">
        <v>2.28880032</v>
      </c>
      <c r="L879" s="23">
        <v>0.67635491999999997</v>
      </c>
      <c r="M879" s="23">
        <v>111.934378</v>
      </c>
      <c r="N879" s="23">
        <v>111.934378</v>
      </c>
      <c r="O879" s="23">
        <v>0</v>
      </c>
      <c r="P879" s="23">
        <v>0</v>
      </c>
      <c r="Q879" s="23">
        <v>0</v>
      </c>
      <c r="R879" s="23">
        <v>119.33761874</v>
      </c>
      <c r="S879" s="23">
        <v>73.376305579999993</v>
      </c>
      <c r="T879" s="23">
        <v>1.2253819399999999</v>
      </c>
      <c r="U879" s="23">
        <v>9.5810078300000008</v>
      </c>
      <c r="V879" s="23">
        <v>0</v>
      </c>
      <c r="W879" s="23">
        <v>0</v>
      </c>
      <c r="X879" s="23">
        <v>2.6944319999999999</v>
      </c>
      <c r="Y879" s="23">
        <v>7.3080234299999995</v>
      </c>
      <c r="Z879" s="23">
        <v>0</v>
      </c>
      <c r="AA879" s="23">
        <v>94.185150780000001</v>
      </c>
      <c r="AB879" s="23">
        <v>25.152467959999999</v>
      </c>
      <c r="AC879" s="23">
        <v>0</v>
      </c>
      <c r="AD879" s="23">
        <v>0</v>
      </c>
      <c r="AE879" s="23">
        <v>0</v>
      </c>
      <c r="AF879" s="23">
        <v>0</v>
      </c>
      <c r="AG879" s="23">
        <v>9.9969239999999999</v>
      </c>
      <c r="AH879" s="23">
        <v>9.9969239999999999</v>
      </c>
      <c r="AI879" s="23">
        <v>0</v>
      </c>
      <c r="AJ879" s="23">
        <v>0</v>
      </c>
      <c r="AK879" s="23">
        <v>9.9969239999999999</v>
      </c>
      <c r="AL879" s="23">
        <v>26.671076579999998</v>
      </c>
      <c r="AM879" s="23">
        <v>26.671076579999998</v>
      </c>
      <c r="AN879" s="23">
        <v>0</v>
      </c>
      <c r="AO879" s="23">
        <v>0</v>
      </c>
      <c r="AP879" s="23">
        <v>0</v>
      </c>
      <c r="AQ879" s="23">
        <v>0</v>
      </c>
      <c r="AR879" s="23">
        <v>0</v>
      </c>
      <c r="AS879" s="23">
        <v>0</v>
      </c>
      <c r="AT879" s="23">
        <v>26.671076579999998</v>
      </c>
      <c r="AU879" s="23">
        <v>8.4783153800000015</v>
      </c>
      <c r="AV879" s="23">
        <v>38.274766540000002</v>
      </c>
      <c r="AW879" s="23">
        <v>46.75308192</v>
      </c>
      <c r="AX879" s="23">
        <v>1.0038961399999999</v>
      </c>
      <c r="AY879" s="23">
        <v>0</v>
      </c>
      <c r="AZ879" s="23">
        <v>45.749185779999998</v>
      </c>
    </row>
    <row r="880" spans="2:52" x14ac:dyDescent="0.25">
      <c r="B880" s="10" t="s">
        <v>637</v>
      </c>
      <c r="C880" s="23">
        <v>8.4206093499999994</v>
      </c>
      <c r="D880" s="23">
        <v>3.5820385699999999</v>
      </c>
      <c r="E880" s="23">
        <v>1.3328665500000001</v>
      </c>
      <c r="F880" s="23">
        <v>1.6518526599999999</v>
      </c>
      <c r="G880" s="23">
        <v>0.59731935999999997</v>
      </c>
      <c r="H880" s="23">
        <v>4.8385707799999995</v>
      </c>
      <c r="I880" s="23">
        <v>0.82761772</v>
      </c>
      <c r="J880" s="23">
        <v>0.43287219999999998</v>
      </c>
      <c r="K880" s="23">
        <v>3.1471735999999999</v>
      </c>
      <c r="L880" s="23">
        <v>0.43090726000000001</v>
      </c>
      <c r="M880" s="23">
        <v>68.322708950000006</v>
      </c>
      <c r="N880" s="23">
        <v>67.781206999999995</v>
      </c>
      <c r="O880" s="23">
        <v>3.3701949999999994E-2</v>
      </c>
      <c r="P880" s="23">
        <v>0</v>
      </c>
      <c r="Q880" s="23">
        <v>0.50780000000000003</v>
      </c>
      <c r="R880" s="23">
        <v>76.743318299999999</v>
      </c>
      <c r="S880" s="23">
        <v>35.644928139999998</v>
      </c>
      <c r="T880" s="23">
        <v>0.156</v>
      </c>
      <c r="U880" s="23">
        <v>4.5407365300000002</v>
      </c>
      <c r="V880" s="23">
        <v>0</v>
      </c>
      <c r="W880" s="23">
        <v>0</v>
      </c>
      <c r="X880" s="23">
        <v>8.5510846199999992</v>
      </c>
      <c r="Y880" s="23">
        <v>7.5131938600000003</v>
      </c>
      <c r="Z880" s="23">
        <v>0</v>
      </c>
      <c r="AA880" s="23">
        <v>56.405943149999999</v>
      </c>
      <c r="AB880" s="23">
        <v>20.33737515</v>
      </c>
      <c r="AC880" s="23">
        <v>0</v>
      </c>
      <c r="AD880" s="23">
        <v>0</v>
      </c>
      <c r="AE880" s="23">
        <v>0</v>
      </c>
      <c r="AF880" s="23">
        <v>0</v>
      </c>
      <c r="AG880" s="23">
        <v>0</v>
      </c>
      <c r="AH880" s="23">
        <v>0</v>
      </c>
      <c r="AI880" s="23">
        <v>0</v>
      </c>
      <c r="AJ880" s="23">
        <v>0</v>
      </c>
      <c r="AK880" s="23">
        <v>0</v>
      </c>
      <c r="AL880" s="23">
        <v>4.0449520000000003</v>
      </c>
      <c r="AM880" s="23">
        <v>4.0449520000000003</v>
      </c>
      <c r="AN880" s="23">
        <v>0</v>
      </c>
      <c r="AO880" s="23">
        <v>0</v>
      </c>
      <c r="AP880" s="23">
        <v>0</v>
      </c>
      <c r="AQ880" s="23">
        <v>0</v>
      </c>
      <c r="AR880" s="23">
        <v>0</v>
      </c>
      <c r="AS880" s="23">
        <v>0</v>
      </c>
      <c r="AT880" s="23">
        <v>4.0449520000000003</v>
      </c>
      <c r="AU880" s="23">
        <v>16.292423150000001</v>
      </c>
      <c r="AV880" s="23">
        <v>68.210297209999993</v>
      </c>
      <c r="AW880" s="23">
        <v>84.502720359999998</v>
      </c>
      <c r="AX880" s="23">
        <v>0</v>
      </c>
      <c r="AY880" s="23">
        <v>4.07148048</v>
      </c>
      <c r="AZ880" s="23">
        <v>80.431239879999993</v>
      </c>
    </row>
    <row r="881" spans="2:52" x14ac:dyDescent="0.25">
      <c r="B881" s="10" t="s">
        <v>638</v>
      </c>
      <c r="C881" s="23">
        <v>5.9769856899999994</v>
      </c>
      <c r="D881" s="23">
        <v>2.0078642999999996</v>
      </c>
      <c r="E881" s="23">
        <v>0.99812817999999992</v>
      </c>
      <c r="F881" s="23">
        <v>0.63592576000000001</v>
      </c>
      <c r="G881" s="23">
        <v>0.37381036000000001</v>
      </c>
      <c r="H881" s="23">
        <v>3.9691213900000002</v>
      </c>
      <c r="I881" s="23">
        <v>0.70073454000000002</v>
      </c>
      <c r="J881" s="23">
        <v>3.22402918</v>
      </c>
      <c r="K881" s="23">
        <v>0</v>
      </c>
      <c r="L881" s="23">
        <v>4.4357669999999995E-2</v>
      </c>
      <c r="M881" s="23">
        <v>122.99190508</v>
      </c>
      <c r="N881" s="23">
        <v>121.212498</v>
      </c>
      <c r="O881" s="23">
        <v>7.9398079999999996E-2</v>
      </c>
      <c r="P881" s="23">
        <v>1.7000090000000001</v>
      </c>
      <c r="Q881" s="23">
        <v>0</v>
      </c>
      <c r="R881" s="23">
        <v>128.96889077</v>
      </c>
      <c r="S881" s="23">
        <v>67.703314860000006</v>
      </c>
      <c r="T881" s="23">
        <v>3.85281677</v>
      </c>
      <c r="U881" s="23">
        <v>11.798733550000001</v>
      </c>
      <c r="V881" s="23">
        <v>0</v>
      </c>
      <c r="W881" s="23">
        <v>4.5</v>
      </c>
      <c r="X881" s="23">
        <v>4.9950176299999995</v>
      </c>
      <c r="Y881" s="23">
        <v>9.2449912899999998</v>
      </c>
      <c r="Z881" s="23">
        <v>0</v>
      </c>
      <c r="AA881" s="23">
        <v>102.0948741</v>
      </c>
      <c r="AB881" s="23">
        <v>26.87401667</v>
      </c>
      <c r="AC881" s="23">
        <v>0</v>
      </c>
      <c r="AD881" s="23">
        <v>0</v>
      </c>
      <c r="AE881" s="23">
        <v>0</v>
      </c>
      <c r="AF881" s="23">
        <v>0</v>
      </c>
      <c r="AG881" s="23">
        <v>0</v>
      </c>
      <c r="AH881" s="23">
        <v>0</v>
      </c>
      <c r="AI881" s="23">
        <v>0</v>
      </c>
      <c r="AJ881" s="23">
        <v>0</v>
      </c>
      <c r="AK881" s="23">
        <v>0</v>
      </c>
      <c r="AL881" s="23">
        <v>13.955002929999999</v>
      </c>
      <c r="AM881" s="23">
        <v>13.955002929999999</v>
      </c>
      <c r="AN881" s="23">
        <v>0</v>
      </c>
      <c r="AO881" s="23">
        <v>0</v>
      </c>
      <c r="AP881" s="23">
        <v>0</v>
      </c>
      <c r="AQ881" s="23">
        <v>0</v>
      </c>
      <c r="AR881" s="23">
        <v>0</v>
      </c>
      <c r="AS881" s="23">
        <v>0</v>
      </c>
      <c r="AT881" s="23">
        <v>13.955002929999999</v>
      </c>
      <c r="AU881" s="23">
        <v>12.91901374</v>
      </c>
      <c r="AV881" s="23">
        <v>9.6419419899999994</v>
      </c>
      <c r="AW881" s="23">
        <v>22.56095573</v>
      </c>
      <c r="AX881" s="23">
        <v>1.81432664</v>
      </c>
      <c r="AY881" s="23">
        <v>5.8467900899999998</v>
      </c>
      <c r="AZ881" s="23">
        <v>14.899839</v>
      </c>
    </row>
    <row r="882" spans="2:52" x14ac:dyDescent="0.25">
      <c r="B882" s="10" t="s">
        <v>639</v>
      </c>
      <c r="C882" s="23">
        <v>6.2899223300000004</v>
      </c>
      <c r="D882" s="23">
        <v>1.7822574199999999</v>
      </c>
      <c r="E882" s="23">
        <v>0.83709717000000006</v>
      </c>
      <c r="F882" s="23">
        <v>0.65754325000000002</v>
      </c>
      <c r="G882" s="23">
        <v>0.28761700000000001</v>
      </c>
      <c r="H882" s="23">
        <v>4.5076649099999999</v>
      </c>
      <c r="I882" s="23">
        <v>1.66726906</v>
      </c>
      <c r="J882" s="23">
        <v>1.5075354399999998</v>
      </c>
      <c r="K882" s="23">
        <v>0</v>
      </c>
      <c r="L882" s="23">
        <v>1.3328604099999999</v>
      </c>
      <c r="M882" s="23">
        <v>91.371493689999994</v>
      </c>
      <c r="N882" s="23">
        <v>91.260251999999994</v>
      </c>
      <c r="O882" s="23">
        <v>0</v>
      </c>
      <c r="P882" s="23">
        <v>0</v>
      </c>
      <c r="Q882" s="23">
        <v>0.11124169</v>
      </c>
      <c r="R882" s="23">
        <v>97.66141601999999</v>
      </c>
      <c r="S882" s="23">
        <v>60.116563409999998</v>
      </c>
      <c r="T882" s="23">
        <v>0.29210522999999999</v>
      </c>
      <c r="U882" s="23">
        <v>5.21232425</v>
      </c>
      <c r="V882" s="23">
        <v>0</v>
      </c>
      <c r="W882" s="23">
        <v>0</v>
      </c>
      <c r="X882" s="23">
        <v>3.0051505699999996</v>
      </c>
      <c r="Y882" s="23">
        <v>3.3070353699999999</v>
      </c>
      <c r="Z882" s="23">
        <v>0</v>
      </c>
      <c r="AA882" s="23">
        <v>71.933178830000003</v>
      </c>
      <c r="AB882" s="23">
        <v>25.728237190000002</v>
      </c>
      <c r="AC882" s="23">
        <v>0</v>
      </c>
      <c r="AD882" s="23">
        <v>0</v>
      </c>
      <c r="AE882" s="23">
        <v>0</v>
      </c>
      <c r="AF882" s="23">
        <v>0</v>
      </c>
      <c r="AG882" s="23">
        <v>0</v>
      </c>
      <c r="AH882" s="23">
        <v>0</v>
      </c>
      <c r="AI882" s="23">
        <v>0</v>
      </c>
      <c r="AJ882" s="23">
        <v>0</v>
      </c>
      <c r="AK882" s="23">
        <v>0</v>
      </c>
      <c r="AL882" s="23">
        <v>6.6316300000000009E-2</v>
      </c>
      <c r="AM882" s="23">
        <v>6.6316300000000009E-2</v>
      </c>
      <c r="AN882" s="23">
        <v>0</v>
      </c>
      <c r="AO882" s="23">
        <v>0</v>
      </c>
      <c r="AP882" s="23">
        <v>0</v>
      </c>
      <c r="AQ882" s="23">
        <v>0</v>
      </c>
      <c r="AR882" s="23">
        <v>0</v>
      </c>
      <c r="AS882" s="23">
        <v>0</v>
      </c>
      <c r="AT882" s="23">
        <v>6.6316300000000009E-2</v>
      </c>
      <c r="AU882" s="23">
        <v>25.661920890000001</v>
      </c>
      <c r="AV882" s="23">
        <v>27.034941710000002</v>
      </c>
      <c r="AW882" s="23">
        <v>52.696862600000003</v>
      </c>
      <c r="AX882" s="23">
        <v>12.79137293</v>
      </c>
      <c r="AY882" s="23">
        <v>0</v>
      </c>
      <c r="AZ882" s="23">
        <v>39.905489669999994</v>
      </c>
    </row>
    <row r="883" spans="2:52" x14ac:dyDescent="0.25">
      <c r="B883" s="10" t="s">
        <v>640</v>
      </c>
      <c r="C883" s="23">
        <v>9.0083954600000009</v>
      </c>
      <c r="D883" s="23">
        <v>4.0436725099999995</v>
      </c>
      <c r="E883" s="23">
        <v>1.47037354</v>
      </c>
      <c r="F883" s="23">
        <v>2.1250578399999998</v>
      </c>
      <c r="G883" s="23">
        <v>0.44824112999999999</v>
      </c>
      <c r="H883" s="23">
        <v>4.9647229500000005</v>
      </c>
      <c r="I883" s="23">
        <v>0.96753310999999997</v>
      </c>
      <c r="J883" s="23">
        <v>0.96972317000000008</v>
      </c>
      <c r="K883" s="23">
        <v>2.7104937000000002</v>
      </c>
      <c r="L883" s="23">
        <v>0.31697297000000002</v>
      </c>
      <c r="M883" s="23">
        <v>101.05381924</v>
      </c>
      <c r="N883" s="23">
        <v>91.994046999999995</v>
      </c>
      <c r="O883" s="23">
        <v>5.9772239999999997E-2</v>
      </c>
      <c r="P883" s="23">
        <v>0</v>
      </c>
      <c r="Q883" s="23">
        <v>9</v>
      </c>
      <c r="R883" s="23">
        <v>110.06221469999998</v>
      </c>
      <c r="S883" s="23">
        <v>58.1648146</v>
      </c>
      <c r="T883" s="23">
        <v>0.39990184000000001</v>
      </c>
      <c r="U883" s="23">
        <v>5.0324717100000003</v>
      </c>
      <c r="V883" s="23">
        <v>0</v>
      </c>
      <c r="W883" s="23">
        <v>0</v>
      </c>
      <c r="X883" s="23">
        <v>2.27071581</v>
      </c>
      <c r="Y883" s="23">
        <v>8.1914871300000005</v>
      </c>
      <c r="Z883" s="23">
        <v>0</v>
      </c>
      <c r="AA883" s="23">
        <v>74.059391090000005</v>
      </c>
      <c r="AB883" s="23">
        <v>36.00282361</v>
      </c>
      <c r="AC883" s="23">
        <v>0</v>
      </c>
      <c r="AD883" s="23">
        <v>0</v>
      </c>
      <c r="AE883" s="23">
        <v>0</v>
      </c>
      <c r="AF883" s="23">
        <v>0</v>
      </c>
      <c r="AG883" s="23">
        <v>0</v>
      </c>
      <c r="AH883" s="23">
        <v>0</v>
      </c>
      <c r="AI883" s="23">
        <v>0</v>
      </c>
      <c r="AJ883" s="23">
        <v>0</v>
      </c>
      <c r="AK883" s="23">
        <v>0</v>
      </c>
      <c r="AL883" s="23">
        <v>19.799302000000001</v>
      </c>
      <c r="AM883" s="23">
        <v>19.799302000000001</v>
      </c>
      <c r="AN883" s="23">
        <v>0</v>
      </c>
      <c r="AO883" s="23">
        <v>0</v>
      </c>
      <c r="AP883" s="23">
        <v>0</v>
      </c>
      <c r="AQ883" s="23">
        <v>0</v>
      </c>
      <c r="AR883" s="23">
        <v>0</v>
      </c>
      <c r="AS883" s="23">
        <v>0</v>
      </c>
      <c r="AT883" s="23">
        <v>19.799302000000001</v>
      </c>
      <c r="AU883" s="23">
        <v>16.203521609999999</v>
      </c>
      <c r="AV883" s="23">
        <v>45.188333319999998</v>
      </c>
      <c r="AW883" s="23">
        <v>61.391854930000001</v>
      </c>
      <c r="AX883" s="23">
        <v>13.402593099999999</v>
      </c>
      <c r="AY883" s="23">
        <v>14.50671</v>
      </c>
      <c r="AZ883" s="23">
        <v>33.482551829999998</v>
      </c>
    </row>
    <row r="884" spans="2:52" x14ac:dyDescent="0.25">
      <c r="B884" s="10" t="s">
        <v>641</v>
      </c>
      <c r="C884" s="23">
        <v>8.1971718199999994</v>
      </c>
      <c r="D884" s="23">
        <v>5.2256269599999987</v>
      </c>
      <c r="E884" s="23">
        <v>2.9536137999999998</v>
      </c>
      <c r="F884" s="23">
        <v>1.83804481</v>
      </c>
      <c r="G884" s="23">
        <v>0.43396835</v>
      </c>
      <c r="H884" s="23">
        <v>2.9715448600000003</v>
      </c>
      <c r="I884" s="23">
        <v>1.1929789900000001</v>
      </c>
      <c r="J884" s="23">
        <v>0.3527884</v>
      </c>
      <c r="K884" s="23">
        <v>1.3686048400000002</v>
      </c>
      <c r="L884" s="23">
        <v>5.7172629999999995E-2</v>
      </c>
      <c r="M884" s="23">
        <v>97.78632623</v>
      </c>
      <c r="N884" s="23">
        <v>97.654736999999997</v>
      </c>
      <c r="O884" s="23">
        <v>0.11158923</v>
      </c>
      <c r="P884" s="23">
        <v>0</v>
      </c>
      <c r="Q884" s="23">
        <v>0.02</v>
      </c>
      <c r="R884" s="23">
        <v>105.98349804999999</v>
      </c>
      <c r="S884" s="23">
        <v>70.190605599999998</v>
      </c>
      <c r="T884" s="23">
        <v>1.45001661</v>
      </c>
      <c r="U884" s="23">
        <v>5.6749033400000002</v>
      </c>
      <c r="V884" s="23">
        <v>0</v>
      </c>
      <c r="W884" s="23">
        <v>0</v>
      </c>
      <c r="X884" s="23">
        <v>6.5886525199999992</v>
      </c>
      <c r="Y884" s="23">
        <v>13.97403864</v>
      </c>
      <c r="Z884" s="23">
        <v>0</v>
      </c>
      <c r="AA884" s="23">
        <v>97.87821670999999</v>
      </c>
      <c r="AB884" s="23">
        <v>8.1052813399999994</v>
      </c>
      <c r="AC884" s="23">
        <v>0</v>
      </c>
      <c r="AD884" s="23">
        <v>0</v>
      </c>
      <c r="AE884" s="23">
        <v>0</v>
      </c>
      <c r="AF884" s="23">
        <v>0</v>
      </c>
      <c r="AG884" s="23">
        <v>0</v>
      </c>
      <c r="AH884" s="23">
        <v>0</v>
      </c>
      <c r="AI884" s="23">
        <v>0</v>
      </c>
      <c r="AJ884" s="23">
        <v>0</v>
      </c>
      <c r="AK884" s="23">
        <v>0</v>
      </c>
      <c r="AL884" s="23">
        <v>0</v>
      </c>
      <c r="AM884" s="23">
        <v>0</v>
      </c>
      <c r="AN884" s="23">
        <v>0</v>
      </c>
      <c r="AO884" s="23">
        <v>0</v>
      </c>
      <c r="AP884" s="23">
        <v>0</v>
      </c>
      <c r="AQ884" s="23">
        <v>0</v>
      </c>
      <c r="AR884" s="23">
        <v>0</v>
      </c>
      <c r="AS884" s="23">
        <v>0</v>
      </c>
      <c r="AT884" s="23">
        <v>0</v>
      </c>
      <c r="AU884" s="23">
        <v>8.1052813399999994</v>
      </c>
      <c r="AV884" s="23">
        <v>20.261977060000003</v>
      </c>
      <c r="AW884" s="23">
        <v>28.367258399999997</v>
      </c>
      <c r="AX884" s="23">
        <v>0</v>
      </c>
      <c r="AY884" s="23">
        <v>0</v>
      </c>
      <c r="AZ884" s="23">
        <v>28.367258399999997</v>
      </c>
    </row>
    <row r="885" spans="2:52" x14ac:dyDescent="0.25">
      <c r="B885" s="10" t="s">
        <v>642</v>
      </c>
      <c r="C885" s="23">
        <v>10.16766771</v>
      </c>
      <c r="D885" s="23">
        <v>3.29501869</v>
      </c>
      <c r="E885" s="23">
        <v>1.5535079199999999</v>
      </c>
      <c r="F885" s="23">
        <v>1.35571263</v>
      </c>
      <c r="G885" s="23">
        <v>0.38579814000000001</v>
      </c>
      <c r="H885" s="23">
        <v>6.8726490199999999</v>
      </c>
      <c r="I885" s="23">
        <v>0.70481678000000003</v>
      </c>
      <c r="J885" s="23">
        <v>0.63938012</v>
      </c>
      <c r="K885" s="23">
        <v>3.8357235599999999</v>
      </c>
      <c r="L885" s="23">
        <v>1.6927285600000002</v>
      </c>
      <c r="M885" s="23">
        <v>86.921520000000001</v>
      </c>
      <c r="N885" s="23">
        <v>86.829520000000002</v>
      </c>
      <c r="O885" s="23">
        <v>9.1999999999999998E-2</v>
      </c>
      <c r="P885" s="23">
        <v>0</v>
      </c>
      <c r="Q885" s="23">
        <v>0</v>
      </c>
      <c r="R885" s="23">
        <v>97.08918770999999</v>
      </c>
      <c r="S885" s="23">
        <v>50.055237220000002</v>
      </c>
      <c r="T885" s="23">
        <v>1.2737547199999999</v>
      </c>
      <c r="U885" s="23">
        <v>10.07182306</v>
      </c>
      <c r="V885" s="23">
        <v>0</v>
      </c>
      <c r="W885" s="23">
        <v>0</v>
      </c>
      <c r="X885" s="23">
        <v>5.1267844800000004</v>
      </c>
      <c r="Y885" s="23">
        <v>10.379425919999999</v>
      </c>
      <c r="Z885" s="23">
        <v>0</v>
      </c>
      <c r="AA885" s="23">
        <v>76.907025400000009</v>
      </c>
      <c r="AB885" s="23">
        <v>20.182162310000002</v>
      </c>
      <c r="AC885" s="23">
        <v>0</v>
      </c>
      <c r="AD885" s="23">
        <v>0</v>
      </c>
      <c r="AE885" s="23">
        <v>0</v>
      </c>
      <c r="AF885" s="23">
        <v>0</v>
      </c>
      <c r="AG885" s="23">
        <v>19.701000000000001</v>
      </c>
      <c r="AH885" s="23">
        <v>19.701000000000001</v>
      </c>
      <c r="AI885" s="23">
        <v>0</v>
      </c>
      <c r="AJ885" s="23">
        <v>0</v>
      </c>
      <c r="AK885" s="23">
        <v>19.701000000000001</v>
      </c>
      <c r="AL885" s="23">
        <v>23.241977460000001</v>
      </c>
      <c r="AM885" s="23">
        <v>23.241977460000001</v>
      </c>
      <c r="AN885" s="23">
        <v>0</v>
      </c>
      <c r="AO885" s="23">
        <v>0</v>
      </c>
      <c r="AP885" s="23">
        <v>0</v>
      </c>
      <c r="AQ885" s="23">
        <v>0</v>
      </c>
      <c r="AR885" s="23">
        <v>0</v>
      </c>
      <c r="AS885" s="23">
        <v>0</v>
      </c>
      <c r="AT885" s="23">
        <v>23.241977460000001</v>
      </c>
      <c r="AU885" s="23">
        <v>16.641184850000002</v>
      </c>
      <c r="AV885" s="23">
        <v>11.347548060000001</v>
      </c>
      <c r="AW885" s="23">
        <v>27.98873291</v>
      </c>
      <c r="AX885" s="23">
        <v>0</v>
      </c>
      <c r="AY885" s="23">
        <v>0</v>
      </c>
      <c r="AZ885" s="23">
        <v>27.98873291</v>
      </c>
    </row>
    <row r="886" spans="2:52" x14ac:dyDescent="0.25">
      <c r="B886" s="10" t="s">
        <v>255</v>
      </c>
      <c r="C886" s="23">
        <v>5.877879720000001</v>
      </c>
      <c r="D886" s="23">
        <v>3.5252296300000006</v>
      </c>
      <c r="E886" s="23">
        <v>2.5877740700000005</v>
      </c>
      <c r="F886" s="23">
        <v>0.51602680999999995</v>
      </c>
      <c r="G886" s="23">
        <v>0.42142875000000002</v>
      </c>
      <c r="H886" s="23">
        <v>2.3526500900000005</v>
      </c>
      <c r="I886" s="23">
        <v>0.79830489000000004</v>
      </c>
      <c r="J886" s="23">
        <v>1.3459972499999999</v>
      </c>
      <c r="K886" s="23">
        <v>0</v>
      </c>
      <c r="L886" s="23">
        <v>0.20834795</v>
      </c>
      <c r="M886" s="23">
        <v>90.351940620000008</v>
      </c>
      <c r="N886" s="23">
        <v>90.328130000000002</v>
      </c>
      <c r="O886" s="23">
        <v>2.3810619999999998E-2</v>
      </c>
      <c r="P886" s="23">
        <v>0</v>
      </c>
      <c r="Q886" s="23">
        <v>0</v>
      </c>
      <c r="R886" s="23">
        <v>96.229820340000003</v>
      </c>
      <c r="S886" s="23">
        <v>58.159275170000001</v>
      </c>
      <c r="T886" s="23">
        <v>0.47487270000000004</v>
      </c>
      <c r="U886" s="23">
        <v>7.7187421600000006</v>
      </c>
      <c r="V886" s="23">
        <v>0</v>
      </c>
      <c r="W886" s="23">
        <v>0</v>
      </c>
      <c r="X886" s="23">
        <v>4.1376871099999999</v>
      </c>
      <c r="Y886" s="23">
        <v>7.1694954800000001</v>
      </c>
      <c r="Z886" s="23">
        <v>0</v>
      </c>
      <c r="AA886" s="23">
        <v>77.660072620000008</v>
      </c>
      <c r="AB886" s="23">
        <v>18.569747719999999</v>
      </c>
      <c r="AC886" s="23">
        <v>0</v>
      </c>
      <c r="AD886" s="23">
        <v>0</v>
      </c>
      <c r="AE886" s="23">
        <v>0</v>
      </c>
      <c r="AF886" s="23">
        <v>0</v>
      </c>
      <c r="AG886" s="23">
        <v>0</v>
      </c>
      <c r="AH886" s="23">
        <v>0</v>
      </c>
      <c r="AI886" s="23">
        <v>0</v>
      </c>
      <c r="AJ886" s="23">
        <v>0</v>
      </c>
      <c r="AK886" s="23">
        <v>0</v>
      </c>
      <c r="AL886" s="23">
        <v>19.51160346</v>
      </c>
      <c r="AM886" s="23">
        <v>19.51160346</v>
      </c>
      <c r="AN886" s="23">
        <v>0</v>
      </c>
      <c r="AO886" s="23">
        <v>0</v>
      </c>
      <c r="AP886" s="23">
        <v>0</v>
      </c>
      <c r="AQ886" s="23">
        <v>0</v>
      </c>
      <c r="AR886" s="23">
        <v>0</v>
      </c>
      <c r="AS886" s="23">
        <v>0</v>
      </c>
      <c r="AT886" s="23">
        <v>19.51160346</v>
      </c>
      <c r="AU886" s="23">
        <v>-0.94185574000000005</v>
      </c>
      <c r="AV886" s="23">
        <v>20.614984489999998</v>
      </c>
      <c r="AW886" s="23">
        <v>19.67312875</v>
      </c>
      <c r="AX886" s="23">
        <v>1.59715217</v>
      </c>
      <c r="AY886" s="23">
        <v>0</v>
      </c>
      <c r="AZ886" s="23">
        <v>18.075976579999999</v>
      </c>
    </row>
    <row r="887" spans="2:52" x14ac:dyDescent="0.25">
      <c r="B887" s="10" t="s">
        <v>643</v>
      </c>
      <c r="C887" s="23">
        <v>11.29940895</v>
      </c>
      <c r="D887" s="23">
        <v>3.8240742499999998</v>
      </c>
      <c r="E887" s="23">
        <v>1.89298809</v>
      </c>
      <c r="F887" s="23">
        <v>1.59057775</v>
      </c>
      <c r="G887" s="23">
        <v>0.34050840999999998</v>
      </c>
      <c r="H887" s="23">
        <v>7.4753347000000003</v>
      </c>
      <c r="I887" s="23">
        <v>1.29643405</v>
      </c>
      <c r="J887" s="23">
        <v>0.8485015600000001</v>
      </c>
      <c r="K887" s="23">
        <v>5.0489370300000003</v>
      </c>
      <c r="L887" s="23">
        <v>0.28146206000000001</v>
      </c>
      <c r="M887" s="23">
        <v>100.56723712</v>
      </c>
      <c r="N887" s="23">
        <v>99.419235999999998</v>
      </c>
      <c r="O887" s="23">
        <v>1.1480011200000002</v>
      </c>
      <c r="P887" s="23">
        <v>0</v>
      </c>
      <c r="Q887" s="23">
        <v>0</v>
      </c>
      <c r="R887" s="23">
        <v>111.86664607</v>
      </c>
      <c r="S887" s="23">
        <v>82.186290700000001</v>
      </c>
      <c r="T887" s="23">
        <v>0.90577662000000003</v>
      </c>
      <c r="U887" s="23">
        <v>6.9472477999999995</v>
      </c>
      <c r="V887" s="23">
        <v>0</v>
      </c>
      <c r="W887" s="23">
        <v>0</v>
      </c>
      <c r="X887" s="23">
        <v>1.3109883899999999</v>
      </c>
      <c r="Y887" s="23">
        <v>8.0410003400000001</v>
      </c>
      <c r="Z887" s="23">
        <v>0</v>
      </c>
      <c r="AA887" s="23">
        <v>99.391303850000014</v>
      </c>
      <c r="AB887" s="23">
        <v>12.47534222</v>
      </c>
      <c r="AC887" s="23">
        <v>0</v>
      </c>
      <c r="AD887" s="23">
        <v>0</v>
      </c>
      <c r="AE887" s="23">
        <v>0</v>
      </c>
      <c r="AF887" s="23">
        <v>0</v>
      </c>
      <c r="AG887" s="23">
        <v>0</v>
      </c>
      <c r="AH887" s="23">
        <v>0</v>
      </c>
      <c r="AI887" s="23">
        <v>0</v>
      </c>
      <c r="AJ887" s="23">
        <v>0.48351093000000001</v>
      </c>
      <c r="AK887" s="23">
        <v>0.48351093000000001</v>
      </c>
      <c r="AL887" s="23">
        <v>2.3370986</v>
      </c>
      <c r="AM887" s="23">
        <v>2.3370986</v>
      </c>
      <c r="AN887" s="23">
        <v>0</v>
      </c>
      <c r="AO887" s="23">
        <v>0</v>
      </c>
      <c r="AP887" s="23">
        <v>0</v>
      </c>
      <c r="AQ887" s="23">
        <v>0</v>
      </c>
      <c r="AR887" s="23">
        <v>0</v>
      </c>
      <c r="AS887" s="23">
        <v>0.10138469999999999</v>
      </c>
      <c r="AT887" s="23">
        <v>2.4384833000000001</v>
      </c>
      <c r="AU887" s="23">
        <v>10.520369850000002</v>
      </c>
      <c r="AV887" s="23">
        <v>20.294666249999999</v>
      </c>
      <c r="AW887" s="23">
        <v>30.8150361</v>
      </c>
      <c r="AX887" s="23">
        <v>9.3715770399999982</v>
      </c>
      <c r="AY887" s="23">
        <v>0</v>
      </c>
      <c r="AZ887" s="23">
        <v>21.443459060000002</v>
      </c>
    </row>
    <row r="888" spans="2:52" x14ac:dyDescent="0.25">
      <c r="B888" s="10" t="s">
        <v>644</v>
      </c>
      <c r="C888" s="23">
        <v>16.580677860000002</v>
      </c>
      <c r="D888" s="23">
        <v>8.032210169999999</v>
      </c>
      <c r="E888" s="23">
        <v>5.0630301299999996</v>
      </c>
      <c r="F888" s="23">
        <v>2.6405251400000003</v>
      </c>
      <c r="G888" s="23">
        <v>0.32865490000000003</v>
      </c>
      <c r="H888" s="23">
        <v>8.5484676900000007</v>
      </c>
      <c r="I888" s="23">
        <v>2.2308757900000002</v>
      </c>
      <c r="J888" s="23">
        <v>3.2678567000000003</v>
      </c>
      <c r="K888" s="23">
        <v>0</v>
      </c>
      <c r="L888" s="23">
        <v>3.0497352000000002</v>
      </c>
      <c r="M888" s="23">
        <v>73.13413946</v>
      </c>
      <c r="N888" s="23">
        <v>73.044011999999995</v>
      </c>
      <c r="O888" s="23">
        <v>9.0127460000000006E-2</v>
      </c>
      <c r="P888" s="23">
        <v>0</v>
      </c>
      <c r="Q888" s="23">
        <v>0</v>
      </c>
      <c r="R888" s="23">
        <v>89.714817319999995</v>
      </c>
      <c r="S888" s="23">
        <v>63.234687489999999</v>
      </c>
      <c r="T888" s="23">
        <v>5.8658159300000001</v>
      </c>
      <c r="U888" s="23">
        <v>4.7371389400000004</v>
      </c>
      <c r="V888" s="23">
        <v>0</v>
      </c>
      <c r="W888" s="23">
        <v>0</v>
      </c>
      <c r="X888" s="23">
        <v>3.9463046899999998</v>
      </c>
      <c r="Y888" s="23">
        <v>5.3320039299999999</v>
      </c>
      <c r="Z888" s="23">
        <v>0</v>
      </c>
      <c r="AA888" s="23">
        <v>83.115950979999994</v>
      </c>
      <c r="AB888" s="23">
        <v>6.5988663399999998</v>
      </c>
      <c r="AC888" s="23">
        <v>0</v>
      </c>
      <c r="AD888" s="23">
        <v>0</v>
      </c>
      <c r="AE888" s="23">
        <v>0</v>
      </c>
      <c r="AF888" s="23">
        <v>0</v>
      </c>
      <c r="AG888" s="23">
        <v>0</v>
      </c>
      <c r="AH888" s="23">
        <v>0</v>
      </c>
      <c r="AI888" s="23">
        <v>0</v>
      </c>
      <c r="AJ888" s="23">
        <v>12.180848409999999</v>
      </c>
      <c r="AK888" s="23">
        <v>12.180848409999999</v>
      </c>
      <c r="AL888" s="23">
        <v>15.49104833</v>
      </c>
      <c r="AM888" s="23">
        <v>15.49104833</v>
      </c>
      <c r="AN888" s="23">
        <v>0</v>
      </c>
      <c r="AO888" s="23">
        <v>0</v>
      </c>
      <c r="AP888" s="23">
        <v>0</v>
      </c>
      <c r="AQ888" s="23">
        <v>0</v>
      </c>
      <c r="AR888" s="23">
        <v>0</v>
      </c>
      <c r="AS888" s="23">
        <v>0</v>
      </c>
      <c r="AT888" s="23">
        <v>15.49104833</v>
      </c>
      <c r="AU888" s="23">
        <v>3.2886664199999998</v>
      </c>
      <c r="AV888" s="23">
        <v>74.354979819999997</v>
      </c>
      <c r="AW888" s="23">
        <v>77.64364624000001</v>
      </c>
      <c r="AX888" s="23">
        <v>4.5661009100000003</v>
      </c>
      <c r="AY888" s="23">
        <v>22.104118750000001</v>
      </c>
      <c r="AZ888" s="23">
        <v>50.973426580000002</v>
      </c>
    </row>
    <row r="889" spans="2:52" x14ac:dyDescent="0.25">
      <c r="B889" s="10" t="s">
        <v>645</v>
      </c>
      <c r="C889" s="23">
        <v>3.2602541600000001</v>
      </c>
      <c r="D889" s="23">
        <v>1.66071602</v>
      </c>
      <c r="E889" s="23">
        <v>1.35845606</v>
      </c>
      <c r="F889" s="23">
        <v>0.17227145000000002</v>
      </c>
      <c r="G889" s="23">
        <v>0.12998851</v>
      </c>
      <c r="H889" s="23">
        <v>1.5995381399999999</v>
      </c>
      <c r="I889" s="23">
        <v>0.51176206999999996</v>
      </c>
      <c r="J889" s="23">
        <v>0.3005314</v>
      </c>
      <c r="K889" s="23">
        <v>0.67148300000000005</v>
      </c>
      <c r="L889" s="23">
        <v>0.11576167</v>
      </c>
      <c r="M889" s="23">
        <v>71.276362000000006</v>
      </c>
      <c r="N889" s="23">
        <v>71.276362000000006</v>
      </c>
      <c r="O889" s="23">
        <v>0</v>
      </c>
      <c r="P889" s="23">
        <v>0</v>
      </c>
      <c r="Q889" s="23">
        <v>0</v>
      </c>
      <c r="R889" s="23">
        <v>74.536616159999994</v>
      </c>
      <c r="S889" s="23">
        <v>45.155337509999995</v>
      </c>
      <c r="T889" s="23">
        <v>0.75462531999999993</v>
      </c>
      <c r="U889" s="23">
        <v>5.2358047300000008</v>
      </c>
      <c r="V889" s="23">
        <v>0</v>
      </c>
      <c r="W889" s="23">
        <v>0</v>
      </c>
      <c r="X889" s="23">
        <v>1.3363042199999999</v>
      </c>
      <c r="Y889" s="23">
        <v>3.18734399</v>
      </c>
      <c r="Z889" s="23">
        <v>0</v>
      </c>
      <c r="AA889" s="23">
        <v>55.669415770000001</v>
      </c>
      <c r="AB889" s="23">
        <v>18.867200390000001</v>
      </c>
      <c r="AC889" s="23">
        <v>0</v>
      </c>
      <c r="AD889" s="23">
        <v>0</v>
      </c>
      <c r="AE889" s="23">
        <v>0</v>
      </c>
      <c r="AF889" s="23">
        <v>0</v>
      </c>
      <c r="AG889" s="23">
        <v>0</v>
      </c>
      <c r="AH889" s="23">
        <v>0</v>
      </c>
      <c r="AI889" s="23">
        <v>0</v>
      </c>
      <c r="AJ889" s="23">
        <v>0</v>
      </c>
      <c r="AK889" s="23">
        <v>0</v>
      </c>
      <c r="AL889" s="23">
        <v>0.13519999999999999</v>
      </c>
      <c r="AM889" s="23">
        <v>0.13519999999999999</v>
      </c>
      <c r="AN889" s="23">
        <v>0</v>
      </c>
      <c r="AO889" s="23">
        <v>0</v>
      </c>
      <c r="AP889" s="23">
        <v>0</v>
      </c>
      <c r="AQ889" s="23">
        <v>0</v>
      </c>
      <c r="AR889" s="23">
        <v>0</v>
      </c>
      <c r="AS889" s="23">
        <v>0</v>
      </c>
      <c r="AT889" s="23">
        <v>0.13519999999999999</v>
      </c>
      <c r="AU889" s="23">
        <v>18.73200039</v>
      </c>
      <c r="AV889" s="23">
        <v>32.064557700000002</v>
      </c>
      <c r="AW889" s="23">
        <v>50.796558090000005</v>
      </c>
      <c r="AX889" s="23">
        <v>3.63310662</v>
      </c>
      <c r="AY889" s="23">
        <v>0</v>
      </c>
      <c r="AZ889" s="23">
        <v>47.163451470000005</v>
      </c>
    </row>
    <row r="890" spans="2:52" x14ac:dyDescent="0.25">
      <c r="B890" s="10" t="s">
        <v>646</v>
      </c>
      <c r="C890" s="23">
        <v>17.75527374</v>
      </c>
      <c r="D890" s="23">
        <v>2.9186042099999998</v>
      </c>
      <c r="E890" s="23">
        <v>1.10053281</v>
      </c>
      <c r="F890" s="23">
        <v>1.6322337</v>
      </c>
      <c r="G890" s="23">
        <v>0.18583770000000002</v>
      </c>
      <c r="H890" s="23">
        <v>14.83666953</v>
      </c>
      <c r="I890" s="23">
        <v>0.77110584999999998</v>
      </c>
      <c r="J890" s="23">
        <v>0.46664285999999999</v>
      </c>
      <c r="K890" s="23">
        <v>6.2009143899999994</v>
      </c>
      <c r="L890" s="23">
        <v>7.3980064299999997</v>
      </c>
      <c r="M890" s="23">
        <v>76.308744000000004</v>
      </c>
      <c r="N890" s="23">
        <v>76.308744000000004</v>
      </c>
      <c r="O890" s="23">
        <v>0</v>
      </c>
      <c r="P890" s="23">
        <v>0</v>
      </c>
      <c r="Q890" s="23">
        <v>0</v>
      </c>
      <c r="R890" s="23">
        <v>94.064017739999997</v>
      </c>
      <c r="S890" s="23">
        <v>41.332856630000002</v>
      </c>
      <c r="T890" s="23">
        <v>0.29836678999999999</v>
      </c>
      <c r="U890" s="23">
        <v>7.3062135999999995</v>
      </c>
      <c r="V890" s="23">
        <v>0</v>
      </c>
      <c r="W890" s="23">
        <v>0</v>
      </c>
      <c r="X890" s="23">
        <v>3.09201192</v>
      </c>
      <c r="Y890" s="23">
        <v>11.523905210000001</v>
      </c>
      <c r="Z890" s="23">
        <v>0.45082566999999996</v>
      </c>
      <c r="AA890" s="23">
        <v>64.004179820000004</v>
      </c>
      <c r="AB890" s="23">
        <v>30.059837920000003</v>
      </c>
      <c r="AC890" s="23">
        <v>0</v>
      </c>
      <c r="AD890" s="23">
        <v>0</v>
      </c>
      <c r="AE890" s="23">
        <v>0</v>
      </c>
      <c r="AF890" s="23">
        <v>0</v>
      </c>
      <c r="AG890" s="23">
        <v>0</v>
      </c>
      <c r="AH890" s="23">
        <v>0</v>
      </c>
      <c r="AI890" s="23">
        <v>0</v>
      </c>
      <c r="AJ890" s="23">
        <v>0</v>
      </c>
      <c r="AK890" s="23">
        <v>0</v>
      </c>
      <c r="AL890" s="23">
        <v>13.295827469999999</v>
      </c>
      <c r="AM890" s="23">
        <v>8.8771208599999998</v>
      </c>
      <c r="AN890" s="23">
        <v>0</v>
      </c>
      <c r="AO890" s="23">
        <v>4.4187066100000001</v>
      </c>
      <c r="AP890" s="23">
        <v>3.7205073900000003</v>
      </c>
      <c r="AQ890" s="23">
        <v>3.7205073900000003</v>
      </c>
      <c r="AR890" s="23">
        <v>0</v>
      </c>
      <c r="AS890" s="23">
        <v>0</v>
      </c>
      <c r="AT890" s="23">
        <v>17.016334860000001</v>
      </c>
      <c r="AU890" s="23">
        <v>13.043503060000001</v>
      </c>
      <c r="AV890" s="23">
        <v>22.785738169999998</v>
      </c>
      <c r="AW890" s="23">
        <v>35.829241229999994</v>
      </c>
      <c r="AX890" s="23">
        <v>1.7035264099999998</v>
      </c>
      <c r="AY890" s="23">
        <v>0</v>
      </c>
      <c r="AZ890" s="23">
        <v>34.125714819999999</v>
      </c>
    </row>
    <row r="891" spans="2:52" x14ac:dyDescent="0.25">
      <c r="B891" s="10" t="s">
        <v>647</v>
      </c>
      <c r="C891" s="23">
        <v>7.0433152199999993</v>
      </c>
      <c r="D891" s="23">
        <v>2.8529607399999999</v>
      </c>
      <c r="E891" s="23">
        <v>1.91557467</v>
      </c>
      <c r="F891" s="23">
        <v>0.62990915000000003</v>
      </c>
      <c r="G891" s="23">
        <v>0.30747691999999999</v>
      </c>
      <c r="H891" s="23">
        <v>4.1903544799999999</v>
      </c>
      <c r="I891" s="23">
        <v>0.91923994999999992</v>
      </c>
      <c r="J891" s="23">
        <v>0.91378143000000001</v>
      </c>
      <c r="K891" s="23">
        <v>1.7241517500000001</v>
      </c>
      <c r="L891" s="23">
        <v>0.63318135000000009</v>
      </c>
      <c r="M891" s="23">
        <v>151.53551999999999</v>
      </c>
      <c r="N891" s="23">
        <v>151.53551999999999</v>
      </c>
      <c r="O891" s="23">
        <v>0</v>
      </c>
      <c r="P891" s="23">
        <v>0</v>
      </c>
      <c r="Q891" s="23">
        <v>0</v>
      </c>
      <c r="R891" s="23">
        <v>158.57883522</v>
      </c>
      <c r="S891" s="23">
        <v>76.010752370000006</v>
      </c>
      <c r="T891" s="23">
        <v>0.45200000000000001</v>
      </c>
      <c r="U891" s="23">
        <v>10.08726568</v>
      </c>
      <c r="V891" s="23">
        <v>0</v>
      </c>
      <c r="W891" s="23">
        <v>0</v>
      </c>
      <c r="X891" s="23">
        <v>6.41823444</v>
      </c>
      <c r="Y891" s="23">
        <v>12.396094130000002</v>
      </c>
      <c r="Z891" s="23">
        <v>0.45480571999999997</v>
      </c>
      <c r="AA891" s="23">
        <v>105.81915234</v>
      </c>
      <c r="AB891" s="23">
        <v>52.759682879999993</v>
      </c>
      <c r="AC891" s="23">
        <v>0</v>
      </c>
      <c r="AD891" s="23">
        <v>0</v>
      </c>
      <c r="AE891" s="23">
        <v>0</v>
      </c>
      <c r="AF891" s="23">
        <v>0</v>
      </c>
      <c r="AG891" s="23">
        <v>0</v>
      </c>
      <c r="AH891" s="23">
        <v>0</v>
      </c>
      <c r="AI891" s="23">
        <v>0</v>
      </c>
      <c r="AJ891" s="23">
        <v>1.3438211200000001</v>
      </c>
      <c r="AK891" s="23">
        <v>1.3438211200000001</v>
      </c>
      <c r="AL891" s="23">
        <v>37.323420499999997</v>
      </c>
      <c r="AM891" s="23">
        <v>37.323420499999997</v>
      </c>
      <c r="AN891" s="23">
        <v>0</v>
      </c>
      <c r="AO891" s="23">
        <v>0</v>
      </c>
      <c r="AP891" s="23">
        <v>1.3095166</v>
      </c>
      <c r="AQ891" s="23">
        <v>1.3095166</v>
      </c>
      <c r="AR891" s="23">
        <v>0</v>
      </c>
      <c r="AS891" s="23">
        <v>0</v>
      </c>
      <c r="AT891" s="23">
        <v>38.632937099999999</v>
      </c>
      <c r="AU891" s="23">
        <v>15.470566899999998</v>
      </c>
      <c r="AV891" s="23">
        <v>92.632727130000006</v>
      </c>
      <c r="AW891" s="23">
        <v>108.10329402999999</v>
      </c>
      <c r="AX891" s="23">
        <v>1.76664182</v>
      </c>
      <c r="AY891" s="23">
        <v>10.18341916</v>
      </c>
      <c r="AZ891" s="23">
        <v>96.153233049999997</v>
      </c>
    </row>
    <row r="892" spans="2:52" x14ac:dyDescent="0.25">
      <c r="B892" s="20" t="s">
        <v>1582</v>
      </c>
      <c r="C892" s="21">
        <f t="shared" ref="C892:AZ892" si="56">SUM(C876:C891)</f>
        <v>138.08837751000002</v>
      </c>
      <c r="D892" s="21">
        <f t="shared" si="56"/>
        <v>52.367304910000001</v>
      </c>
      <c r="E892" s="21">
        <f t="shared" si="56"/>
        <v>27.420747570000003</v>
      </c>
      <c r="F892" s="21">
        <f t="shared" si="56"/>
        <v>19.649426259999998</v>
      </c>
      <c r="G892" s="21">
        <f t="shared" si="56"/>
        <v>5.2971310800000007</v>
      </c>
      <c r="H892" s="21">
        <f t="shared" si="56"/>
        <v>85.721072599999985</v>
      </c>
      <c r="I892" s="21">
        <f t="shared" si="56"/>
        <v>15.649673229999999</v>
      </c>
      <c r="J892" s="21">
        <f t="shared" si="56"/>
        <v>17.970144950000002</v>
      </c>
      <c r="K892" s="21">
        <f t="shared" si="56"/>
        <v>34.6624725</v>
      </c>
      <c r="L892" s="21">
        <f t="shared" si="56"/>
        <v>17.43878192</v>
      </c>
      <c r="M892" s="21">
        <f t="shared" si="56"/>
        <v>1485.1848510599998</v>
      </c>
      <c r="N892" s="21">
        <f t="shared" si="56"/>
        <v>1459.0363629999999</v>
      </c>
      <c r="O892" s="21">
        <f t="shared" si="56"/>
        <v>1.7071243700000001</v>
      </c>
      <c r="P892" s="21">
        <f t="shared" si="56"/>
        <v>1.7000090000000001</v>
      </c>
      <c r="Q892" s="21">
        <f t="shared" si="56"/>
        <v>22.741354689999998</v>
      </c>
      <c r="R892" s="21">
        <f t="shared" si="56"/>
        <v>1623.2732285699999</v>
      </c>
      <c r="S892" s="21">
        <f t="shared" si="56"/>
        <v>921.73903184999995</v>
      </c>
      <c r="T892" s="21">
        <f t="shared" si="56"/>
        <v>18.51880882</v>
      </c>
      <c r="U892" s="21">
        <f t="shared" si="56"/>
        <v>114.33657670000002</v>
      </c>
      <c r="V892" s="21">
        <f t="shared" si="56"/>
        <v>0</v>
      </c>
      <c r="W892" s="21">
        <f t="shared" si="56"/>
        <v>14.827498460000001</v>
      </c>
      <c r="X892" s="21">
        <f t="shared" si="56"/>
        <v>61.156091919999987</v>
      </c>
      <c r="Y892" s="21">
        <f t="shared" si="56"/>
        <v>126.61660243999998</v>
      </c>
      <c r="Z892" s="21">
        <f t="shared" si="56"/>
        <v>1.2708629199999999</v>
      </c>
      <c r="AA892" s="21">
        <f t="shared" si="56"/>
        <v>1258.4654731099999</v>
      </c>
      <c r="AB892" s="21">
        <f t="shared" si="56"/>
        <v>364.80775546000001</v>
      </c>
      <c r="AC892" s="21">
        <f t="shared" si="56"/>
        <v>0</v>
      </c>
      <c r="AD892" s="21">
        <f t="shared" si="56"/>
        <v>0</v>
      </c>
      <c r="AE892" s="21">
        <f t="shared" si="56"/>
        <v>0</v>
      </c>
      <c r="AF892" s="21">
        <f t="shared" si="56"/>
        <v>0</v>
      </c>
      <c r="AG892" s="21">
        <f t="shared" si="56"/>
        <v>29.697924</v>
      </c>
      <c r="AH892" s="21">
        <f t="shared" si="56"/>
        <v>29.697924</v>
      </c>
      <c r="AI892" s="21">
        <f t="shared" si="56"/>
        <v>0</v>
      </c>
      <c r="AJ892" s="21">
        <f t="shared" si="56"/>
        <v>14.008180459999998</v>
      </c>
      <c r="AK892" s="21">
        <f t="shared" si="56"/>
        <v>43.706104460000006</v>
      </c>
      <c r="AL892" s="21">
        <f t="shared" si="56"/>
        <v>219.12265811000003</v>
      </c>
      <c r="AM892" s="21">
        <f t="shared" si="56"/>
        <v>197.78826371999997</v>
      </c>
      <c r="AN892" s="21">
        <f t="shared" si="56"/>
        <v>0</v>
      </c>
      <c r="AO892" s="21">
        <f t="shared" si="56"/>
        <v>21.334394390000003</v>
      </c>
      <c r="AP892" s="21">
        <f t="shared" si="56"/>
        <v>6.9470729900000006</v>
      </c>
      <c r="AQ892" s="21">
        <f t="shared" si="56"/>
        <v>6.9470729900000006</v>
      </c>
      <c r="AR892" s="21">
        <f t="shared" si="56"/>
        <v>0</v>
      </c>
      <c r="AS892" s="21">
        <f t="shared" si="56"/>
        <v>0.10138469999999999</v>
      </c>
      <c r="AT892" s="21">
        <f t="shared" si="56"/>
        <v>226.1711158</v>
      </c>
      <c r="AU892" s="21">
        <f t="shared" si="56"/>
        <v>182.34274412000002</v>
      </c>
      <c r="AV892" s="21">
        <f t="shared" si="56"/>
        <v>531.32961054999998</v>
      </c>
      <c r="AW892" s="21">
        <f t="shared" si="56"/>
        <v>713.67235467</v>
      </c>
      <c r="AX892" s="21">
        <f t="shared" si="56"/>
        <v>51.86149932</v>
      </c>
      <c r="AY892" s="21">
        <f t="shared" si="56"/>
        <v>56.924810480000005</v>
      </c>
      <c r="AZ892" s="21">
        <f t="shared" si="56"/>
        <v>604.88604486999998</v>
      </c>
    </row>
    <row r="893" spans="2:52" x14ac:dyDescent="0.25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</row>
    <row r="894" spans="2:52" x14ac:dyDescent="0.25">
      <c r="B894" s="9" t="s">
        <v>585</v>
      </c>
    </row>
    <row r="895" spans="2:52" x14ac:dyDescent="0.25">
      <c r="B895" s="10" t="s">
        <v>432</v>
      </c>
      <c r="C895" s="23">
        <v>13.73336404</v>
      </c>
      <c r="D895" s="23">
        <v>6.4647136200000004</v>
      </c>
      <c r="E895" s="23">
        <v>3.9138756399999997</v>
      </c>
      <c r="F895" s="23">
        <v>1.8452349099999998</v>
      </c>
      <c r="G895" s="23">
        <v>0.70560307</v>
      </c>
      <c r="H895" s="23">
        <v>7.2686504200000002</v>
      </c>
      <c r="I895" s="23">
        <v>2.4095349700000002</v>
      </c>
      <c r="J895" s="23">
        <v>1.3003189199999998</v>
      </c>
      <c r="K895" s="23">
        <v>3.0040334300000002</v>
      </c>
      <c r="L895" s="23">
        <v>0.55476309999999995</v>
      </c>
      <c r="M895" s="23">
        <v>103.79213490000001</v>
      </c>
      <c r="N895" s="23">
        <v>103.781539</v>
      </c>
      <c r="O895" s="23">
        <v>1.05959E-2</v>
      </c>
      <c r="P895" s="23">
        <v>0</v>
      </c>
      <c r="Q895" s="23">
        <v>0</v>
      </c>
      <c r="R895" s="23">
        <v>117.52549893999999</v>
      </c>
      <c r="S895" s="23">
        <v>46.47645017</v>
      </c>
      <c r="T895" s="23">
        <v>5.0419471700000003</v>
      </c>
      <c r="U895" s="23">
        <v>9.3667339199999997</v>
      </c>
      <c r="V895" s="23">
        <v>0</v>
      </c>
      <c r="W895" s="23">
        <v>0</v>
      </c>
      <c r="X895" s="23">
        <v>6.1767299800000002</v>
      </c>
      <c r="Y895" s="23">
        <v>23.603540460000001</v>
      </c>
      <c r="Z895" s="23">
        <v>0</v>
      </c>
      <c r="AA895" s="23">
        <v>90.665401700000018</v>
      </c>
      <c r="AB895" s="23">
        <v>26.860097239999998</v>
      </c>
      <c r="AC895" s="23">
        <v>0</v>
      </c>
      <c r="AD895" s="23">
        <v>0</v>
      </c>
      <c r="AE895" s="23">
        <v>0</v>
      </c>
      <c r="AF895" s="23">
        <v>0</v>
      </c>
      <c r="AG895" s="23">
        <v>15.350000550000001</v>
      </c>
      <c r="AH895" s="23">
        <v>15.350000550000001</v>
      </c>
      <c r="AI895" s="23">
        <v>0</v>
      </c>
      <c r="AJ895" s="23">
        <v>0.24311289000000003</v>
      </c>
      <c r="AK895" s="23">
        <v>15.593113440000002</v>
      </c>
      <c r="AL895" s="23">
        <v>24.687888179999998</v>
      </c>
      <c r="AM895" s="23">
        <v>24.687888179999998</v>
      </c>
      <c r="AN895" s="23">
        <v>0</v>
      </c>
      <c r="AO895" s="23">
        <v>0</v>
      </c>
      <c r="AP895" s="23">
        <v>0</v>
      </c>
      <c r="AQ895" s="23">
        <v>0</v>
      </c>
      <c r="AR895" s="23">
        <v>0</v>
      </c>
      <c r="AS895" s="23">
        <v>0</v>
      </c>
      <c r="AT895" s="23">
        <v>24.687888179999998</v>
      </c>
      <c r="AU895" s="23">
        <v>17.7653225</v>
      </c>
      <c r="AV895" s="23">
        <v>49.23476196</v>
      </c>
      <c r="AW895" s="23">
        <v>67.000084459999997</v>
      </c>
      <c r="AX895" s="23">
        <v>7.2736876999999991</v>
      </c>
      <c r="AY895" s="23">
        <v>14.50750401</v>
      </c>
      <c r="AZ895" s="23">
        <v>45.218892750000002</v>
      </c>
    </row>
    <row r="896" spans="2:52" x14ac:dyDescent="0.25">
      <c r="B896" s="10" t="s">
        <v>700</v>
      </c>
      <c r="C896" s="23">
        <v>19.537727799999999</v>
      </c>
      <c r="D896" s="23">
        <v>10.766849480000001</v>
      </c>
      <c r="E896" s="23">
        <v>5.3297410899999997</v>
      </c>
      <c r="F896" s="23">
        <v>4.7813866200000001</v>
      </c>
      <c r="G896" s="23">
        <v>0.65572176999999998</v>
      </c>
      <c r="H896" s="23">
        <v>8.7708783199999996</v>
      </c>
      <c r="I896" s="23">
        <v>3.1998507300000001</v>
      </c>
      <c r="J896" s="23">
        <v>0.58555199999999996</v>
      </c>
      <c r="K896" s="23">
        <v>4.2638897900000003</v>
      </c>
      <c r="L896" s="23">
        <v>0.72158580000000005</v>
      </c>
      <c r="M896" s="23">
        <v>88.278949830000002</v>
      </c>
      <c r="N896" s="23">
        <v>88.250692999999998</v>
      </c>
      <c r="O896" s="23">
        <v>0</v>
      </c>
      <c r="P896" s="23">
        <v>2.825683E-2</v>
      </c>
      <c r="Q896" s="23">
        <v>0</v>
      </c>
      <c r="R896" s="23">
        <v>107.81667763</v>
      </c>
      <c r="S896" s="23">
        <v>55.479746090000006</v>
      </c>
      <c r="T896" s="23">
        <v>2.6490330499999999</v>
      </c>
      <c r="U896" s="23">
        <v>8.4919113100000008</v>
      </c>
      <c r="V896" s="23">
        <v>0</v>
      </c>
      <c r="W896" s="23">
        <v>0</v>
      </c>
      <c r="X896" s="23">
        <v>4.2463911200000002</v>
      </c>
      <c r="Y896" s="23">
        <v>14.30643388</v>
      </c>
      <c r="Z896" s="23">
        <v>0</v>
      </c>
      <c r="AA896" s="23">
        <v>85.173515449999996</v>
      </c>
      <c r="AB896" s="23">
        <v>22.643162180000001</v>
      </c>
      <c r="AC896" s="23">
        <v>0</v>
      </c>
      <c r="AD896" s="23">
        <v>0</v>
      </c>
      <c r="AE896" s="23">
        <v>0</v>
      </c>
      <c r="AF896" s="23">
        <v>0</v>
      </c>
      <c r="AG896" s="23">
        <v>0</v>
      </c>
      <c r="AH896" s="23">
        <v>0</v>
      </c>
      <c r="AI896" s="23">
        <v>0</v>
      </c>
      <c r="AJ896" s="23">
        <v>1.7582033799999999</v>
      </c>
      <c r="AK896" s="23">
        <v>1.7582033799999999</v>
      </c>
      <c r="AL896" s="23">
        <v>0.59984749999999998</v>
      </c>
      <c r="AM896" s="23">
        <v>0.59984749999999998</v>
      </c>
      <c r="AN896" s="23">
        <v>0</v>
      </c>
      <c r="AO896" s="23">
        <v>0</v>
      </c>
      <c r="AP896" s="23">
        <v>0</v>
      </c>
      <c r="AQ896" s="23">
        <v>0</v>
      </c>
      <c r="AR896" s="23">
        <v>0</v>
      </c>
      <c r="AS896" s="23">
        <v>0</v>
      </c>
      <c r="AT896" s="23">
        <v>0.59984749999999998</v>
      </c>
      <c r="AU896" s="23">
        <v>23.801518059999999</v>
      </c>
      <c r="AV896" s="23">
        <v>23.710631840000001</v>
      </c>
      <c r="AW896" s="23">
        <v>47.512149899999997</v>
      </c>
      <c r="AX896" s="23">
        <v>2.1331787599999998</v>
      </c>
      <c r="AY896" s="23">
        <v>5.0601066599999998</v>
      </c>
      <c r="AZ896" s="23">
        <v>40.318864480000002</v>
      </c>
    </row>
    <row r="897" spans="2:52" x14ac:dyDescent="0.25">
      <c r="B897" s="10" t="s">
        <v>701</v>
      </c>
      <c r="C897" s="23">
        <v>7.2231904599999996</v>
      </c>
      <c r="D897" s="23">
        <v>4.5945654500000002</v>
      </c>
      <c r="E897" s="23">
        <v>2.5910530199999999</v>
      </c>
      <c r="F897" s="23">
        <v>1.68059746</v>
      </c>
      <c r="G897" s="23">
        <v>0.32291496999999997</v>
      </c>
      <c r="H897" s="23">
        <v>2.6286250099999999</v>
      </c>
      <c r="I897" s="23">
        <v>0.92098036999999999</v>
      </c>
      <c r="J897" s="23">
        <v>0.61160972999999996</v>
      </c>
      <c r="K897" s="23">
        <v>1.01977399</v>
      </c>
      <c r="L897" s="23">
        <v>7.6260919999999996E-2</v>
      </c>
      <c r="M897" s="23">
        <v>92.704431999999997</v>
      </c>
      <c r="N897" s="23">
        <v>92.704431999999997</v>
      </c>
      <c r="O897" s="23">
        <v>0</v>
      </c>
      <c r="P897" s="23">
        <v>0</v>
      </c>
      <c r="Q897" s="23">
        <v>0</v>
      </c>
      <c r="R897" s="23">
        <v>99.927622459999995</v>
      </c>
      <c r="S897" s="23">
        <v>59.109748500000002</v>
      </c>
      <c r="T897" s="23">
        <v>1.0503681999999999</v>
      </c>
      <c r="U897" s="23">
        <v>5.97661614</v>
      </c>
      <c r="V897" s="23">
        <v>0</v>
      </c>
      <c r="W897" s="23">
        <v>0</v>
      </c>
      <c r="X897" s="23">
        <v>3.12328356</v>
      </c>
      <c r="Y897" s="23">
        <v>16.37986566</v>
      </c>
      <c r="Z897" s="23">
        <v>0.87971259000000002</v>
      </c>
      <c r="AA897" s="23">
        <v>86.519594650000002</v>
      </c>
      <c r="AB897" s="23">
        <v>13.408027809999998</v>
      </c>
      <c r="AC897" s="23">
        <v>0</v>
      </c>
      <c r="AD897" s="23">
        <v>0</v>
      </c>
      <c r="AE897" s="23">
        <v>0</v>
      </c>
      <c r="AF897" s="23">
        <v>0</v>
      </c>
      <c r="AG897" s="23">
        <v>0</v>
      </c>
      <c r="AH897" s="23">
        <v>0</v>
      </c>
      <c r="AI897" s="23">
        <v>0</v>
      </c>
      <c r="AJ897" s="23">
        <v>0</v>
      </c>
      <c r="AK897" s="23">
        <v>0</v>
      </c>
      <c r="AL897" s="23">
        <v>0.93620000000000003</v>
      </c>
      <c r="AM897" s="23">
        <v>0.93620000000000003</v>
      </c>
      <c r="AN897" s="23">
        <v>0</v>
      </c>
      <c r="AO897" s="23">
        <v>0</v>
      </c>
      <c r="AP897" s="23">
        <v>2.5553248399999999</v>
      </c>
      <c r="AQ897" s="23">
        <v>2.5553248399999999</v>
      </c>
      <c r="AR897" s="23">
        <v>0</v>
      </c>
      <c r="AS897" s="23">
        <v>0</v>
      </c>
      <c r="AT897" s="23">
        <v>3.4915248399999999</v>
      </c>
      <c r="AU897" s="23">
        <v>9.916502969999998</v>
      </c>
      <c r="AV897" s="23">
        <v>43.79893139</v>
      </c>
      <c r="AW897" s="23">
        <v>53.715434359999996</v>
      </c>
      <c r="AX897" s="23">
        <v>1.01790201</v>
      </c>
      <c r="AY897" s="23">
        <v>6.0006949299999999</v>
      </c>
      <c r="AZ897" s="23">
        <v>46.696837420000001</v>
      </c>
    </row>
    <row r="898" spans="2:52" x14ac:dyDescent="0.25">
      <c r="B898" s="10" t="s">
        <v>702</v>
      </c>
      <c r="C898" s="23">
        <v>41.415044619999996</v>
      </c>
      <c r="D898" s="23">
        <v>26.970381940000003</v>
      </c>
      <c r="E898" s="23">
        <v>24.0385062</v>
      </c>
      <c r="F898" s="23">
        <v>2.7272406199999999</v>
      </c>
      <c r="G898" s="23">
        <v>0.20463512</v>
      </c>
      <c r="H898" s="23">
        <v>14.444662679999999</v>
      </c>
      <c r="I898" s="23">
        <v>0.34970352000000005</v>
      </c>
      <c r="J898" s="23">
        <v>0.51482684999999995</v>
      </c>
      <c r="K898" s="23">
        <v>0</v>
      </c>
      <c r="L898" s="23">
        <v>13.580132309999998</v>
      </c>
      <c r="M898" s="23">
        <v>66.837935999999999</v>
      </c>
      <c r="N898" s="23">
        <v>66.837935999999999</v>
      </c>
      <c r="O898" s="23">
        <v>0</v>
      </c>
      <c r="P898" s="23">
        <v>0</v>
      </c>
      <c r="Q898" s="23">
        <v>0</v>
      </c>
      <c r="R898" s="23">
        <v>108.25298062</v>
      </c>
      <c r="S898" s="23">
        <v>60.347257670000005</v>
      </c>
      <c r="T898" s="23">
        <v>10.443700400000001</v>
      </c>
      <c r="U898" s="23">
        <v>5.4924868199999999</v>
      </c>
      <c r="V898" s="23">
        <v>0</v>
      </c>
      <c r="W898" s="23">
        <v>0</v>
      </c>
      <c r="X898" s="23">
        <v>1.1012210099999999</v>
      </c>
      <c r="Y898" s="23">
        <v>3.7832905099999996</v>
      </c>
      <c r="Z898" s="23">
        <v>0</v>
      </c>
      <c r="AA898" s="23">
        <v>81.167956410000031</v>
      </c>
      <c r="AB898" s="23">
        <v>27.08502421</v>
      </c>
      <c r="AC898" s="23">
        <v>0</v>
      </c>
      <c r="AD898" s="23">
        <v>0</v>
      </c>
      <c r="AE898" s="23">
        <v>0</v>
      </c>
      <c r="AF898" s="23">
        <v>0</v>
      </c>
      <c r="AG898" s="23">
        <v>0</v>
      </c>
      <c r="AH898" s="23">
        <v>0</v>
      </c>
      <c r="AI898" s="23">
        <v>0</v>
      </c>
      <c r="AJ898" s="23">
        <v>13.872792130000001</v>
      </c>
      <c r="AK898" s="23">
        <v>13.872792130000001</v>
      </c>
      <c r="AL898" s="23">
        <v>21.886394890000002</v>
      </c>
      <c r="AM898" s="23">
        <v>21.886394890000002</v>
      </c>
      <c r="AN898" s="23">
        <v>0</v>
      </c>
      <c r="AO898" s="23">
        <v>0</v>
      </c>
      <c r="AP898" s="23">
        <v>0</v>
      </c>
      <c r="AQ898" s="23">
        <v>0</v>
      </c>
      <c r="AR898" s="23">
        <v>0</v>
      </c>
      <c r="AS898" s="23">
        <v>11.258892679999999</v>
      </c>
      <c r="AT898" s="23">
        <v>33.145287570000001</v>
      </c>
      <c r="AU898" s="23">
        <v>7.8125287699999992</v>
      </c>
      <c r="AV898" s="23">
        <v>72.415734980000011</v>
      </c>
      <c r="AW898" s="23">
        <v>80.228263749999996</v>
      </c>
      <c r="AX898" s="23">
        <v>1.02328934</v>
      </c>
      <c r="AY898" s="23">
        <v>4.5120668300000002</v>
      </c>
      <c r="AZ898" s="23">
        <v>74.692907579999996</v>
      </c>
    </row>
    <row r="899" spans="2:52" x14ac:dyDescent="0.25">
      <c r="B899" s="10" t="s">
        <v>703</v>
      </c>
      <c r="C899" s="23">
        <v>3.5857828299999999</v>
      </c>
      <c r="D899" s="23">
        <v>2.44316998</v>
      </c>
      <c r="E899" s="23">
        <v>1.4578753799999999</v>
      </c>
      <c r="F899" s="23">
        <v>0.68187379000000004</v>
      </c>
      <c r="G899" s="23">
        <v>0.30342080999999999</v>
      </c>
      <c r="H899" s="23">
        <v>1.1426128500000001</v>
      </c>
      <c r="I899" s="23">
        <v>0.47891846000000005</v>
      </c>
      <c r="J899" s="23">
        <v>0.42735870000000004</v>
      </c>
      <c r="K899" s="23">
        <v>0</v>
      </c>
      <c r="L899" s="23">
        <v>0.23633569000000001</v>
      </c>
      <c r="M899" s="23">
        <v>64.251959999999997</v>
      </c>
      <c r="N899" s="23">
        <v>64.251959999999997</v>
      </c>
      <c r="O899" s="23">
        <v>0</v>
      </c>
      <c r="P899" s="23">
        <v>0</v>
      </c>
      <c r="Q899" s="23">
        <v>0</v>
      </c>
      <c r="R899" s="23">
        <v>67.837742829999996</v>
      </c>
      <c r="S899" s="23">
        <v>36.795721389999997</v>
      </c>
      <c r="T899" s="23">
        <v>0.76353088000000002</v>
      </c>
      <c r="U899" s="23">
        <v>5.5101234000000003</v>
      </c>
      <c r="V899" s="23">
        <v>0</v>
      </c>
      <c r="W899" s="23">
        <v>0</v>
      </c>
      <c r="X899" s="23">
        <v>3.5550107599999996</v>
      </c>
      <c r="Y899" s="23">
        <v>12.910578119999998</v>
      </c>
      <c r="Z899" s="23">
        <v>0</v>
      </c>
      <c r="AA899" s="23">
        <v>59.534964549999998</v>
      </c>
      <c r="AB899" s="23">
        <v>8.3027782800000001</v>
      </c>
      <c r="AC899" s="23">
        <v>0</v>
      </c>
      <c r="AD899" s="23">
        <v>0</v>
      </c>
      <c r="AE899" s="23">
        <v>0</v>
      </c>
      <c r="AF899" s="23">
        <v>0</v>
      </c>
      <c r="AG899" s="23">
        <v>0</v>
      </c>
      <c r="AH899" s="23">
        <v>0</v>
      </c>
      <c r="AI899" s="23">
        <v>0</v>
      </c>
      <c r="AJ899" s="23">
        <v>0</v>
      </c>
      <c r="AK899" s="23">
        <v>0</v>
      </c>
      <c r="AL899" s="23">
        <v>0.15618399999999999</v>
      </c>
      <c r="AM899" s="23">
        <v>0.15618399999999999</v>
      </c>
      <c r="AN899" s="23">
        <v>0</v>
      </c>
      <c r="AO899" s="23">
        <v>0</v>
      </c>
      <c r="AP899" s="23">
        <v>0</v>
      </c>
      <c r="AQ899" s="23">
        <v>0</v>
      </c>
      <c r="AR899" s="23">
        <v>0</v>
      </c>
      <c r="AS899" s="23">
        <v>0</v>
      </c>
      <c r="AT899" s="23">
        <v>0.15618399999999999</v>
      </c>
      <c r="AU899" s="23">
        <v>8.1465942799999986</v>
      </c>
      <c r="AV899" s="23">
        <v>27.012506380000001</v>
      </c>
      <c r="AW899" s="23">
        <v>35.159100659999993</v>
      </c>
      <c r="AX899" s="23">
        <v>0.78421906000000008</v>
      </c>
      <c r="AY899" s="23">
        <v>0.62705299999999997</v>
      </c>
      <c r="AZ899" s="23">
        <v>33.747828599999998</v>
      </c>
    </row>
    <row r="900" spans="2:52" x14ac:dyDescent="0.25">
      <c r="B900" s="20" t="s">
        <v>1582</v>
      </c>
      <c r="C900" s="21">
        <f t="shared" ref="C900:AZ900" si="57">SUM(C895:C899)</f>
        <v>85.495109749999983</v>
      </c>
      <c r="D900" s="21">
        <f t="shared" si="57"/>
        <v>51.239680470000003</v>
      </c>
      <c r="E900" s="21">
        <f t="shared" si="57"/>
        <v>37.331051330000001</v>
      </c>
      <c r="F900" s="21">
        <f t="shared" si="57"/>
        <v>11.7163334</v>
      </c>
      <c r="G900" s="21">
        <f t="shared" si="57"/>
        <v>2.19229574</v>
      </c>
      <c r="H900" s="21">
        <f t="shared" si="57"/>
        <v>34.255429280000001</v>
      </c>
      <c r="I900" s="21">
        <f t="shared" si="57"/>
        <v>7.3589880500000007</v>
      </c>
      <c r="J900" s="21">
        <f t="shared" si="57"/>
        <v>3.4396662</v>
      </c>
      <c r="K900" s="21">
        <f t="shared" si="57"/>
        <v>8.287697210000001</v>
      </c>
      <c r="L900" s="21">
        <f t="shared" si="57"/>
        <v>15.169077819999998</v>
      </c>
      <c r="M900" s="21">
        <f t="shared" si="57"/>
        <v>415.86541273</v>
      </c>
      <c r="N900" s="21">
        <f t="shared" si="57"/>
        <v>415.82656000000003</v>
      </c>
      <c r="O900" s="21">
        <f t="shared" si="57"/>
        <v>1.05959E-2</v>
      </c>
      <c r="P900" s="21">
        <f t="shared" si="57"/>
        <v>2.825683E-2</v>
      </c>
      <c r="Q900" s="21">
        <f t="shared" si="57"/>
        <v>0</v>
      </c>
      <c r="R900" s="21">
        <f t="shared" si="57"/>
        <v>501.36052247999999</v>
      </c>
      <c r="S900" s="21">
        <f t="shared" si="57"/>
        <v>258.20892382</v>
      </c>
      <c r="T900" s="21">
        <f t="shared" si="57"/>
        <v>19.9485797</v>
      </c>
      <c r="U900" s="21">
        <f t="shared" si="57"/>
        <v>34.837871589999999</v>
      </c>
      <c r="V900" s="21">
        <f t="shared" si="57"/>
        <v>0</v>
      </c>
      <c r="W900" s="21">
        <f t="shared" si="57"/>
        <v>0</v>
      </c>
      <c r="X900" s="21">
        <f t="shared" si="57"/>
        <v>18.202636429999998</v>
      </c>
      <c r="Y900" s="21">
        <f t="shared" si="57"/>
        <v>70.98370863000001</v>
      </c>
      <c r="Z900" s="21">
        <f t="shared" si="57"/>
        <v>0.87971259000000002</v>
      </c>
      <c r="AA900" s="21">
        <f t="shared" si="57"/>
        <v>403.06143276000006</v>
      </c>
      <c r="AB900" s="21">
        <f t="shared" si="57"/>
        <v>98.299089719999998</v>
      </c>
      <c r="AC900" s="21">
        <f t="shared" si="57"/>
        <v>0</v>
      </c>
      <c r="AD900" s="21">
        <f t="shared" si="57"/>
        <v>0</v>
      </c>
      <c r="AE900" s="21">
        <f t="shared" si="57"/>
        <v>0</v>
      </c>
      <c r="AF900" s="21">
        <f t="shared" si="57"/>
        <v>0</v>
      </c>
      <c r="AG900" s="21">
        <f t="shared" si="57"/>
        <v>15.350000550000001</v>
      </c>
      <c r="AH900" s="21">
        <f t="shared" si="57"/>
        <v>15.350000550000001</v>
      </c>
      <c r="AI900" s="21">
        <f t="shared" si="57"/>
        <v>0</v>
      </c>
      <c r="AJ900" s="21">
        <f t="shared" si="57"/>
        <v>15.874108400000001</v>
      </c>
      <c r="AK900" s="21">
        <f t="shared" si="57"/>
        <v>31.224108950000002</v>
      </c>
      <c r="AL900" s="21">
        <f t="shared" si="57"/>
        <v>48.266514570000005</v>
      </c>
      <c r="AM900" s="21">
        <f t="shared" si="57"/>
        <v>48.266514570000005</v>
      </c>
      <c r="AN900" s="21">
        <f t="shared" si="57"/>
        <v>0</v>
      </c>
      <c r="AO900" s="21">
        <f t="shared" si="57"/>
        <v>0</v>
      </c>
      <c r="AP900" s="21">
        <f t="shared" si="57"/>
        <v>2.5553248399999999</v>
      </c>
      <c r="AQ900" s="21">
        <f t="shared" si="57"/>
        <v>2.5553248399999999</v>
      </c>
      <c r="AR900" s="21">
        <f t="shared" si="57"/>
        <v>0</v>
      </c>
      <c r="AS900" s="21">
        <f t="shared" si="57"/>
        <v>11.258892679999999</v>
      </c>
      <c r="AT900" s="21">
        <f t="shared" si="57"/>
        <v>62.080732090000005</v>
      </c>
      <c r="AU900" s="21">
        <f t="shared" si="57"/>
        <v>67.442466580000001</v>
      </c>
      <c r="AV900" s="21">
        <f t="shared" si="57"/>
        <v>216.17256655</v>
      </c>
      <c r="AW900" s="21">
        <f t="shared" si="57"/>
        <v>283.61503312999997</v>
      </c>
      <c r="AX900" s="21">
        <f t="shared" si="57"/>
        <v>12.23227687</v>
      </c>
      <c r="AY900" s="21">
        <f t="shared" si="57"/>
        <v>30.707425430000004</v>
      </c>
      <c r="AZ900" s="21">
        <f t="shared" si="57"/>
        <v>240.67533083000001</v>
      </c>
    </row>
    <row r="901" spans="2:52" x14ac:dyDescent="0.25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</row>
    <row r="902" spans="2:52" x14ac:dyDescent="0.25">
      <c r="B902" s="9" t="s">
        <v>583</v>
      </c>
    </row>
    <row r="903" spans="2:52" x14ac:dyDescent="0.25">
      <c r="B903" s="10" t="s">
        <v>648</v>
      </c>
      <c r="C903" s="23">
        <v>7.3645132599999998</v>
      </c>
      <c r="D903" s="23">
        <v>3.5125140700000004</v>
      </c>
      <c r="E903" s="23">
        <v>1.98166661</v>
      </c>
      <c r="F903" s="23">
        <v>0.80529085999999994</v>
      </c>
      <c r="G903" s="23">
        <v>0.7255566</v>
      </c>
      <c r="H903" s="23">
        <v>3.8519991899999999</v>
      </c>
      <c r="I903" s="23">
        <v>1.042532</v>
      </c>
      <c r="J903" s="23">
        <v>0.96648655000000006</v>
      </c>
      <c r="K903" s="23">
        <v>1.1904220000000001</v>
      </c>
      <c r="L903" s="23">
        <v>0.65255863999999997</v>
      </c>
      <c r="M903" s="23">
        <v>109.02096051000001</v>
      </c>
      <c r="N903" s="23">
        <v>109.02096051000001</v>
      </c>
      <c r="O903" s="23">
        <v>0</v>
      </c>
      <c r="P903" s="23">
        <v>0</v>
      </c>
      <c r="Q903" s="23">
        <v>0</v>
      </c>
      <c r="R903" s="23">
        <v>116.38547377</v>
      </c>
      <c r="S903" s="23">
        <v>66.373958850000008</v>
      </c>
      <c r="T903" s="23">
        <v>0.32073684999999996</v>
      </c>
      <c r="U903" s="23">
        <v>6.8649861699999999</v>
      </c>
      <c r="V903" s="23">
        <v>0</v>
      </c>
      <c r="W903" s="23">
        <v>0</v>
      </c>
      <c r="X903" s="23">
        <v>5.1440467199999995</v>
      </c>
      <c r="Y903" s="23">
        <v>5.2268048199999999</v>
      </c>
      <c r="Z903" s="23">
        <v>0</v>
      </c>
      <c r="AA903" s="23">
        <v>83.930533409999995</v>
      </c>
      <c r="AB903" s="23">
        <v>32.454940360000002</v>
      </c>
      <c r="AC903" s="23">
        <v>0</v>
      </c>
      <c r="AD903" s="23">
        <v>0</v>
      </c>
      <c r="AE903" s="23">
        <v>0</v>
      </c>
      <c r="AF903" s="23">
        <v>0</v>
      </c>
      <c r="AG903" s="23">
        <v>0</v>
      </c>
      <c r="AH903" s="23">
        <v>0</v>
      </c>
      <c r="AI903" s="23">
        <v>0</v>
      </c>
      <c r="AJ903" s="23">
        <v>0</v>
      </c>
      <c r="AK903" s="23">
        <v>0</v>
      </c>
      <c r="AL903" s="23">
        <v>2.0849440000000001</v>
      </c>
      <c r="AM903" s="23">
        <v>2.0849440000000001</v>
      </c>
      <c r="AN903" s="23">
        <v>0</v>
      </c>
      <c r="AO903" s="23">
        <v>0</v>
      </c>
      <c r="AP903" s="23">
        <v>0</v>
      </c>
      <c r="AQ903" s="23">
        <v>0</v>
      </c>
      <c r="AR903" s="23">
        <v>0</v>
      </c>
      <c r="AS903" s="23">
        <v>0</v>
      </c>
      <c r="AT903" s="23">
        <v>2.0849440000000001</v>
      </c>
      <c r="AU903" s="23">
        <v>30.369996359999998</v>
      </c>
      <c r="AV903" s="23">
        <v>42.577261360000001</v>
      </c>
      <c r="AW903" s="23">
        <v>72.94725772000001</v>
      </c>
      <c r="AX903" s="23">
        <v>0.96679693999999994</v>
      </c>
      <c r="AY903" s="23">
        <v>0.19544800000000001</v>
      </c>
      <c r="AZ903" s="23">
        <v>71.785012780000002</v>
      </c>
    </row>
    <row r="904" spans="2:52" x14ac:dyDescent="0.25">
      <c r="B904" s="10" t="s">
        <v>649</v>
      </c>
      <c r="C904" s="23">
        <v>10.966250580000001</v>
      </c>
      <c r="D904" s="23">
        <v>4.3529046999999998</v>
      </c>
      <c r="E904" s="23">
        <v>2.7215235899999999</v>
      </c>
      <c r="F904" s="23">
        <v>1.0681974400000001</v>
      </c>
      <c r="G904" s="23">
        <v>0.56318367000000003</v>
      </c>
      <c r="H904" s="23">
        <v>6.6133458799999998</v>
      </c>
      <c r="I904" s="23">
        <v>1.2824429099999999</v>
      </c>
      <c r="J904" s="23">
        <v>0.37198229999999999</v>
      </c>
      <c r="K904" s="23">
        <v>4.4061185099999998</v>
      </c>
      <c r="L904" s="23">
        <v>0.55280216000000004</v>
      </c>
      <c r="M904" s="23">
        <v>92.533451999999997</v>
      </c>
      <c r="N904" s="23">
        <v>92.533451999999997</v>
      </c>
      <c r="O904" s="23">
        <v>0</v>
      </c>
      <c r="P904" s="23">
        <v>0</v>
      </c>
      <c r="Q904" s="23">
        <v>0</v>
      </c>
      <c r="R904" s="23">
        <v>103.49970258</v>
      </c>
      <c r="S904" s="23">
        <v>52.322212799999996</v>
      </c>
      <c r="T904" s="23">
        <v>1.1897628600000001</v>
      </c>
      <c r="U904" s="23">
        <v>6.4809736100000004</v>
      </c>
      <c r="V904" s="23">
        <v>0</v>
      </c>
      <c r="W904" s="23">
        <v>0</v>
      </c>
      <c r="X904" s="23">
        <v>2.25621406</v>
      </c>
      <c r="Y904" s="23">
        <v>11.799520680000001</v>
      </c>
      <c r="Z904" s="23">
        <v>0.82663527000000003</v>
      </c>
      <c r="AA904" s="23">
        <v>74.875319279999985</v>
      </c>
      <c r="AB904" s="23">
        <v>28.624383300000002</v>
      </c>
      <c r="AC904" s="23">
        <v>0</v>
      </c>
      <c r="AD904" s="23">
        <v>0</v>
      </c>
      <c r="AE904" s="23">
        <v>0</v>
      </c>
      <c r="AF904" s="23">
        <v>0</v>
      </c>
      <c r="AG904" s="23">
        <v>0</v>
      </c>
      <c r="AH904" s="23">
        <v>0</v>
      </c>
      <c r="AI904" s="23">
        <v>0</v>
      </c>
      <c r="AJ904" s="23">
        <v>0</v>
      </c>
      <c r="AK904" s="23">
        <v>0</v>
      </c>
      <c r="AL904" s="23">
        <v>15.936369800000001</v>
      </c>
      <c r="AM904" s="23">
        <v>15.936369800000001</v>
      </c>
      <c r="AN904" s="23">
        <v>0</v>
      </c>
      <c r="AO904" s="23">
        <v>0</v>
      </c>
      <c r="AP904" s="23">
        <v>3.3333333199999999</v>
      </c>
      <c r="AQ904" s="23">
        <v>3.3333333199999999</v>
      </c>
      <c r="AR904" s="23">
        <v>0</v>
      </c>
      <c r="AS904" s="23">
        <v>0</v>
      </c>
      <c r="AT904" s="23">
        <v>19.269703120000003</v>
      </c>
      <c r="AU904" s="23">
        <v>9.354680179999999</v>
      </c>
      <c r="AV904" s="23">
        <v>29.839882439999997</v>
      </c>
      <c r="AW904" s="23">
        <v>39.194562620000006</v>
      </c>
      <c r="AX904" s="23">
        <v>0.98172386</v>
      </c>
      <c r="AY904" s="23">
        <v>14.1436221</v>
      </c>
      <c r="AZ904" s="23">
        <v>24.069216659999999</v>
      </c>
    </row>
    <row r="905" spans="2:52" x14ac:dyDescent="0.25">
      <c r="B905" s="10" t="s">
        <v>650</v>
      </c>
      <c r="C905" s="23">
        <v>7.8066049199999998</v>
      </c>
      <c r="D905" s="23">
        <v>3.2364142</v>
      </c>
      <c r="E905" s="23">
        <v>1.8346646400000002</v>
      </c>
      <c r="F905" s="23">
        <v>1.1062501899999999</v>
      </c>
      <c r="G905" s="23">
        <v>0.29549936999999998</v>
      </c>
      <c r="H905" s="23">
        <v>4.5701907199999994</v>
      </c>
      <c r="I905" s="23">
        <v>1.3170437800000001</v>
      </c>
      <c r="J905" s="23">
        <v>0.36459785</v>
      </c>
      <c r="K905" s="23">
        <v>1.5997235000000001</v>
      </c>
      <c r="L905" s="23">
        <v>1.2888255900000001</v>
      </c>
      <c r="M905" s="23">
        <v>74.014764</v>
      </c>
      <c r="N905" s="23">
        <v>74.014764</v>
      </c>
      <c r="O905" s="23">
        <v>0</v>
      </c>
      <c r="P905" s="23">
        <v>0</v>
      </c>
      <c r="Q905" s="23">
        <v>0</v>
      </c>
      <c r="R905" s="23">
        <v>81.821368919999998</v>
      </c>
      <c r="S905" s="23">
        <v>35.585009509999999</v>
      </c>
      <c r="T905" s="23">
        <v>0.79184100000000002</v>
      </c>
      <c r="U905" s="23">
        <v>5.9698570499999999</v>
      </c>
      <c r="V905" s="23">
        <v>0</v>
      </c>
      <c r="W905" s="23">
        <v>0.41441906000000001</v>
      </c>
      <c r="X905" s="23">
        <v>4.8843314800000002</v>
      </c>
      <c r="Y905" s="23">
        <v>9.5535946500000009</v>
      </c>
      <c r="Z905" s="23">
        <v>0.90119517000000005</v>
      </c>
      <c r="AA905" s="23">
        <v>58.100247919999994</v>
      </c>
      <c r="AB905" s="23">
        <v>23.721121</v>
      </c>
      <c r="AC905" s="23">
        <v>0</v>
      </c>
      <c r="AD905" s="23">
        <v>0</v>
      </c>
      <c r="AE905" s="23">
        <v>0</v>
      </c>
      <c r="AF905" s="23">
        <v>0</v>
      </c>
      <c r="AG905" s="23">
        <v>0</v>
      </c>
      <c r="AH905" s="23">
        <v>0</v>
      </c>
      <c r="AI905" s="23">
        <v>0</v>
      </c>
      <c r="AJ905" s="23">
        <v>1.4123120000000001E-2</v>
      </c>
      <c r="AK905" s="23">
        <v>1.4123120000000001E-2</v>
      </c>
      <c r="AL905" s="23">
        <v>12.34602653</v>
      </c>
      <c r="AM905" s="23">
        <v>12.34602653</v>
      </c>
      <c r="AN905" s="23">
        <v>0</v>
      </c>
      <c r="AO905" s="23">
        <v>0</v>
      </c>
      <c r="AP905" s="23">
        <v>1.6823658799999999</v>
      </c>
      <c r="AQ905" s="23">
        <v>1.6823658799999999</v>
      </c>
      <c r="AR905" s="23">
        <v>0</v>
      </c>
      <c r="AS905" s="23">
        <v>0</v>
      </c>
      <c r="AT905" s="23">
        <v>14.02839241</v>
      </c>
      <c r="AU905" s="23">
        <v>9.7068517099999987</v>
      </c>
      <c r="AV905" s="23">
        <v>34.328258240000004</v>
      </c>
      <c r="AW905" s="23">
        <v>44.035109949999999</v>
      </c>
      <c r="AX905" s="23">
        <v>0.40325190999999999</v>
      </c>
      <c r="AY905" s="23">
        <v>3.0225532099999999</v>
      </c>
      <c r="AZ905" s="23">
        <v>40.609304829999999</v>
      </c>
    </row>
    <row r="906" spans="2:52" x14ac:dyDescent="0.25">
      <c r="B906" s="10" t="s">
        <v>651</v>
      </c>
      <c r="C906" s="23">
        <v>4.1559183600000003</v>
      </c>
      <c r="D906" s="23">
        <v>2.7444184000000003</v>
      </c>
      <c r="E906" s="23">
        <v>2.3405990700000001</v>
      </c>
      <c r="F906" s="23">
        <v>0.20440225000000001</v>
      </c>
      <c r="G906" s="23">
        <v>0.19941708</v>
      </c>
      <c r="H906" s="23">
        <v>1.41149996</v>
      </c>
      <c r="I906" s="23">
        <v>0.44257072999999997</v>
      </c>
      <c r="J906" s="23">
        <v>0.78752852000000007</v>
      </c>
      <c r="K906" s="23">
        <v>4.283E-2</v>
      </c>
      <c r="L906" s="23">
        <v>0.13857070999999999</v>
      </c>
      <c r="M906" s="23">
        <v>69.544256000000004</v>
      </c>
      <c r="N906" s="23">
        <v>69.544256000000004</v>
      </c>
      <c r="O906" s="23">
        <v>0</v>
      </c>
      <c r="P906" s="23">
        <v>0</v>
      </c>
      <c r="Q906" s="23">
        <v>0</v>
      </c>
      <c r="R906" s="23">
        <v>73.700174360000005</v>
      </c>
      <c r="S906" s="23">
        <v>36.565645379999999</v>
      </c>
      <c r="T906" s="23">
        <v>0.78561442000000004</v>
      </c>
      <c r="U906" s="23">
        <v>5.1413208899999994</v>
      </c>
      <c r="V906" s="23">
        <v>0</v>
      </c>
      <c r="W906" s="23">
        <v>0</v>
      </c>
      <c r="X906" s="23">
        <v>2.8853502999999998</v>
      </c>
      <c r="Y906" s="23">
        <v>6.7477826100000007</v>
      </c>
      <c r="Z906" s="23">
        <v>0.66035229000000006</v>
      </c>
      <c r="AA906" s="23">
        <v>52.786065890000003</v>
      </c>
      <c r="AB906" s="23">
        <v>20.914108469999999</v>
      </c>
      <c r="AC906" s="23">
        <v>0</v>
      </c>
      <c r="AD906" s="23">
        <v>0</v>
      </c>
      <c r="AE906" s="23">
        <v>0</v>
      </c>
      <c r="AF906" s="23">
        <v>0</v>
      </c>
      <c r="AG906" s="23">
        <v>7.9349999999999996</v>
      </c>
      <c r="AH906" s="23">
        <v>7.9349999999999996</v>
      </c>
      <c r="AI906" s="23">
        <v>0</v>
      </c>
      <c r="AJ906" s="23">
        <v>0</v>
      </c>
      <c r="AK906" s="23">
        <v>7.9349999999999996</v>
      </c>
      <c r="AL906" s="23">
        <v>6.1940049999999998</v>
      </c>
      <c r="AM906" s="23">
        <v>6.1940049999999998</v>
      </c>
      <c r="AN906" s="23">
        <v>0</v>
      </c>
      <c r="AO906" s="23">
        <v>0</v>
      </c>
      <c r="AP906" s="23">
        <v>1.4484890700000002</v>
      </c>
      <c r="AQ906" s="23">
        <v>1.4484890700000002</v>
      </c>
      <c r="AR906" s="23">
        <v>0</v>
      </c>
      <c r="AS906" s="23">
        <v>0</v>
      </c>
      <c r="AT906" s="23">
        <v>7.6424940700000006</v>
      </c>
      <c r="AU906" s="23">
        <v>21.206614399999999</v>
      </c>
      <c r="AV906" s="23">
        <v>40.412830120000002</v>
      </c>
      <c r="AW906" s="23">
        <v>61.619444520000002</v>
      </c>
      <c r="AX906" s="23">
        <v>1.376E-2</v>
      </c>
      <c r="AY906" s="23">
        <v>0</v>
      </c>
      <c r="AZ906" s="23">
        <v>61.605684520000004</v>
      </c>
    </row>
    <row r="907" spans="2:52" x14ac:dyDescent="0.25">
      <c r="B907" s="10" t="s">
        <v>652</v>
      </c>
      <c r="C907" s="23">
        <v>13.08463766</v>
      </c>
      <c r="D907" s="23">
        <v>6.9688934300000005</v>
      </c>
      <c r="E907" s="23">
        <v>2.8228673300000002</v>
      </c>
      <c r="F907" s="23">
        <v>3.78464847</v>
      </c>
      <c r="G907" s="23">
        <v>0.36137763000000001</v>
      </c>
      <c r="H907" s="23">
        <v>6.1157442299999998</v>
      </c>
      <c r="I907" s="23">
        <v>1.39561468</v>
      </c>
      <c r="J907" s="23">
        <v>0.58647800999999999</v>
      </c>
      <c r="K907" s="23">
        <v>4.1037825799999998</v>
      </c>
      <c r="L907" s="23">
        <v>2.986896E-2</v>
      </c>
      <c r="M907" s="23">
        <v>71.069748000000004</v>
      </c>
      <c r="N907" s="23">
        <v>71.069748000000004</v>
      </c>
      <c r="O907" s="23">
        <v>0</v>
      </c>
      <c r="P907" s="23">
        <v>0</v>
      </c>
      <c r="Q907" s="23">
        <v>0</v>
      </c>
      <c r="R907" s="23">
        <v>84.154385660000003</v>
      </c>
      <c r="S907" s="23">
        <v>44.149698069999999</v>
      </c>
      <c r="T907" s="23">
        <v>0.81638516000000005</v>
      </c>
      <c r="U907" s="23">
        <v>3.6254288399999997</v>
      </c>
      <c r="V907" s="23">
        <v>0</v>
      </c>
      <c r="W907" s="23">
        <v>0</v>
      </c>
      <c r="X907" s="23">
        <v>2.4972445200000002</v>
      </c>
      <c r="Y907" s="23">
        <v>8.46737422</v>
      </c>
      <c r="Z907" s="23">
        <v>0</v>
      </c>
      <c r="AA907" s="23">
        <v>59.556130809999992</v>
      </c>
      <c r="AB907" s="23">
        <v>24.598254849999996</v>
      </c>
      <c r="AC907" s="23">
        <v>0</v>
      </c>
      <c r="AD907" s="23">
        <v>0</v>
      </c>
      <c r="AE907" s="23">
        <v>0</v>
      </c>
      <c r="AF907" s="23">
        <v>0</v>
      </c>
      <c r="AG907" s="23">
        <v>0</v>
      </c>
      <c r="AH907" s="23">
        <v>0</v>
      </c>
      <c r="AI907" s="23">
        <v>0</v>
      </c>
      <c r="AJ907" s="23">
        <v>5.480372E-2</v>
      </c>
      <c r="AK907" s="23">
        <v>5.480372E-2</v>
      </c>
      <c r="AL907" s="23">
        <v>0.31036640000000004</v>
      </c>
      <c r="AM907" s="23">
        <v>0.31036640000000004</v>
      </c>
      <c r="AN907" s="23">
        <v>0</v>
      </c>
      <c r="AO907" s="23">
        <v>0</v>
      </c>
      <c r="AP907" s="23">
        <v>0</v>
      </c>
      <c r="AQ907" s="23">
        <v>0</v>
      </c>
      <c r="AR907" s="23">
        <v>0</v>
      </c>
      <c r="AS907" s="23">
        <v>0</v>
      </c>
      <c r="AT907" s="23">
        <v>0.31036640000000004</v>
      </c>
      <c r="AU907" s="23">
        <v>24.342692169999999</v>
      </c>
      <c r="AV907" s="23">
        <v>76.003241870000011</v>
      </c>
      <c r="AW907" s="23">
        <v>100.34593403999999</v>
      </c>
      <c r="AX907" s="23">
        <v>1.2759134299999999</v>
      </c>
      <c r="AY907" s="23">
        <v>12.688160539999998</v>
      </c>
      <c r="AZ907" s="23">
        <v>86.381860069999988</v>
      </c>
    </row>
    <row r="908" spans="2:52" x14ac:dyDescent="0.25">
      <c r="B908" s="10" t="s">
        <v>653</v>
      </c>
      <c r="C908" s="23">
        <v>12.71017634</v>
      </c>
      <c r="D908" s="23">
        <v>8.3389945900000004</v>
      </c>
      <c r="E908" s="23">
        <v>5.5844108599999993</v>
      </c>
      <c r="F908" s="23">
        <v>2.4873109500000004</v>
      </c>
      <c r="G908" s="23">
        <v>0.26727278000000004</v>
      </c>
      <c r="H908" s="23">
        <v>4.3711817499999999</v>
      </c>
      <c r="I908" s="23">
        <v>0.94042079000000001</v>
      </c>
      <c r="J908" s="23">
        <v>0.68986196</v>
      </c>
      <c r="K908" s="23">
        <v>2.7408990000000002</v>
      </c>
      <c r="L908" s="23">
        <v>0</v>
      </c>
      <c r="M908" s="23">
        <v>77.096297000000007</v>
      </c>
      <c r="N908" s="23">
        <v>77.096297000000007</v>
      </c>
      <c r="O908" s="23">
        <v>0</v>
      </c>
      <c r="P908" s="23">
        <v>0</v>
      </c>
      <c r="Q908" s="23">
        <v>0</v>
      </c>
      <c r="R908" s="23">
        <v>89.806473339999997</v>
      </c>
      <c r="S908" s="23">
        <v>51.329355790000001</v>
      </c>
      <c r="T908" s="23">
        <v>0.69478154000000003</v>
      </c>
      <c r="U908" s="23">
        <v>5.0292854800000004</v>
      </c>
      <c r="V908" s="23">
        <v>0</v>
      </c>
      <c r="W908" s="23">
        <v>0</v>
      </c>
      <c r="X908" s="23">
        <v>2.8010146200000001</v>
      </c>
      <c r="Y908" s="23">
        <v>8.9144220099999991</v>
      </c>
      <c r="Z908" s="23">
        <v>0</v>
      </c>
      <c r="AA908" s="23">
        <v>68.76885944</v>
      </c>
      <c r="AB908" s="23">
        <v>21.0376139</v>
      </c>
      <c r="AC908" s="23">
        <v>0</v>
      </c>
      <c r="AD908" s="23">
        <v>0</v>
      </c>
      <c r="AE908" s="23">
        <v>0</v>
      </c>
      <c r="AF908" s="23">
        <v>0</v>
      </c>
      <c r="AG908" s="23">
        <v>0</v>
      </c>
      <c r="AH908" s="23">
        <v>0</v>
      </c>
      <c r="AI908" s="23">
        <v>0</v>
      </c>
      <c r="AJ908" s="23">
        <v>0</v>
      </c>
      <c r="AK908" s="23">
        <v>0</v>
      </c>
      <c r="AL908" s="23">
        <v>1.6362890000000001</v>
      </c>
      <c r="AM908" s="23">
        <v>1.6362890000000001</v>
      </c>
      <c r="AN908" s="23">
        <v>0</v>
      </c>
      <c r="AO908" s="23">
        <v>0</v>
      </c>
      <c r="AP908" s="23">
        <v>0</v>
      </c>
      <c r="AQ908" s="23">
        <v>0</v>
      </c>
      <c r="AR908" s="23">
        <v>0</v>
      </c>
      <c r="AS908" s="23">
        <v>1.238918</v>
      </c>
      <c r="AT908" s="23">
        <v>2.8752070000000001</v>
      </c>
      <c r="AU908" s="23">
        <v>18.162406899999997</v>
      </c>
      <c r="AV908" s="23">
        <v>37.374290969999997</v>
      </c>
      <c r="AW908" s="23">
        <v>55.536697870000005</v>
      </c>
      <c r="AX908" s="23">
        <v>0.40780915999999995</v>
      </c>
      <c r="AY908" s="23">
        <v>7.8112117300000001</v>
      </c>
      <c r="AZ908" s="23">
        <v>47.317676980000002</v>
      </c>
    </row>
    <row r="909" spans="2:52" x14ac:dyDescent="0.25">
      <c r="B909" s="10" t="s">
        <v>654</v>
      </c>
      <c r="C909" s="23">
        <v>25.763412990000003</v>
      </c>
      <c r="D909" s="23">
        <v>11.67230558</v>
      </c>
      <c r="E909" s="23">
        <v>7.3155724299999996</v>
      </c>
      <c r="F909" s="23">
        <v>3.4220358900000001</v>
      </c>
      <c r="G909" s="23">
        <v>0.93469725999999997</v>
      </c>
      <c r="H909" s="23">
        <v>14.091107409999999</v>
      </c>
      <c r="I909" s="23">
        <v>3.9060273300000001</v>
      </c>
      <c r="J909" s="23">
        <v>0.63203949000000004</v>
      </c>
      <c r="K909" s="23">
        <v>9.223394429999999</v>
      </c>
      <c r="L909" s="23">
        <v>0.32964615999999997</v>
      </c>
      <c r="M909" s="23">
        <v>105.9657</v>
      </c>
      <c r="N909" s="23">
        <v>105.939206</v>
      </c>
      <c r="O909" s="23">
        <v>2.6494E-2</v>
      </c>
      <c r="P909" s="23">
        <v>0</v>
      </c>
      <c r="Q909" s="23">
        <v>0</v>
      </c>
      <c r="R909" s="23">
        <v>131.72911299</v>
      </c>
      <c r="S909" s="23">
        <v>52.914628969999995</v>
      </c>
      <c r="T909" s="23">
        <v>1.00183</v>
      </c>
      <c r="U909" s="23">
        <v>7.6903222699999993</v>
      </c>
      <c r="V909" s="23">
        <v>0</v>
      </c>
      <c r="W909" s="23">
        <v>1.4836074399999999</v>
      </c>
      <c r="X909" s="23">
        <v>3.1813750600000001</v>
      </c>
      <c r="Y909" s="23">
        <v>11.388367130000001</v>
      </c>
      <c r="Z909" s="23">
        <v>0</v>
      </c>
      <c r="AA909" s="23">
        <v>77.660130869999989</v>
      </c>
      <c r="AB909" s="23">
        <v>54.068982119999994</v>
      </c>
      <c r="AC909" s="23">
        <v>0</v>
      </c>
      <c r="AD909" s="23">
        <v>0</v>
      </c>
      <c r="AE909" s="23">
        <v>0</v>
      </c>
      <c r="AF909" s="23">
        <v>0</v>
      </c>
      <c r="AG909" s="23">
        <v>0</v>
      </c>
      <c r="AH909" s="23">
        <v>0</v>
      </c>
      <c r="AI909" s="23">
        <v>0</v>
      </c>
      <c r="AJ909" s="23">
        <v>0</v>
      </c>
      <c r="AK909" s="23">
        <v>0</v>
      </c>
      <c r="AL909" s="23">
        <v>9.2447485999999994</v>
      </c>
      <c r="AM909" s="23">
        <v>9.2447485999999994</v>
      </c>
      <c r="AN909" s="23">
        <v>0</v>
      </c>
      <c r="AO909" s="23">
        <v>0</v>
      </c>
      <c r="AP909" s="23">
        <v>0</v>
      </c>
      <c r="AQ909" s="23">
        <v>0</v>
      </c>
      <c r="AR909" s="23">
        <v>0</v>
      </c>
      <c r="AS909" s="23">
        <v>0</v>
      </c>
      <c r="AT909" s="23">
        <v>9.2447485999999994</v>
      </c>
      <c r="AU909" s="23">
        <v>44.824233519999993</v>
      </c>
      <c r="AV909" s="23">
        <v>114.39696070999999</v>
      </c>
      <c r="AW909" s="23">
        <v>159.22119422999998</v>
      </c>
      <c r="AX909" s="23">
        <v>1.3032263399999999</v>
      </c>
      <c r="AY909" s="23">
        <v>10.07353316</v>
      </c>
      <c r="AZ909" s="23">
        <v>147.84443473000002</v>
      </c>
    </row>
    <row r="910" spans="2:52" x14ac:dyDescent="0.25">
      <c r="B910" s="10" t="s">
        <v>655</v>
      </c>
      <c r="C910" s="23">
        <v>11.487278620000001</v>
      </c>
      <c r="D910" s="23">
        <v>5.2589254799999994</v>
      </c>
      <c r="E910" s="23">
        <v>2.8241093300000002</v>
      </c>
      <c r="F910" s="23">
        <v>2.2452653599999999</v>
      </c>
      <c r="G910" s="23">
        <v>0.18955079</v>
      </c>
      <c r="H910" s="23">
        <v>6.2283531400000003</v>
      </c>
      <c r="I910" s="23">
        <v>1.3917077099999999</v>
      </c>
      <c r="J910" s="23">
        <v>0.35028090000000001</v>
      </c>
      <c r="K910" s="23">
        <v>2.9820716300000001</v>
      </c>
      <c r="L910" s="23">
        <v>1.5042928999999998</v>
      </c>
      <c r="M910" s="23">
        <v>102.89920843</v>
      </c>
      <c r="N910" s="23">
        <v>102.89920843</v>
      </c>
      <c r="O910" s="23">
        <v>0</v>
      </c>
      <c r="P910" s="23">
        <v>0</v>
      </c>
      <c r="Q910" s="23">
        <v>0</v>
      </c>
      <c r="R910" s="23">
        <v>114.38648705000001</v>
      </c>
      <c r="S910" s="23">
        <v>80.47984756999999</v>
      </c>
      <c r="T910" s="23">
        <v>1.0779108500000001</v>
      </c>
      <c r="U910" s="23">
        <v>6.28640066</v>
      </c>
      <c r="V910" s="23">
        <v>0</v>
      </c>
      <c r="W910" s="23">
        <v>0</v>
      </c>
      <c r="X910" s="23">
        <v>1.90007908</v>
      </c>
      <c r="Y910" s="23">
        <v>4.0119758700000006</v>
      </c>
      <c r="Z910" s="23">
        <v>0</v>
      </c>
      <c r="AA910" s="23">
        <v>93.756214029999981</v>
      </c>
      <c r="AB910" s="23">
        <v>20.630273020000001</v>
      </c>
      <c r="AC910" s="23">
        <v>0</v>
      </c>
      <c r="AD910" s="23">
        <v>0</v>
      </c>
      <c r="AE910" s="23">
        <v>0</v>
      </c>
      <c r="AF910" s="23">
        <v>0</v>
      </c>
      <c r="AG910" s="23">
        <v>0</v>
      </c>
      <c r="AH910" s="23">
        <v>0</v>
      </c>
      <c r="AI910" s="23">
        <v>0</v>
      </c>
      <c r="AJ910" s="23">
        <v>0</v>
      </c>
      <c r="AK910" s="23">
        <v>0</v>
      </c>
      <c r="AL910" s="23">
        <v>0.83182060000000002</v>
      </c>
      <c r="AM910" s="23">
        <v>0.83182060000000002</v>
      </c>
      <c r="AN910" s="23">
        <v>0</v>
      </c>
      <c r="AO910" s="23">
        <v>0</v>
      </c>
      <c r="AP910" s="23">
        <v>0</v>
      </c>
      <c r="AQ910" s="23">
        <v>0</v>
      </c>
      <c r="AR910" s="23">
        <v>0</v>
      </c>
      <c r="AS910" s="23">
        <v>0</v>
      </c>
      <c r="AT910" s="23">
        <v>0.83182060000000002</v>
      </c>
      <c r="AU910" s="23">
        <v>19.798452419999997</v>
      </c>
      <c r="AV910" s="23">
        <v>66.279596009999992</v>
      </c>
      <c r="AW910" s="23">
        <v>86.078048429999996</v>
      </c>
      <c r="AX910" s="23">
        <v>6.0704621900000006</v>
      </c>
      <c r="AY910" s="23">
        <v>2.9354582499999999</v>
      </c>
      <c r="AZ910" s="23">
        <v>77.072127990000013</v>
      </c>
    </row>
    <row r="911" spans="2:52" x14ac:dyDescent="0.25">
      <c r="B911" s="10" t="s">
        <v>656</v>
      </c>
      <c r="C911" s="23">
        <v>6.7432369000000003</v>
      </c>
      <c r="D911" s="23">
        <v>2.5116453200000004</v>
      </c>
      <c r="E911" s="23">
        <v>0.93</v>
      </c>
      <c r="F911" s="23">
        <v>1.3926306000000002</v>
      </c>
      <c r="G911" s="23">
        <v>0.18901472</v>
      </c>
      <c r="H911" s="23">
        <v>4.2315915799999999</v>
      </c>
      <c r="I911" s="23">
        <v>0.50412186999999997</v>
      </c>
      <c r="J911" s="23">
        <v>0.70234443000000002</v>
      </c>
      <c r="K911" s="23">
        <v>0</v>
      </c>
      <c r="L911" s="23">
        <v>3.0251252800000001</v>
      </c>
      <c r="M911" s="23">
        <v>57.313118000000003</v>
      </c>
      <c r="N911" s="23">
        <v>57.313118000000003</v>
      </c>
      <c r="O911" s="23">
        <v>0</v>
      </c>
      <c r="P911" s="23">
        <v>0</v>
      </c>
      <c r="Q911" s="23">
        <v>0</v>
      </c>
      <c r="R911" s="23">
        <v>64.056354900000002</v>
      </c>
      <c r="S911" s="23">
        <v>30.735193899999999</v>
      </c>
      <c r="T911" s="23">
        <v>0.99882744999999995</v>
      </c>
      <c r="U911" s="23">
        <v>2.3522328799999999</v>
      </c>
      <c r="V911" s="23">
        <v>0</v>
      </c>
      <c r="W911" s="23">
        <v>0</v>
      </c>
      <c r="X911" s="23">
        <v>1.06246112</v>
      </c>
      <c r="Y911" s="23">
        <v>2.6006585599999998</v>
      </c>
      <c r="Z911" s="23">
        <v>0</v>
      </c>
      <c r="AA911" s="23">
        <v>37.749373909999996</v>
      </c>
      <c r="AB911" s="23">
        <v>26.30698099</v>
      </c>
      <c r="AC911" s="23">
        <v>0</v>
      </c>
      <c r="AD911" s="23">
        <v>0</v>
      </c>
      <c r="AE911" s="23">
        <v>0</v>
      </c>
      <c r="AF911" s="23">
        <v>0</v>
      </c>
      <c r="AG911" s="23">
        <v>0</v>
      </c>
      <c r="AH911" s="23">
        <v>0</v>
      </c>
      <c r="AI911" s="23">
        <v>0</v>
      </c>
      <c r="AJ911" s="23">
        <v>0</v>
      </c>
      <c r="AK911" s="23">
        <v>0</v>
      </c>
      <c r="AL911" s="23">
        <v>11.467935970000001</v>
      </c>
      <c r="AM911" s="23">
        <v>11.467935970000001</v>
      </c>
      <c r="AN911" s="23">
        <v>0</v>
      </c>
      <c r="AO911" s="23">
        <v>0</v>
      </c>
      <c r="AP911" s="23">
        <v>0</v>
      </c>
      <c r="AQ911" s="23">
        <v>0</v>
      </c>
      <c r="AR911" s="23">
        <v>0</v>
      </c>
      <c r="AS911" s="23">
        <v>0</v>
      </c>
      <c r="AT911" s="23">
        <v>11.467935970000001</v>
      </c>
      <c r="AU911" s="23">
        <v>14.839045020000002</v>
      </c>
      <c r="AV911" s="23">
        <v>56.839574259999999</v>
      </c>
      <c r="AW911" s="23">
        <v>71.678619280000007</v>
      </c>
      <c r="AX911" s="23">
        <v>1.7300369900000003</v>
      </c>
      <c r="AY911" s="23">
        <v>4.021973</v>
      </c>
      <c r="AZ911" s="23">
        <v>65.926609290000002</v>
      </c>
    </row>
    <row r="912" spans="2:52" x14ac:dyDescent="0.25">
      <c r="B912" s="10" t="s">
        <v>657</v>
      </c>
      <c r="C912" s="23">
        <v>2.9846052199999997</v>
      </c>
      <c r="D912" s="23">
        <v>1.5860607499999999</v>
      </c>
      <c r="E912" s="23">
        <v>1.23175056</v>
      </c>
      <c r="F912" s="23">
        <v>0.21160604999999999</v>
      </c>
      <c r="G912" s="23">
        <v>0.14270414000000001</v>
      </c>
      <c r="H912" s="23">
        <v>1.39854447</v>
      </c>
      <c r="I912" s="23">
        <v>0.28000049999999999</v>
      </c>
      <c r="J912" s="23">
        <v>0.23070673999999999</v>
      </c>
      <c r="K912" s="23">
        <v>0.81818299999999999</v>
      </c>
      <c r="L912" s="23">
        <v>6.9654229999999998E-2</v>
      </c>
      <c r="M912" s="23">
        <v>53.395488</v>
      </c>
      <c r="N912" s="23">
        <v>53.395488</v>
      </c>
      <c r="O912" s="23">
        <v>0</v>
      </c>
      <c r="P912" s="23">
        <v>0</v>
      </c>
      <c r="Q912" s="23">
        <v>0</v>
      </c>
      <c r="R912" s="23">
        <v>56.380093219999999</v>
      </c>
      <c r="S912" s="23">
        <v>43.269800350000004</v>
      </c>
      <c r="T912" s="23">
        <v>0.65642140999999998</v>
      </c>
      <c r="U912" s="23">
        <v>3.36318552</v>
      </c>
      <c r="V912" s="23">
        <v>0</v>
      </c>
      <c r="W912" s="23">
        <v>0</v>
      </c>
      <c r="X912" s="23">
        <v>1.63097724</v>
      </c>
      <c r="Y912" s="23">
        <v>7.1562521500000003</v>
      </c>
      <c r="Z912" s="23">
        <v>0</v>
      </c>
      <c r="AA912" s="23">
        <v>56.076636669999999</v>
      </c>
      <c r="AB912" s="23">
        <v>0.30345654999999999</v>
      </c>
      <c r="AC912" s="23">
        <v>0</v>
      </c>
      <c r="AD912" s="23">
        <v>0</v>
      </c>
      <c r="AE912" s="23">
        <v>0</v>
      </c>
      <c r="AF912" s="23">
        <v>0</v>
      </c>
      <c r="AG912" s="23">
        <v>0</v>
      </c>
      <c r="AH912" s="23">
        <v>0</v>
      </c>
      <c r="AI912" s="23">
        <v>0</v>
      </c>
      <c r="AJ912" s="23">
        <v>0</v>
      </c>
      <c r="AK912" s="23">
        <v>0</v>
      </c>
      <c r="AL912" s="23">
        <v>0.62402599999999997</v>
      </c>
      <c r="AM912" s="23">
        <v>0.62402599999999997</v>
      </c>
      <c r="AN912" s="23">
        <v>0</v>
      </c>
      <c r="AO912" s="23">
        <v>0</v>
      </c>
      <c r="AP912" s="23">
        <v>0</v>
      </c>
      <c r="AQ912" s="23">
        <v>0</v>
      </c>
      <c r="AR912" s="23">
        <v>0</v>
      </c>
      <c r="AS912" s="23">
        <v>0</v>
      </c>
      <c r="AT912" s="23">
        <v>0.62402599999999997</v>
      </c>
      <c r="AU912" s="23">
        <v>-0.32056945000000003</v>
      </c>
      <c r="AV912" s="23">
        <v>9.5068494799999979</v>
      </c>
      <c r="AW912" s="23">
        <v>9.1862800299999989</v>
      </c>
      <c r="AX912" s="23">
        <v>0.92153527000000002</v>
      </c>
      <c r="AY912" s="23">
        <v>0</v>
      </c>
      <c r="AZ912" s="23">
        <v>8.2647447599999992</v>
      </c>
    </row>
    <row r="913" spans="2:52" x14ac:dyDescent="0.25">
      <c r="B913" s="10" t="s">
        <v>184</v>
      </c>
      <c r="C913" s="23">
        <v>20.149596859999999</v>
      </c>
      <c r="D913" s="23">
        <v>11.406557049999998</v>
      </c>
      <c r="E913" s="23">
        <v>6.5171620700000004</v>
      </c>
      <c r="F913" s="23">
        <v>4.38570686</v>
      </c>
      <c r="G913" s="23">
        <v>0.50368811999999996</v>
      </c>
      <c r="H913" s="23">
        <v>8.7430398099999991</v>
      </c>
      <c r="I913" s="23">
        <v>1.7229332500000001</v>
      </c>
      <c r="J913" s="23">
        <v>3.0175628799999998</v>
      </c>
      <c r="K913" s="23">
        <v>3.97705609</v>
      </c>
      <c r="L913" s="23">
        <v>2.5487590000000001E-2</v>
      </c>
      <c r="M913" s="23">
        <v>112.0568586</v>
      </c>
      <c r="N913" s="23">
        <v>112.01982</v>
      </c>
      <c r="O913" s="23">
        <v>3.7038599999999998E-2</v>
      </c>
      <c r="P913" s="23">
        <v>0</v>
      </c>
      <c r="Q913" s="23">
        <v>0</v>
      </c>
      <c r="R913" s="23">
        <v>132.20645546</v>
      </c>
      <c r="S913" s="23">
        <v>76.712796890000007</v>
      </c>
      <c r="T913" s="23">
        <v>2.4303404199999998</v>
      </c>
      <c r="U913" s="23">
        <v>2.81670752</v>
      </c>
      <c r="V913" s="23">
        <v>0</v>
      </c>
      <c r="W913" s="23">
        <v>0</v>
      </c>
      <c r="X913" s="23">
        <v>4.3432321700000003</v>
      </c>
      <c r="Y913" s="23">
        <v>17.72770689</v>
      </c>
      <c r="Z913" s="23">
        <v>1.0862705400000001</v>
      </c>
      <c r="AA913" s="23">
        <v>105.11705443000001</v>
      </c>
      <c r="AB913" s="23">
        <v>27.089401030000001</v>
      </c>
      <c r="AC913" s="23">
        <v>0</v>
      </c>
      <c r="AD913" s="23">
        <v>0</v>
      </c>
      <c r="AE913" s="23">
        <v>0</v>
      </c>
      <c r="AF913" s="23">
        <v>0</v>
      </c>
      <c r="AG913" s="23">
        <v>21.402916999999999</v>
      </c>
      <c r="AH913" s="23">
        <v>21.402916999999999</v>
      </c>
      <c r="AI913" s="23">
        <v>0</v>
      </c>
      <c r="AJ913" s="23">
        <v>0</v>
      </c>
      <c r="AK913" s="23">
        <v>21.402916999999999</v>
      </c>
      <c r="AL913" s="23">
        <v>20.5978776</v>
      </c>
      <c r="AM913" s="23">
        <v>20.5978776</v>
      </c>
      <c r="AN913" s="23">
        <v>0</v>
      </c>
      <c r="AO913" s="23">
        <v>0</v>
      </c>
      <c r="AP913" s="23">
        <v>1.25628144</v>
      </c>
      <c r="AQ913" s="23">
        <v>1.25628144</v>
      </c>
      <c r="AR913" s="23">
        <v>0</v>
      </c>
      <c r="AS913" s="23">
        <v>0</v>
      </c>
      <c r="AT913" s="23">
        <v>21.854159040000003</v>
      </c>
      <c r="AU913" s="23">
        <v>26.638158990000001</v>
      </c>
      <c r="AV913" s="23">
        <v>41.465941770000001</v>
      </c>
      <c r="AW913" s="23">
        <v>68.104100760000009</v>
      </c>
      <c r="AX913" s="23">
        <v>2.30079623</v>
      </c>
      <c r="AY913" s="23">
        <v>12.094720349999999</v>
      </c>
      <c r="AZ913" s="23">
        <v>53.70858418000001</v>
      </c>
    </row>
    <row r="914" spans="2:52" x14ac:dyDescent="0.25">
      <c r="B914" s="10" t="s">
        <v>658</v>
      </c>
      <c r="C914" s="23">
        <v>15.538543260000001</v>
      </c>
      <c r="D914" s="23">
        <v>6.61015614</v>
      </c>
      <c r="E914" s="23">
        <v>3.7937304400000005</v>
      </c>
      <c r="F914" s="23">
        <v>2.0400288999999998</v>
      </c>
      <c r="G914" s="23">
        <v>0.7763968</v>
      </c>
      <c r="H914" s="23">
        <v>8.9283871200000018</v>
      </c>
      <c r="I914" s="23">
        <v>0.79926673999999998</v>
      </c>
      <c r="J914" s="23">
        <v>0.97534900000000002</v>
      </c>
      <c r="K914" s="23">
        <v>4.8971841200000004</v>
      </c>
      <c r="L914" s="23">
        <v>2.2565872599999999</v>
      </c>
      <c r="M914" s="23">
        <v>142.06768</v>
      </c>
      <c r="N914" s="23">
        <v>131.06768</v>
      </c>
      <c r="O914" s="23">
        <v>0</v>
      </c>
      <c r="P914" s="23">
        <v>0</v>
      </c>
      <c r="Q914" s="23">
        <v>11</v>
      </c>
      <c r="R914" s="23">
        <v>157.60622325999998</v>
      </c>
      <c r="S914" s="23">
        <v>85.61916076</v>
      </c>
      <c r="T914" s="23">
        <v>3.10681458</v>
      </c>
      <c r="U914" s="23">
        <v>11.373455079999999</v>
      </c>
      <c r="V914" s="23">
        <v>0</v>
      </c>
      <c r="W914" s="23">
        <v>0</v>
      </c>
      <c r="X914" s="23">
        <v>4.6793839000000004</v>
      </c>
      <c r="Y914" s="23">
        <v>16.703395029999999</v>
      </c>
      <c r="Z914" s="23">
        <v>2.0596172899999998</v>
      </c>
      <c r="AA914" s="23">
        <v>123.54182664000001</v>
      </c>
      <c r="AB914" s="23">
        <v>34.064396619999997</v>
      </c>
      <c r="AC914" s="23">
        <v>0</v>
      </c>
      <c r="AD914" s="23">
        <v>0</v>
      </c>
      <c r="AE914" s="23">
        <v>0</v>
      </c>
      <c r="AF914" s="23">
        <v>0</v>
      </c>
      <c r="AG914" s="23">
        <v>33.895071000000002</v>
      </c>
      <c r="AH914" s="23">
        <v>33.895071000000002</v>
      </c>
      <c r="AI914" s="23">
        <v>0</v>
      </c>
      <c r="AJ914" s="23">
        <v>0</v>
      </c>
      <c r="AK914" s="23">
        <v>33.895071000000002</v>
      </c>
      <c r="AL914" s="23">
        <v>39.926639890000004</v>
      </c>
      <c r="AM914" s="23">
        <v>39.926639890000004</v>
      </c>
      <c r="AN914" s="23">
        <v>0</v>
      </c>
      <c r="AO914" s="23">
        <v>0</v>
      </c>
      <c r="AP914" s="23">
        <v>3.5384615199999998</v>
      </c>
      <c r="AQ914" s="23">
        <v>3.5384615199999998</v>
      </c>
      <c r="AR914" s="23">
        <v>0</v>
      </c>
      <c r="AS914" s="23">
        <v>0</v>
      </c>
      <c r="AT914" s="23">
        <v>43.465101410000003</v>
      </c>
      <c r="AU914" s="23">
        <v>24.494366210000003</v>
      </c>
      <c r="AV914" s="23">
        <v>47.516866579999999</v>
      </c>
      <c r="AW914" s="23">
        <v>72.011232789999994</v>
      </c>
      <c r="AX914" s="23">
        <v>8.2279628000000002</v>
      </c>
      <c r="AY914" s="23">
        <v>3.8205200800000001</v>
      </c>
      <c r="AZ914" s="23">
        <v>59.962749910000007</v>
      </c>
    </row>
    <row r="915" spans="2:52" x14ac:dyDescent="0.25">
      <c r="B915" s="10" t="s">
        <v>659</v>
      </c>
      <c r="C915" s="23">
        <v>11.448640209999999</v>
      </c>
      <c r="D915" s="23">
        <v>3.4700924099999999</v>
      </c>
      <c r="E915" s="23">
        <v>2.5178128799999997</v>
      </c>
      <c r="F915" s="23">
        <v>0.61258256999999994</v>
      </c>
      <c r="G915" s="23">
        <v>0.33969696000000005</v>
      </c>
      <c r="H915" s="23">
        <v>7.9785477999999985</v>
      </c>
      <c r="I915" s="23">
        <v>1.42558597</v>
      </c>
      <c r="J915" s="23">
        <v>5.0232880099999999</v>
      </c>
      <c r="K915" s="23">
        <v>1.38224898</v>
      </c>
      <c r="L915" s="23">
        <v>0.14742484</v>
      </c>
      <c r="M915" s="23">
        <v>120.570728</v>
      </c>
      <c r="N915" s="23">
        <v>120.570728</v>
      </c>
      <c r="O915" s="23">
        <v>0</v>
      </c>
      <c r="P915" s="23">
        <v>0</v>
      </c>
      <c r="Q915" s="23">
        <v>0</v>
      </c>
      <c r="R915" s="23">
        <v>132.01936820999998</v>
      </c>
      <c r="S915" s="23">
        <v>85.622174909999998</v>
      </c>
      <c r="T915" s="23">
        <v>1.2672893000000001</v>
      </c>
      <c r="U915" s="23">
        <v>9.2369676799999993</v>
      </c>
      <c r="V915" s="23">
        <v>0</v>
      </c>
      <c r="W915" s="23">
        <v>4.9886359800000006</v>
      </c>
      <c r="X915" s="23">
        <v>5.0208986500000004</v>
      </c>
      <c r="Y915" s="23">
        <v>8.3025041799999997</v>
      </c>
      <c r="Z915" s="23">
        <v>0</v>
      </c>
      <c r="AA915" s="23">
        <v>114.43847069999998</v>
      </c>
      <c r="AB915" s="23">
        <v>17.580897509999996</v>
      </c>
      <c r="AC915" s="23">
        <v>0</v>
      </c>
      <c r="AD915" s="23">
        <v>0</v>
      </c>
      <c r="AE915" s="23">
        <v>0</v>
      </c>
      <c r="AF915" s="23">
        <v>0</v>
      </c>
      <c r="AG915" s="23">
        <v>0</v>
      </c>
      <c r="AH915" s="23">
        <v>0</v>
      </c>
      <c r="AI915" s="23">
        <v>0</v>
      </c>
      <c r="AJ915" s="23">
        <v>0</v>
      </c>
      <c r="AK915" s="23">
        <v>0</v>
      </c>
      <c r="AL915" s="23">
        <v>5.9336039999999999</v>
      </c>
      <c r="AM915" s="23">
        <v>5.9336039999999999</v>
      </c>
      <c r="AN915" s="23">
        <v>0</v>
      </c>
      <c r="AO915" s="23">
        <v>0</v>
      </c>
      <c r="AP915" s="23">
        <v>0</v>
      </c>
      <c r="AQ915" s="23">
        <v>0</v>
      </c>
      <c r="AR915" s="23">
        <v>0</v>
      </c>
      <c r="AS915" s="23">
        <v>0</v>
      </c>
      <c r="AT915" s="23">
        <v>5.9336039999999999</v>
      </c>
      <c r="AU915" s="23">
        <v>11.647293509999999</v>
      </c>
      <c r="AV915" s="23">
        <v>6.5780762700000004</v>
      </c>
      <c r="AW915" s="23">
        <v>18.225369780000001</v>
      </c>
      <c r="AX915" s="23">
        <v>8.2550976299999999</v>
      </c>
      <c r="AY915" s="23">
        <v>0</v>
      </c>
      <c r="AZ915" s="23">
        <v>9.9702721499999996</v>
      </c>
    </row>
    <row r="916" spans="2:52" x14ac:dyDescent="0.25">
      <c r="B916" s="10" t="s">
        <v>319</v>
      </c>
      <c r="C916" s="23">
        <v>26.37987554</v>
      </c>
      <c r="D916" s="23">
        <v>11.485547560000001</v>
      </c>
      <c r="E916" s="23">
        <v>1.3614752800000001</v>
      </c>
      <c r="F916" s="23">
        <v>6.9126625499999994</v>
      </c>
      <c r="G916" s="23">
        <v>3.2114097300000002</v>
      </c>
      <c r="H916" s="23">
        <v>14.89432798</v>
      </c>
      <c r="I916" s="23">
        <v>10.20652275</v>
      </c>
      <c r="J916" s="23">
        <v>0.17249</v>
      </c>
      <c r="K916" s="23">
        <v>3.0753936400000002</v>
      </c>
      <c r="L916" s="23">
        <v>1.43992159</v>
      </c>
      <c r="M916" s="23">
        <v>87.995366000000004</v>
      </c>
      <c r="N916" s="23">
        <v>87.995366000000004</v>
      </c>
      <c r="O916" s="23">
        <v>0</v>
      </c>
      <c r="P916" s="23">
        <v>0</v>
      </c>
      <c r="Q916" s="23">
        <v>0</v>
      </c>
      <c r="R916" s="23">
        <v>114.37524153999999</v>
      </c>
      <c r="S916" s="23">
        <v>66.148802630000006</v>
      </c>
      <c r="T916" s="23">
        <v>1.4777242800000001</v>
      </c>
      <c r="U916" s="23">
        <v>8.2946899100000007</v>
      </c>
      <c r="V916" s="23">
        <v>0</v>
      </c>
      <c r="W916" s="23">
        <v>0</v>
      </c>
      <c r="X916" s="23">
        <v>8.0554104400000011</v>
      </c>
      <c r="Y916" s="23">
        <v>9.4649818499999991</v>
      </c>
      <c r="Z916" s="23">
        <v>0</v>
      </c>
      <c r="AA916" s="23">
        <v>93.441609109999987</v>
      </c>
      <c r="AB916" s="23">
        <v>20.933632429999999</v>
      </c>
      <c r="AC916" s="23">
        <v>0</v>
      </c>
      <c r="AD916" s="23">
        <v>0</v>
      </c>
      <c r="AE916" s="23">
        <v>0</v>
      </c>
      <c r="AF916" s="23">
        <v>0</v>
      </c>
      <c r="AG916" s="23">
        <v>0</v>
      </c>
      <c r="AH916" s="23">
        <v>0</v>
      </c>
      <c r="AI916" s="23">
        <v>0</v>
      </c>
      <c r="AJ916" s="23">
        <v>0</v>
      </c>
      <c r="AK916" s="23">
        <v>0</v>
      </c>
      <c r="AL916" s="23">
        <v>1.116384</v>
      </c>
      <c r="AM916" s="23">
        <v>1.116384</v>
      </c>
      <c r="AN916" s="23">
        <v>0</v>
      </c>
      <c r="AO916" s="23">
        <v>0</v>
      </c>
      <c r="AP916" s="23">
        <v>0</v>
      </c>
      <c r="AQ916" s="23">
        <v>0</v>
      </c>
      <c r="AR916" s="23">
        <v>0</v>
      </c>
      <c r="AS916" s="23">
        <v>0</v>
      </c>
      <c r="AT916" s="23">
        <v>1.116384</v>
      </c>
      <c r="AU916" s="23">
        <v>19.817248429999999</v>
      </c>
      <c r="AV916" s="23">
        <v>29.082008380000001</v>
      </c>
      <c r="AW916" s="23">
        <v>48.899256810000004</v>
      </c>
      <c r="AX916" s="23">
        <v>1.46173777</v>
      </c>
      <c r="AY916" s="23">
        <v>6.4596044099999999</v>
      </c>
      <c r="AZ916" s="23">
        <v>40.977914630000001</v>
      </c>
    </row>
    <row r="917" spans="2:52" x14ac:dyDescent="0.25">
      <c r="B917" s="10" t="s">
        <v>660</v>
      </c>
      <c r="C917" s="23">
        <v>31.64989546</v>
      </c>
      <c r="D917" s="23">
        <v>13.551780520000001</v>
      </c>
      <c r="E917" s="23">
        <v>5.0680679800000004</v>
      </c>
      <c r="F917" s="23">
        <v>7.9368244599999995</v>
      </c>
      <c r="G917" s="23">
        <v>0.54688808</v>
      </c>
      <c r="H917" s="23">
        <v>18.098114939999999</v>
      </c>
      <c r="I917" s="23">
        <v>2.5187096800000002</v>
      </c>
      <c r="J917" s="23">
        <v>1.858331</v>
      </c>
      <c r="K917" s="23">
        <v>13.44143886</v>
      </c>
      <c r="L917" s="23">
        <v>0.27963540000000003</v>
      </c>
      <c r="M917" s="23">
        <v>94.86069701000001</v>
      </c>
      <c r="N917" s="23">
        <v>94.841819999999998</v>
      </c>
      <c r="O917" s="23">
        <v>1.887701E-2</v>
      </c>
      <c r="P917" s="23">
        <v>0</v>
      </c>
      <c r="Q917" s="23">
        <v>0</v>
      </c>
      <c r="R917" s="23">
        <v>126.51059246999999</v>
      </c>
      <c r="S917" s="23">
        <v>42.668931819999997</v>
      </c>
      <c r="T917" s="23">
        <v>1.163419</v>
      </c>
      <c r="U917" s="23">
        <v>5.6534457699999994</v>
      </c>
      <c r="V917" s="23">
        <v>0</v>
      </c>
      <c r="W917" s="23">
        <v>0.61346999999999996</v>
      </c>
      <c r="X917" s="23">
        <v>5.8688774700000002</v>
      </c>
      <c r="Y917" s="23">
        <v>19.337055829999997</v>
      </c>
      <c r="Z917" s="23">
        <v>0</v>
      </c>
      <c r="AA917" s="23">
        <v>75.305199889999997</v>
      </c>
      <c r="AB917" s="23">
        <v>51.205392580000002</v>
      </c>
      <c r="AC917" s="23">
        <v>0</v>
      </c>
      <c r="AD917" s="23">
        <v>0</v>
      </c>
      <c r="AE917" s="23">
        <v>0</v>
      </c>
      <c r="AF917" s="23">
        <v>0</v>
      </c>
      <c r="AG917" s="23">
        <v>0</v>
      </c>
      <c r="AH917" s="23">
        <v>0</v>
      </c>
      <c r="AI917" s="23">
        <v>0</v>
      </c>
      <c r="AJ917" s="23">
        <v>0</v>
      </c>
      <c r="AK917" s="23">
        <v>0</v>
      </c>
      <c r="AL917" s="23">
        <v>34.129698619999999</v>
      </c>
      <c r="AM917" s="23">
        <v>34.129698619999999</v>
      </c>
      <c r="AN917" s="23">
        <v>0</v>
      </c>
      <c r="AO917" s="23">
        <v>0</v>
      </c>
      <c r="AP917" s="23">
        <v>0</v>
      </c>
      <c r="AQ917" s="23">
        <v>0</v>
      </c>
      <c r="AR917" s="23">
        <v>0</v>
      </c>
      <c r="AS917" s="23">
        <v>0</v>
      </c>
      <c r="AT917" s="23">
        <v>34.129698619999999</v>
      </c>
      <c r="AU917" s="23">
        <v>17.075693960000002</v>
      </c>
      <c r="AV917" s="23">
        <v>43.956111820000004</v>
      </c>
      <c r="AW917" s="23">
        <v>61.031805779999999</v>
      </c>
      <c r="AX917" s="23">
        <v>3.75263481</v>
      </c>
      <c r="AY917" s="23">
        <v>8.0220154099999998</v>
      </c>
      <c r="AZ917" s="23">
        <v>49.257155560000001</v>
      </c>
    </row>
    <row r="918" spans="2:52" x14ac:dyDescent="0.25">
      <c r="B918" s="10" t="s">
        <v>661</v>
      </c>
      <c r="C918" s="23">
        <v>9.4043320700000006</v>
      </c>
      <c r="D918" s="23">
        <v>5.1492946500000008</v>
      </c>
      <c r="E918" s="23">
        <v>3.5246048299999999</v>
      </c>
      <c r="F918" s="23">
        <v>1.34539615</v>
      </c>
      <c r="G918" s="23">
        <v>0.27929366999999999</v>
      </c>
      <c r="H918" s="23">
        <v>4.2550374199999998</v>
      </c>
      <c r="I918" s="23">
        <v>0.63193345000000001</v>
      </c>
      <c r="J918" s="23">
        <v>0.65849057</v>
      </c>
      <c r="K918" s="23">
        <v>2.8303631400000002</v>
      </c>
      <c r="L918" s="23">
        <v>0.13425026000000001</v>
      </c>
      <c r="M918" s="23">
        <v>81.043423379999993</v>
      </c>
      <c r="N918" s="23">
        <v>81.038184000000001</v>
      </c>
      <c r="O918" s="23">
        <v>5.2393800000000001E-3</v>
      </c>
      <c r="P918" s="23">
        <v>0</v>
      </c>
      <c r="Q918" s="23">
        <v>0</v>
      </c>
      <c r="R918" s="23">
        <v>90.447755449999988</v>
      </c>
      <c r="S918" s="23">
        <v>42.977397909999993</v>
      </c>
      <c r="T918" s="23">
        <v>2.0840474699999998</v>
      </c>
      <c r="U918" s="23">
        <v>5.9720213099999997</v>
      </c>
      <c r="V918" s="23">
        <v>0</v>
      </c>
      <c r="W918" s="23">
        <v>0</v>
      </c>
      <c r="X918" s="23">
        <v>5.0171006199999999</v>
      </c>
      <c r="Y918" s="23">
        <v>7.6975234299999995</v>
      </c>
      <c r="Z918" s="23">
        <v>0</v>
      </c>
      <c r="AA918" s="23">
        <v>63.748090739999995</v>
      </c>
      <c r="AB918" s="23">
        <v>26.699664709999997</v>
      </c>
      <c r="AC918" s="23">
        <v>0</v>
      </c>
      <c r="AD918" s="23">
        <v>0</v>
      </c>
      <c r="AE918" s="23">
        <v>0</v>
      </c>
      <c r="AF918" s="23">
        <v>0</v>
      </c>
      <c r="AG918" s="23">
        <v>0</v>
      </c>
      <c r="AH918" s="23">
        <v>0</v>
      </c>
      <c r="AI918" s="23">
        <v>0</v>
      </c>
      <c r="AJ918" s="23">
        <v>0</v>
      </c>
      <c r="AK918" s="23">
        <v>0</v>
      </c>
      <c r="AL918" s="23">
        <v>7.6687707400000003</v>
      </c>
      <c r="AM918" s="23">
        <v>7.6687707400000003</v>
      </c>
      <c r="AN918" s="23">
        <v>0</v>
      </c>
      <c r="AO918" s="23">
        <v>0</v>
      </c>
      <c r="AP918" s="23">
        <v>0</v>
      </c>
      <c r="AQ918" s="23">
        <v>0</v>
      </c>
      <c r="AR918" s="23">
        <v>0</v>
      </c>
      <c r="AS918" s="23">
        <v>0</v>
      </c>
      <c r="AT918" s="23">
        <v>7.6687707400000003</v>
      </c>
      <c r="AU918" s="23">
        <v>19.030893969999997</v>
      </c>
      <c r="AV918" s="23">
        <v>43.417169180000002</v>
      </c>
      <c r="AW918" s="23">
        <v>62.448063150000003</v>
      </c>
      <c r="AX918" s="23">
        <v>3.6149308100000002</v>
      </c>
      <c r="AY918" s="23">
        <v>0</v>
      </c>
      <c r="AZ918" s="23">
        <v>58.833132340000006</v>
      </c>
    </row>
    <row r="919" spans="2:52" x14ac:dyDescent="0.25">
      <c r="B919" s="10" t="s">
        <v>662</v>
      </c>
      <c r="C919" s="23">
        <v>19.518921790000004</v>
      </c>
      <c r="D919" s="23">
        <v>12.867484370000001</v>
      </c>
      <c r="E919" s="23">
        <v>8.4268203800000006</v>
      </c>
      <c r="F919" s="23">
        <v>3.4799253999999999</v>
      </c>
      <c r="G919" s="23">
        <v>0.96073858999999995</v>
      </c>
      <c r="H919" s="23">
        <v>6.6514374200000006</v>
      </c>
      <c r="I919" s="23">
        <v>1.6782013500000001</v>
      </c>
      <c r="J919" s="23">
        <v>4.5401368600000005</v>
      </c>
      <c r="K919" s="23">
        <v>0</v>
      </c>
      <c r="L919" s="23">
        <v>0.43309921000000001</v>
      </c>
      <c r="M919" s="23">
        <v>128.865365</v>
      </c>
      <c r="N919" s="23">
        <v>128.865365</v>
      </c>
      <c r="O919" s="23">
        <v>0</v>
      </c>
      <c r="P919" s="23">
        <v>0</v>
      </c>
      <c r="Q919" s="23">
        <v>0</v>
      </c>
      <c r="R919" s="23">
        <v>148.38428679</v>
      </c>
      <c r="S919" s="23">
        <v>70.962180410000002</v>
      </c>
      <c r="T919" s="23">
        <v>1.52984356</v>
      </c>
      <c r="U919" s="23">
        <v>9.3273650299999993</v>
      </c>
      <c r="V919" s="23">
        <v>0</v>
      </c>
      <c r="W919" s="23">
        <v>0</v>
      </c>
      <c r="X919" s="23">
        <v>8.6284482699999998</v>
      </c>
      <c r="Y919" s="23">
        <v>10.172240630000001</v>
      </c>
      <c r="Z919" s="23">
        <v>0.81457728000000007</v>
      </c>
      <c r="AA919" s="23">
        <v>101.43465517999999</v>
      </c>
      <c r="AB919" s="23">
        <v>46.949631609999997</v>
      </c>
      <c r="AC919" s="23">
        <v>0</v>
      </c>
      <c r="AD919" s="23">
        <v>0</v>
      </c>
      <c r="AE919" s="23">
        <v>0</v>
      </c>
      <c r="AF919" s="23">
        <v>0</v>
      </c>
      <c r="AG919" s="23">
        <v>0</v>
      </c>
      <c r="AH919" s="23">
        <v>0</v>
      </c>
      <c r="AI919" s="23">
        <v>0</v>
      </c>
      <c r="AJ919" s="23">
        <v>0</v>
      </c>
      <c r="AK919" s="23">
        <v>0</v>
      </c>
      <c r="AL919" s="23">
        <v>12.60941145</v>
      </c>
      <c r="AM919" s="23">
        <v>12.60941145</v>
      </c>
      <c r="AN919" s="23">
        <v>0</v>
      </c>
      <c r="AO919" s="23">
        <v>0</v>
      </c>
      <c r="AP919" s="23">
        <v>3.3768727999999997</v>
      </c>
      <c r="AQ919" s="23">
        <v>3.3768727999999997</v>
      </c>
      <c r="AR919" s="23">
        <v>0</v>
      </c>
      <c r="AS919" s="23">
        <v>5.8367096700000003</v>
      </c>
      <c r="AT919" s="23">
        <v>21.822993920000002</v>
      </c>
      <c r="AU919" s="23">
        <v>25.126637690000003</v>
      </c>
      <c r="AV919" s="23">
        <v>96.853271399999997</v>
      </c>
      <c r="AW919" s="23">
        <v>121.97990909000001</v>
      </c>
      <c r="AX919" s="23">
        <v>3.5025980400000001</v>
      </c>
      <c r="AY919" s="23">
        <v>13.29102509</v>
      </c>
      <c r="AZ919" s="23">
        <v>105.18628596000001</v>
      </c>
    </row>
    <row r="920" spans="2:52" x14ac:dyDescent="0.25">
      <c r="B920" s="10" t="s">
        <v>663</v>
      </c>
      <c r="C920" s="23">
        <v>28.306509339999998</v>
      </c>
      <c r="D920" s="23">
        <v>10.07663427</v>
      </c>
      <c r="E920" s="23">
        <v>2.3284516399999999</v>
      </c>
      <c r="F920" s="23">
        <v>7.0381558399999999</v>
      </c>
      <c r="G920" s="23">
        <v>0.71002679000000002</v>
      </c>
      <c r="H920" s="23">
        <v>18.229875070000002</v>
      </c>
      <c r="I920" s="23">
        <v>1.2179993200000001</v>
      </c>
      <c r="J920" s="23">
        <v>1.5375847600000001</v>
      </c>
      <c r="K920" s="23">
        <v>15.273300900000001</v>
      </c>
      <c r="L920" s="23">
        <v>0.20099009000000001</v>
      </c>
      <c r="M920" s="23">
        <v>85.94140634</v>
      </c>
      <c r="N920" s="23">
        <v>85.547843999999998</v>
      </c>
      <c r="O920" s="23">
        <v>2.2922150000000002E-2</v>
      </c>
      <c r="P920" s="23">
        <v>0.37064018999999998</v>
      </c>
      <c r="Q920" s="23">
        <v>0</v>
      </c>
      <c r="R920" s="23">
        <v>114.24791568000001</v>
      </c>
      <c r="S920" s="23">
        <v>81.275720450000009</v>
      </c>
      <c r="T920" s="23">
        <v>0.93292774000000001</v>
      </c>
      <c r="U920" s="23">
        <v>7.2533706100000002</v>
      </c>
      <c r="V920" s="23">
        <v>0</v>
      </c>
      <c r="W920" s="23">
        <v>0</v>
      </c>
      <c r="X920" s="23">
        <v>4.6556842899999999</v>
      </c>
      <c r="Y920" s="23">
        <v>15.64085126</v>
      </c>
      <c r="Z920" s="23">
        <v>0</v>
      </c>
      <c r="AA920" s="23">
        <v>109.75855435000001</v>
      </c>
      <c r="AB920" s="23">
        <v>4.4893613300000004</v>
      </c>
      <c r="AC920" s="23">
        <v>0</v>
      </c>
      <c r="AD920" s="23">
        <v>0</v>
      </c>
      <c r="AE920" s="23">
        <v>0</v>
      </c>
      <c r="AF920" s="23">
        <v>0</v>
      </c>
      <c r="AG920" s="23">
        <v>0</v>
      </c>
      <c r="AH920" s="23">
        <v>0</v>
      </c>
      <c r="AI920" s="23">
        <v>0</v>
      </c>
      <c r="AJ920" s="23">
        <v>0.14854365</v>
      </c>
      <c r="AK920" s="23">
        <v>0.14854365</v>
      </c>
      <c r="AL920" s="23">
        <v>2.5224742299999998</v>
      </c>
      <c r="AM920" s="23">
        <v>2.5224742299999998</v>
      </c>
      <c r="AN920" s="23">
        <v>0</v>
      </c>
      <c r="AO920" s="23">
        <v>0</v>
      </c>
      <c r="AP920" s="23">
        <v>0</v>
      </c>
      <c r="AQ920" s="23">
        <v>0</v>
      </c>
      <c r="AR920" s="23">
        <v>0</v>
      </c>
      <c r="AS920" s="23">
        <v>0</v>
      </c>
      <c r="AT920" s="23">
        <v>2.5224742299999998</v>
      </c>
      <c r="AU920" s="23">
        <v>2.1154307499999998</v>
      </c>
      <c r="AV920" s="23">
        <v>19.441094120000002</v>
      </c>
      <c r="AW920" s="23">
        <v>21.556524870000001</v>
      </c>
      <c r="AX920" s="23">
        <v>0.38917063000000002</v>
      </c>
      <c r="AY920" s="23">
        <v>3</v>
      </c>
      <c r="AZ920" s="23">
        <v>18.167354239999998</v>
      </c>
    </row>
    <row r="921" spans="2:52" x14ac:dyDescent="0.25">
      <c r="B921" s="10" t="s">
        <v>664</v>
      </c>
      <c r="C921" s="23">
        <v>17.355787829999997</v>
      </c>
      <c r="D921" s="23">
        <v>7.3002708900000002</v>
      </c>
      <c r="E921" s="23">
        <v>3.2427261700000001</v>
      </c>
      <c r="F921" s="23">
        <v>3.60249123</v>
      </c>
      <c r="G921" s="23">
        <v>0.45505349</v>
      </c>
      <c r="H921" s="23">
        <v>10.055516939999999</v>
      </c>
      <c r="I921" s="23">
        <v>1.27240084</v>
      </c>
      <c r="J921" s="23">
        <v>0.300624</v>
      </c>
      <c r="K921" s="23">
        <v>2.587907</v>
      </c>
      <c r="L921" s="23">
        <v>5.8945850999999996</v>
      </c>
      <c r="M921" s="23">
        <v>73.899985000000001</v>
      </c>
      <c r="N921" s="23">
        <v>73.899985000000001</v>
      </c>
      <c r="O921" s="23">
        <v>0</v>
      </c>
      <c r="P921" s="23">
        <v>0</v>
      </c>
      <c r="Q921" s="23">
        <v>0</v>
      </c>
      <c r="R921" s="23">
        <v>91.255772829999998</v>
      </c>
      <c r="S921" s="23">
        <v>50.86362329</v>
      </c>
      <c r="T921" s="23">
        <v>0.75687746999999994</v>
      </c>
      <c r="U921" s="23">
        <v>4.9671921299999999</v>
      </c>
      <c r="V921" s="23">
        <v>0</v>
      </c>
      <c r="W921" s="23">
        <v>0</v>
      </c>
      <c r="X921" s="23">
        <v>1.6312813400000001</v>
      </c>
      <c r="Y921" s="23">
        <v>3.6432105200000002</v>
      </c>
      <c r="Z921" s="23">
        <v>0</v>
      </c>
      <c r="AA921" s="23">
        <v>61.862184750000004</v>
      </c>
      <c r="AB921" s="23">
        <v>29.393588079999997</v>
      </c>
      <c r="AC921" s="23">
        <v>0</v>
      </c>
      <c r="AD921" s="23">
        <v>0</v>
      </c>
      <c r="AE921" s="23">
        <v>0</v>
      </c>
      <c r="AF921" s="23">
        <v>0</v>
      </c>
      <c r="AG921" s="23">
        <v>0</v>
      </c>
      <c r="AH921" s="23">
        <v>0</v>
      </c>
      <c r="AI921" s="23">
        <v>0</v>
      </c>
      <c r="AJ921" s="23">
        <v>0</v>
      </c>
      <c r="AK921" s="23">
        <v>0</v>
      </c>
      <c r="AL921" s="23">
        <v>0.44633099999999998</v>
      </c>
      <c r="AM921" s="23">
        <v>0.44633099999999998</v>
      </c>
      <c r="AN921" s="23">
        <v>0</v>
      </c>
      <c r="AO921" s="23">
        <v>0</v>
      </c>
      <c r="AP921" s="23">
        <v>0</v>
      </c>
      <c r="AQ921" s="23">
        <v>0</v>
      </c>
      <c r="AR921" s="23">
        <v>0</v>
      </c>
      <c r="AS921" s="23">
        <v>0</v>
      </c>
      <c r="AT921" s="23">
        <v>0.44633099999999998</v>
      </c>
      <c r="AU921" s="23">
        <v>28.94725708</v>
      </c>
      <c r="AV921" s="23">
        <v>86.626422180000006</v>
      </c>
      <c r="AW921" s="23">
        <v>115.57367926000001</v>
      </c>
      <c r="AX921" s="23">
        <v>0</v>
      </c>
      <c r="AY921" s="23">
        <v>3.11227835</v>
      </c>
      <c r="AZ921" s="23">
        <v>112.46140090999999</v>
      </c>
    </row>
    <row r="922" spans="2:52" x14ac:dyDescent="0.25">
      <c r="B922" s="10" t="s">
        <v>665</v>
      </c>
      <c r="C922" s="23">
        <v>6.7897006600000003</v>
      </c>
      <c r="D922" s="23">
        <v>2.7778289700000003</v>
      </c>
      <c r="E922" s="23">
        <v>2.0642310900000003</v>
      </c>
      <c r="F922" s="23">
        <v>0.54912941000000004</v>
      </c>
      <c r="G922" s="23">
        <v>0.16446847000000001</v>
      </c>
      <c r="H922" s="23">
        <v>4.0118716900000004</v>
      </c>
      <c r="I922" s="23">
        <v>0.95606974</v>
      </c>
      <c r="J922" s="23">
        <v>2.8434564099999999</v>
      </c>
      <c r="K922" s="23">
        <v>0</v>
      </c>
      <c r="L922" s="23">
        <v>0.21234554</v>
      </c>
      <c r="M922" s="23">
        <v>99.06438759000001</v>
      </c>
      <c r="N922" s="23">
        <v>84.960099999999997</v>
      </c>
      <c r="O922" s="23">
        <v>3.294681E-2</v>
      </c>
      <c r="P922" s="23">
        <v>0</v>
      </c>
      <c r="Q922" s="23">
        <v>14.07134078</v>
      </c>
      <c r="R922" s="23">
        <v>105.85408825</v>
      </c>
      <c r="S922" s="23">
        <v>43.960640439999999</v>
      </c>
      <c r="T922" s="23">
        <v>2.5264208099999999</v>
      </c>
      <c r="U922" s="23">
        <v>5.4983878300000004</v>
      </c>
      <c r="V922" s="23">
        <v>0</v>
      </c>
      <c r="W922" s="23">
        <v>0</v>
      </c>
      <c r="X922" s="23">
        <v>1.7247519599999999</v>
      </c>
      <c r="Y922" s="23">
        <v>4.6275811300000003</v>
      </c>
      <c r="Z922" s="23">
        <v>0.78455297000000002</v>
      </c>
      <c r="AA922" s="23">
        <v>59.122335140000004</v>
      </c>
      <c r="AB922" s="23">
        <v>46.73175311</v>
      </c>
      <c r="AC922" s="23">
        <v>0</v>
      </c>
      <c r="AD922" s="23">
        <v>0</v>
      </c>
      <c r="AE922" s="23">
        <v>0</v>
      </c>
      <c r="AF922" s="23">
        <v>0</v>
      </c>
      <c r="AG922" s="23">
        <v>0</v>
      </c>
      <c r="AH922" s="23">
        <v>0</v>
      </c>
      <c r="AI922" s="23">
        <v>0</v>
      </c>
      <c r="AJ922" s="23">
        <v>1.884738</v>
      </c>
      <c r="AK922" s="23">
        <v>1.884738</v>
      </c>
      <c r="AL922" s="23">
        <v>12.054766800000001</v>
      </c>
      <c r="AM922" s="23">
        <v>12.054766800000001</v>
      </c>
      <c r="AN922" s="23">
        <v>0</v>
      </c>
      <c r="AO922" s="23">
        <v>0</v>
      </c>
      <c r="AP922" s="23">
        <v>2.4999999599999998</v>
      </c>
      <c r="AQ922" s="23">
        <v>2.4999999599999998</v>
      </c>
      <c r="AR922" s="23">
        <v>0</v>
      </c>
      <c r="AS922" s="23">
        <v>0</v>
      </c>
      <c r="AT922" s="23">
        <v>14.554766760000001</v>
      </c>
      <c r="AU922" s="23">
        <v>34.061724349999999</v>
      </c>
      <c r="AV922" s="23">
        <v>76.403258789999995</v>
      </c>
      <c r="AW922" s="23">
        <v>110.46498314</v>
      </c>
      <c r="AX922" s="23">
        <v>1.3149237199999999</v>
      </c>
      <c r="AY922" s="23">
        <v>1.4210199999999999</v>
      </c>
      <c r="AZ922" s="23">
        <v>107.72903942000001</v>
      </c>
    </row>
    <row r="923" spans="2:52" x14ac:dyDescent="0.25">
      <c r="B923" s="10" t="s">
        <v>666</v>
      </c>
      <c r="C923" s="23">
        <v>21.28111196</v>
      </c>
      <c r="D923" s="23">
        <v>7.7186417499999997</v>
      </c>
      <c r="E923" s="23">
        <v>3.9322244000000004</v>
      </c>
      <c r="F923" s="23">
        <v>3.1254004100000001</v>
      </c>
      <c r="G923" s="23">
        <v>0.66101694</v>
      </c>
      <c r="H923" s="23">
        <v>13.562470210000001</v>
      </c>
      <c r="I923" s="23">
        <v>2.6614786699999997</v>
      </c>
      <c r="J923" s="23">
        <v>10.77464691</v>
      </c>
      <c r="K923" s="23">
        <v>0</v>
      </c>
      <c r="L923" s="23">
        <v>0.12634463000000001</v>
      </c>
      <c r="M923" s="23">
        <v>131.68667224000001</v>
      </c>
      <c r="N923" s="23">
        <v>130.613236</v>
      </c>
      <c r="O923" s="23">
        <v>0.11889475999999999</v>
      </c>
      <c r="P923" s="23">
        <v>0.95454147999999994</v>
      </c>
      <c r="Q923" s="23">
        <v>0</v>
      </c>
      <c r="R923" s="23">
        <v>152.96778420000001</v>
      </c>
      <c r="S923" s="23">
        <v>50.118538030000003</v>
      </c>
      <c r="T923" s="23">
        <v>2.2758484999999999</v>
      </c>
      <c r="U923" s="23">
        <v>9.1115245100000006</v>
      </c>
      <c r="V923" s="23">
        <v>0</v>
      </c>
      <c r="W923" s="23">
        <v>0.78090853999999998</v>
      </c>
      <c r="X923" s="23">
        <v>7.7047953399999995</v>
      </c>
      <c r="Y923" s="23">
        <v>30.672049489999999</v>
      </c>
      <c r="Z923" s="23">
        <v>1.9316154299999999</v>
      </c>
      <c r="AA923" s="23">
        <v>102.59527984</v>
      </c>
      <c r="AB923" s="23">
        <v>50.372504360000001</v>
      </c>
      <c r="AC923" s="23">
        <v>0</v>
      </c>
      <c r="AD923" s="23">
        <v>0</v>
      </c>
      <c r="AE923" s="23">
        <v>0</v>
      </c>
      <c r="AF923" s="23">
        <v>0</v>
      </c>
      <c r="AG923" s="23">
        <v>0</v>
      </c>
      <c r="AH923" s="23">
        <v>0</v>
      </c>
      <c r="AI923" s="23">
        <v>0</v>
      </c>
      <c r="AJ923" s="23">
        <v>0</v>
      </c>
      <c r="AK923" s="23">
        <v>0</v>
      </c>
      <c r="AL923" s="23">
        <v>7.1546268899999994</v>
      </c>
      <c r="AM923" s="23">
        <v>7.1546268899999994</v>
      </c>
      <c r="AN923" s="23">
        <v>0</v>
      </c>
      <c r="AO923" s="23">
        <v>0</v>
      </c>
      <c r="AP923" s="23">
        <v>4.9219628699999998</v>
      </c>
      <c r="AQ923" s="23">
        <v>4.9219628699999998</v>
      </c>
      <c r="AR923" s="23">
        <v>0</v>
      </c>
      <c r="AS923" s="23">
        <v>0</v>
      </c>
      <c r="AT923" s="23">
        <v>12.076589759999999</v>
      </c>
      <c r="AU923" s="23">
        <v>38.295914599999996</v>
      </c>
      <c r="AV923" s="23">
        <v>53.700087859999996</v>
      </c>
      <c r="AW923" s="23">
        <v>91.99600246</v>
      </c>
      <c r="AX923" s="23">
        <v>11.302478839999999</v>
      </c>
      <c r="AY923" s="23">
        <v>2.8404230699999999</v>
      </c>
      <c r="AZ923" s="23">
        <v>77.853100549999994</v>
      </c>
    </row>
    <row r="924" spans="2:52" x14ac:dyDescent="0.25">
      <c r="B924" s="10" t="s">
        <v>667</v>
      </c>
      <c r="C924" s="23">
        <v>24.88160057</v>
      </c>
      <c r="D924" s="23">
        <v>9.0172466599999996</v>
      </c>
      <c r="E924" s="23">
        <v>4.3117486600000001</v>
      </c>
      <c r="F924" s="23">
        <v>2.0745646399999997</v>
      </c>
      <c r="G924" s="23">
        <v>2.6309333599999998</v>
      </c>
      <c r="H924" s="23">
        <v>15.86435391</v>
      </c>
      <c r="I924" s="23">
        <v>1.6481724900000001</v>
      </c>
      <c r="J924" s="23">
        <v>0.41520499999999999</v>
      </c>
      <c r="K924" s="23">
        <v>12.976055070000001</v>
      </c>
      <c r="L924" s="23">
        <v>0.82492135</v>
      </c>
      <c r="M924" s="23">
        <v>146.88820799999999</v>
      </c>
      <c r="N924" s="23">
        <v>146.88820799999999</v>
      </c>
      <c r="O924" s="23">
        <v>0</v>
      </c>
      <c r="P924" s="23">
        <v>0</v>
      </c>
      <c r="Q924" s="23">
        <v>0</v>
      </c>
      <c r="R924" s="23">
        <v>171.76980856999998</v>
      </c>
      <c r="S924" s="23">
        <v>98.017723920000009</v>
      </c>
      <c r="T924" s="23">
        <v>2.3022123900000002</v>
      </c>
      <c r="U924" s="23">
        <v>11.477877919999999</v>
      </c>
      <c r="V924" s="23">
        <v>0</v>
      </c>
      <c r="W924" s="23">
        <v>0</v>
      </c>
      <c r="X924" s="23">
        <v>8.1824845100000001</v>
      </c>
      <c r="Y924" s="23">
        <v>25.008790059999999</v>
      </c>
      <c r="Z924" s="23">
        <v>0</v>
      </c>
      <c r="AA924" s="23">
        <v>144.98908880000002</v>
      </c>
      <c r="AB924" s="23">
        <v>26.780719770000001</v>
      </c>
      <c r="AC924" s="23">
        <v>0</v>
      </c>
      <c r="AD924" s="23">
        <v>0</v>
      </c>
      <c r="AE924" s="23">
        <v>0</v>
      </c>
      <c r="AF924" s="23">
        <v>0</v>
      </c>
      <c r="AG924" s="23">
        <v>0</v>
      </c>
      <c r="AH924" s="23">
        <v>0</v>
      </c>
      <c r="AI924" s="23">
        <v>0</v>
      </c>
      <c r="AJ924" s="23">
        <v>0</v>
      </c>
      <c r="AK924" s="23">
        <v>0</v>
      </c>
      <c r="AL924" s="23">
        <v>0.34277534000000004</v>
      </c>
      <c r="AM924" s="23">
        <v>0.34277534000000004</v>
      </c>
      <c r="AN924" s="23">
        <v>0</v>
      </c>
      <c r="AO924" s="23">
        <v>0</v>
      </c>
      <c r="AP924" s="23">
        <v>0</v>
      </c>
      <c r="AQ924" s="23">
        <v>0</v>
      </c>
      <c r="AR924" s="23">
        <v>0</v>
      </c>
      <c r="AS924" s="23">
        <v>0</v>
      </c>
      <c r="AT924" s="23">
        <v>0.34277534000000004</v>
      </c>
      <c r="AU924" s="23">
        <v>26.437944429999998</v>
      </c>
      <c r="AV924" s="23">
        <v>31.253787829999997</v>
      </c>
      <c r="AW924" s="23">
        <v>57.691732259999995</v>
      </c>
      <c r="AX924" s="23">
        <v>1.17710267</v>
      </c>
      <c r="AY924" s="23">
        <v>11.96386253</v>
      </c>
      <c r="AZ924" s="23">
        <v>44.550767059999998</v>
      </c>
    </row>
    <row r="925" spans="2:52" x14ac:dyDescent="0.25">
      <c r="B925" s="10" t="s">
        <v>668</v>
      </c>
      <c r="C925" s="23">
        <v>20.512352579999998</v>
      </c>
      <c r="D925" s="23">
        <v>10.70794072</v>
      </c>
      <c r="E925" s="23">
        <v>4.12675211</v>
      </c>
      <c r="F925" s="23">
        <v>6.0023981299999996</v>
      </c>
      <c r="G925" s="23">
        <v>0.57879048</v>
      </c>
      <c r="H925" s="23">
        <v>9.8044118600000001</v>
      </c>
      <c r="I925" s="23">
        <v>2.3448027999999996</v>
      </c>
      <c r="J925" s="23">
        <v>0.78957787999999995</v>
      </c>
      <c r="K925" s="23">
        <v>6.4087525199999993</v>
      </c>
      <c r="L925" s="23">
        <v>0.26127866</v>
      </c>
      <c r="M925" s="23">
        <v>69.153279999999995</v>
      </c>
      <c r="N925" s="23">
        <v>69.153279999999995</v>
      </c>
      <c r="O925" s="23">
        <v>0</v>
      </c>
      <c r="P925" s="23">
        <v>0</v>
      </c>
      <c r="Q925" s="23">
        <v>0</v>
      </c>
      <c r="R925" s="23">
        <v>89.665632579999993</v>
      </c>
      <c r="S925" s="23">
        <v>56.419501950000004</v>
      </c>
      <c r="T925" s="23">
        <v>3.2218243100000001</v>
      </c>
      <c r="U925" s="23">
        <v>7.0108420000000002</v>
      </c>
      <c r="V925" s="23">
        <v>0</v>
      </c>
      <c r="W925" s="23">
        <v>0</v>
      </c>
      <c r="X925" s="23">
        <v>3.6104590000000001</v>
      </c>
      <c r="Y925" s="23">
        <v>11.192549</v>
      </c>
      <c r="Z925" s="23">
        <v>0.44378498</v>
      </c>
      <c r="AA925" s="23">
        <v>81.898961240000006</v>
      </c>
      <c r="AB925" s="23">
        <v>7.7666713400000003</v>
      </c>
      <c r="AC925" s="23">
        <v>0</v>
      </c>
      <c r="AD925" s="23">
        <v>0</v>
      </c>
      <c r="AE925" s="23">
        <v>0</v>
      </c>
      <c r="AF925" s="23">
        <v>0</v>
      </c>
      <c r="AG925" s="23">
        <v>0</v>
      </c>
      <c r="AH925" s="23">
        <v>0</v>
      </c>
      <c r="AI925" s="23">
        <v>0</v>
      </c>
      <c r="AJ925" s="23">
        <v>0</v>
      </c>
      <c r="AK925" s="23">
        <v>0</v>
      </c>
      <c r="AL925" s="23">
        <v>2.3446351499999998</v>
      </c>
      <c r="AM925" s="23">
        <v>2.3446351499999998</v>
      </c>
      <c r="AN925" s="23">
        <v>0</v>
      </c>
      <c r="AO925" s="23">
        <v>0</v>
      </c>
      <c r="AP925" s="23">
        <v>2.1660706800000002</v>
      </c>
      <c r="AQ925" s="23">
        <v>2.1660706800000002</v>
      </c>
      <c r="AR925" s="23">
        <v>0</v>
      </c>
      <c r="AS925" s="23">
        <v>0</v>
      </c>
      <c r="AT925" s="23">
        <v>4.51070583</v>
      </c>
      <c r="AU925" s="23">
        <v>3.2559655100000002</v>
      </c>
      <c r="AV925" s="23">
        <v>25.545622210000001</v>
      </c>
      <c r="AW925" s="23">
        <v>28.801587720000004</v>
      </c>
      <c r="AX925" s="23">
        <v>1.2589003300000001</v>
      </c>
      <c r="AY925" s="23">
        <v>0.52339605</v>
      </c>
      <c r="AZ925" s="23">
        <v>27.019291339999999</v>
      </c>
    </row>
    <row r="926" spans="2:52" x14ac:dyDescent="0.25">
      <c r="B926" s="10" t="s">
        <v>381</v>
      </c>
      <c r="C926" s="23">
        <v>7.1901416200000003</v>
      </c>
      <c r="D926" s="23">
        <v>2.7250100300000004</v>
      </c>
      <c r="E926" s="23">
        <v>1.6392465000000001</v>
      </c>
      <c r="F926" s="23">
        <v>0.75389864000000006</v>
      </c>
      <c r="G926" s="23">
        <v>0.33186489000000002</v>
      </c>
      <c r="H926" s="23">
        <v>4.4651315899999995</v>
      </c>
      <c r="I926" s="23">
        <v>0.73376058999999993</v>
      </c>
      <c r="J926" s="23">
        <v>2.1487560699999997</v>
      </c>
      <c r="K926" s="23">
        <v>0</v>
      </c>
      <c r="L926" s="23">
        <v>1.5826149299999999</v>
      </c>
      <c r="M926" s="23">
        <v>76.059327620000005</v>
      </c>
      <c r="N926" s="23">
        <v>76.053810999999996</v>
      </c>
      <c r="O926" s="23">
        <v>5.5166199999999999E-3</v>
      </c>
      <c r="P926" s="23">
        <v>0</v>
      </c>
      <c r="Q926" s="23">
        <v>0</v>
      </c>
      <c r="R926" s="23">
        <v>83.24946924000001</v>
      </c>
      <c r="S926" s="23">
        <v>49.615969979999996</v>
      </c>
      <c r="T926" s="23">
        <v>0.4288073</v>
      </c>
      <c r="U926" s="23">
        <v>4.3429544800000004</v>
      </c>
      <c r="V926" s="23">
        <v>0</v>
      </c>
      <c r="W926" s="23">
        <v>0</v>
      </c>
      <c r="X926" s="23">
        <v>2.6276890900000001</v>
      </c>
      <c r="Y926" s="23">
        <v>3.7177464900000001</v>
      </c>
      <c r="Z926" s="23">
        <v>0</v>
      </c>
      <c r="AA926" s="23">
        <v>60.733167339999994</v>
      </c>
      <c r="AB926" s="23">
        <v>22.516301899999998</v>
      </c>
      <c r="AC926" s="23">
        <v>0</v>
      </c>
      <c r="AD926" s="23">
        <v>0</v>
      </c>
      <c r="AE926" s="23">
        <v>0</v>
      </c>
      <c r="AF926" s="23">
        <v>0</v>
      </c>
      <c r="AG926" s="23">
        <v>0</v>
      </c>
      <c r="AH926" s="23">
        <v>0</v>
      </c>
      <c r="AI926" s="23">
        <v>0</v>
      </c>
      <c r="AJ926" s="23">
        <v>0</v>
      </c>
      <c r="AK926" s="23">
        <v>0</v>
      </c>
      <c r="AL926" s="23">
        <v>0.48831400000000003</v>
      </c>
      <c r="AM926" s="23">
        <v>0.48831400000000003</v>
      </c>
      <c r="AN926" s="23">
        <v>0</v>
      </c>
      <c r="AO926" s="23">
        <v>0</v>
      </c>
      <c r="AP926" s="23">
        <v>0</v>
      </c>
      <c r="AQ926" s="23">
        <v>0</v>
      </c>
      <c r="AR926" s="23">
        <v>0</v>
      </c>
      <c r="AS926" s="23">
        <v>0</v>
      </c>
      <c r="AT926" s="23">
        <v>0.48831400000000003</v>
      </c>
      <c r="AU926" s="23">
        <v>22.027987899999999</v>
      </c>
      <c r="AV926" s="23">
        <v>68.491125980000007</v>
      </c>
      <c r="AW926" s="23">
        <v>90.519113879999992</v>
      </c>
      <c r="AX926" s="23">
        <v>4.7591698499999993</v>
      </c>
      <c r="AY926" s="23">
        <v>0</v>
      </c>
      <c r="AZ926" s="23">
        <v>85.759944029999986</v>
      </c>
    </row>
    <row r="927" spans="2:52" x14ac:dyDescent="0.25">
      <c r="B927" s="10" t="s">
        <v>669</v>
      </c>
      <c r="C927" s="23">
        <v>25.548124970000003</v>
      </c>
      <c r="D927" s="23">
        <v>6.498629460000001</v>
      </c>
      <c r="E927" s="23">
        <v>3.3239154500000003</v>
      </c>
      <c r="F927" s="23">
        <v>2.4240726100000001</v>
      </c>
      <c r="G927" s="23">
        <v>0.75064140000000001</v>
      </c>
      <c r="H927" s="23">
        <v>19.049495510000003</v>
      </c>
      <c r="I927" s="23">
        <v>0.56378653000000001</v>
      </c>
      <c r="J927" s="23">
        <v>2.9696606000000001</v>
      </c>
      <c r="K927" s="23">
        <v>9.5225049899999998</v>
      </c>
      <c r="L927" s="23">
        <v>5.9935433899999992</v>
      </c>
      <c r="M927" s="23">
        <v>105.613896</v>
      </c>
      <c r="N927" s="23">
        <v>105.613896</v>
      </c>
      <c r="O927" s="23">
        <v>0</v>
      </c>
      <c r="P927" s="23">
        <v>0</v>
      </c>
      <c r="Q927" s="23">
        <v>0</v>
      </c>
      <c r="R927" s="23">
        <v>131.16202096999999</v>
      </c>
      <c r="S927" s="23">
        <v>51.28124262</v>
      </c>
      <c r="T927" s="23">
        <v>4.4093015600000003</v>
      </c>
      <c r="U927" s="23">
        <v>8.4488919199999994</v>
      </c>
      <c r="V927" s="23">
        <v>0</v>
      </c>
      <c r="W927" s="23">
        <v>1.58869137</v>
      </c>
      <c r="X927" s="23">
        <v>3.5541274700000001</v>
      </c>
      <c r="Y927" s="23">
        <v>18.101188390000001</v>
      </c>
      <c r="Z927" s="23">
        <v>0.59641995999999997</v>
      </c>
      <c r="AA927" s="23">
        <v>87.979863289999997</v>
      </c>
      <c r="AB927" s="23">
        <v>43.182157680000003</v>
      </c>
      <c r="AC927" s="23">
        <v>0.21</v>
      </c>
      <c r="AD927" s="23">
        <v>0.21</v>
      </c>
      <c r="AE927" s="23">
        <v>0</v>
      </c>
      <c r="AF927" s="23">
        <v>0</v>
      </c>
      <c r="AG927" s="23">
        <v>13.290523739999999</v>
      </c>
      <c r="AH927" s="23">
        <v>13.290523739999999</v>
      </c>
      <c r="AI927" s="23">
        <v>0</v>
      </c>
      <c r="AJ927" s="23">
        <v>0</v>
      </c>
      <c r="AK927" s="23">
        <v>13.50052374</v>
      </c>
      <c r="AL927" s="23">
        <v>18.431773149999998</v>
      </c>
      <c r="AM927" s="23">
        <v>18.431773149999998</v>
      </c>
      <c r="AN927" s="23">
        <v>0</v>
      </c>
      <c r="AO927" s="23">
        <v>0</v>
      </c>
      <c r="AP927" s="23">
        <v>0</v>
      </c>
      <c r="AQ927" s="23">
        <v>0</v>
      </c>
      <c r="AR927" s="23">
        <v>0</v>
      </c>
      <c r="AS927" s="23">
        <v>0</v>
      </c>
      <c r="AT927" s="23">
        <v>18.431773149999998</v>
      </c>
      <c r="AU927" s="23">
        <v>38.250908270000004</v>
      </c>
      <c r="AV927" s="23">
        <v>102.33018815000001</v>
      </c>
      <c r="AW927" s="23">
        <v>140.58109641999999</v>
      </c>
      <c r="AX927" s="23">
        <v>4.93283132</v>
      </c>
      <c r="AY927" s="23">
        <v>0</v>
      </c>
      <c r="AZ927" s="23">
        <v>135.6482651</v>
      </c>
    </row>
    <row r="928" spans="2:52" x14ac:dyDescent="0.25">
      <c r="B928" s="10" t="s">
        <v>670</v>
      </c>
      <c r="C928" s="23">
        <v>8.0715229100000006</v>
      </c>
      <c r="D928" s="23">
        <v>3.7220780800000002</v>
      </c>
      <c r="E928" s="23">
        <v>1.87641496</v>
      </c>
      <c r="F928" s="23">
        <v>1.3601123799999999</v>
      </c>
      <c r="G928" s="23">
        <v>0.48555073999999998</v>
      </c>
      <c r="H928" s="23">
        <v>4.3494448300000004</v>
      </c>
      <c r="I928" s="23">
        <v>1.2332008999999999</v>
      </c>
      <c r="J928" s="23">
        <v>0.99116493000000006</v>
      </c>
      <c r="K928" s="23">
        <v>2.1250789999999999</v>
      </c>
      <c r="L928" s="23">
        <v>0</v>
      </c>
      <c r="M928" s="23">
        <v>87.500747000000004</v>
      </c>
      <c r="N928" s="23">
        <v>87.500747000000004</v>
      </c>
      <c r="O928" s="23">
        <v>0</v>
      </c>
      <c r="P928" s="23">
        <v>0</v>
      </c>
      <c r="Q928" s="23">
        <v>0</v>
      </c>
      <c r="R928" s="23">
        <v>95.572269910000003</v>
      </c>
      <c r="S928" s="23">
        <v>46.5038658</v>
      </c>
      <c r="T928" s="23">
        <v>0.95617651000000004</v>
      </c>
      <c r="U928" s="23">
        <v>6.6171919400000005</v>
      </c>
      <c r="V928" s="23">
        <v>0</v>
      </c>
      <c r="W928" s="23">
        <v>0</v>
      </c>
      <c r="X928" s="23">
        <v>4.3537767199999999</v>
      </c>
      <c r="Y928" s="23">
        <v>5.7192728099999997</v>
      </c>
      <c r="Z928" s="23">
        <v>0</v>
      </c>
      <c r="AA928" s="23">
        <v>64.150283779999995</v>
      </c>
      <c r="AB928" s="23">
        <v>31.421986130000001</v>
      </c>
      <c r="AC928" s="23">
        <v>0</v>
      </c>
      <c r="AD928" s="23">
        <v>0</v>
      </c>
      <c r="AE928" s="23">
        <v>0</v>
      </c>
      <c r="AF928" s="23">
        <v>0</v>
      </c>
      <c r="AG928" s="23">
        <v>0</v>
      </c>
      <c r="AH928" s="23">
        <v>0</v>
      </c>
      <c r="AI928" s="23">
        <v>0</v>
      </c>
      <c r="AJ928" s="23">
        <v>0</v>
      </c>
      <c r="AK928" s="23">
        <v>0</v>
      </c>
      <c r="AL928" s="23">
        <v>0.89534488000000001</v>
      </c>
      <c r="AM928" s="23">
        <v>0.89534488000000001</v>
      </c>
      <c r="AN928" s="23">
        <v>0</v>
      </c>
      <c r="AO928" s="23">
        <v>0</v>
      </c>
      <c r="AP928" s="23">
        <v>0</v>
      </c>
      <c r="AQ928" s="23">
        <v>0</v>
      </c>
      <c r="AR928" s="23">
        <v>0</v>
      </c>
      <c r="AS928" s="23">
        <v>0</v>
      </c>
      <c r="AT928" s="23">
        <v>0.89534488000000001</v>
      </c>
      <c r="AU928" s="23">
        <v>30.526641250000001</v>
      </c>
      <c r="AV928" s="23">
        <v>42.652164069999998</v>
      </c>
      <c r="AW928" s="23">
        <v>73.178805320000009</v>
      </c>
      <c r="AX928" s="23">
        <v>0.57771968000000007</v>
      </c>
      <c r="AY928" s="23">
        <v>0.76074240000000004</v>
      </c>
      <c r="AZ928" s="23">
        <v>71.840343239999996</v>
      </c>
    </row>
    <row r="929" spans="2:52" x14ac:dyDescent="0.25">
      <c r="B929" s="10" t="s">
        <v>671</v>
      </c>
      <c r="C929" s="23">
        <v>23.16580536</v>
      </c>
      <c r="D929" s="23">
        <v>9.5978720500000012</v>
      </c>
      <c r="E929" s="23">
        <v>3.3763677400000001</v>
      </c>
      <c r="F929" s="23">
        <v>5.4054936799999993</v>
      </c>
      <c r="G929" s="23">
        <v>0.81601062999999996</v>
      </c>
      <c r="H929" s="23">
        <v>13.567933310000001</v>
      </c>
      <c r="I929" s="23">
        <v>3.1441392400000003</v>
      </c>
      <c r="J929" s="23">
        <v>1.8517870000000001</v>
      </c>
      <c r="K929" s="23">
        <v>7.8713686699999998</v>
      </c>
      <c r="L929" s="23">
        <v>0.70063839999999999</v>
      </c>
      <c r="M929" s="23">
        <v>130.39827600000001</v>
      </c>
      <c r="N929" s="23">
        <v>130.39827600000001</v>
      </c>
      <c r="O929" s="23">
        <v>0</v>
      </c>
      <c r="P929" s="23">
        <v>0</v>
      </c>
      <c r="Q929" s="23">
        <v>0</v>
      </c>
      <c r="R929" s="23">
        <v>153.56408136000002</v>
      </c>
      <c r="S929" s="23">
        <v>67.304425319999993</v>
      </c>
      <c r="T929" s="23">
        <v>0.9</v>
      </c>
      <c r="U929" s="23">
        <v>10.56857905</v>
      </c>
      <c r="V929" s="23">
        <v>0</v>
      </c>
      <c r="W929" s="23">
        <v>7.1999999999999995E-2</v>
      </c>
      <c r="X929" s="23">
        <v>4.8130259200000003</v>
      </c>
      <c r="Y929" s="23">
        <v>24.75249079</v>
      </c>
      <c r="Z929" s="23">
        <v>0.91705773000000002</v>
      </c>
      <c r="AA929" s="23">
        <v>109.32757880999999</v>
      </c>
      <c r="AB929" s="23">
        <v>44.236502550000004</v>
      </c>
      <c r="AC929" s="23">
        <v>0</v>
      </c>
      <c r="AD929" s="23">
        <v>0</v>
      </c>
      <c r="AE929" s="23">
        <v>0</v>
      </c>
      <c r="AF929" s="23">
        <v>0</v>
      </c>
      <c r="AG929" s="23">
        <v>0</v>
      </c>
      <c r="AH929" s="23">
        <v>0</v>
      </c>
      <c r="AI929" s="23">
        <v>0</v>
      </c>
      <c r="AJ929" s="23">
        <v>0.2268019</v>
      </c>
      <c r="AK929" s="23">
        <v>0.2268019</v>
      </c>
      <c r="AL929" s="23">
        <v>10.426284619999999</v>
      </c>
      <c r="AM929" s="23">
        <v>10.426284619999999</v>
      </c>
      <c r="AN929" s="23">
        <v>0</v>
      </c>
      <c r="AO929" s="23">
        <v>0</v>
      </c>
      <c r="AP929" s="23">
        <v>1.20535484</v>
      </c>
      <c r="AQ929" s="23">
        <v>1.20535484</v>
      </c>
      <c r="AR929" s="23">
        <v>0</v>
      </c>
      <c r="AS929" s="23">
        <v>0</v>
      </c>
      <c r="AT929" s="23">
        <v>11.631639459999999</v>
      </c>
      <c r="AU929" s="23">
        <v>32.83166499</v>
      </c>
      <c r="AV929" s="23">
        <v>65.486055429999993</v>
      </c>
      <c r="AW929" s="23">
        <v>98.317720419999986</v>
      </c>
      <c r="AX929" s="23">
        <v>2.1866638300000001</v>
      </c>
      <c r="AY929" s="23">
        <v>9.8761292899999997</v>
      </c>
      <c r="AZ929" s="23">
        <v>86.254927299999991</v>
      </c>
    </row>
    <row r="930" spans="2:52" x14ac:dyDescent="0.25">
      <c r="B930" s="10" t="s">
        <v>672</v>
      </c>
      <c r="C930" s="23">
        <v>10.810489720000001</v>
      </c>
      <c r="D930" s="23">
        <v>4.0935043500000008</v>
      </c>
      <c r="E930" s="23">
        <v>2.7439194500000004</v>
      </c>
      <c r="F930" s="23">
        <v>1.0462952400000001</v>
      </c>
      <c r="G930" s="23">
        <v>0.30328965999999996</v>
      </c>
      <c r="H930" s="23">
        <v>6.7169853699999997</v>
      </c>
      <c r="I930" s="23">
        <v>0.50200997000000003</v>
      </c>
      <c r="J930" s="23">
        <v>0.47681277</v>
      </c>
      <c r="K930" s="23">
        <v>5.7381626299999997</v>
      </c>
      <c r="L930" s="23">
        <v>0</v>
      </c>
      <c r="M930" s="23">
        <v>63.965240000000001</v>
      </c>
      <c r="N930" s="23">
        <v>59.665239999999997</v>
      </c>
      <c r="O930" s="23">
        <v>0</v>
      </c>
      <c r="P930" s="23">
        <v>4.3</v>
      </c>
      <c r="Q930" s="23">
        <v>0</v>
      </c>
      <c r="R930" s="23">
        <v>74.775729720000001</v>
      </c>
      <c r="S930" s="23">
        <v>35.55198034</v>
      </c>
      <c r="T930" s="23">
        <v>1.17276504</v>
      </c>
      <c r="U930" s="23">
        <v>2.4685490099999998</v>
      </c>
      <c r="V930" s="23">
        <v>0</v>
      </c>
      <c r="W930" s="23">
        <v>0.99471618999999989</v>
      </c>
      <c r="X930" s="23">
        <v>1.9516544899999999</v>
      </c>
      <c r="Y930" s="23">
        <v>15.163780710000001</v>
      </c>
      <c r="Z930" s="23">
        <v>0</v>
      </c>
      <c r="AA930" s="23">
        <v>57.303445780000004</v>
      </c>
      <c r="AB930" s="23">
        <v>17.472283940000001</v>
      </c>
      <c r="AC930" s="23">
        <v>0</v>
      </c>
      <c r="AD930" s="23">
        <v>0</v>
      </c>
      <c r="AE930" s="23">
        <v>0</v>
      </c>
      <c r="AF930" s="23">
        <v>0</v>
      </c>
      <c r="AG930" s="23">
        <v>0</v>
      </c>
      <c r="AH930" s="23">
        <v>0</v>
      </c>
      <c r="AI930" s="23">
        <v>0</v>
      </c>
      <c r="AJ930" s="23">
        <v>0</v>
      </c>
      <c r="AK930" s="23">
        <v>0</v>
      </c>
      <c r="AL930" s="23">
        <v>6.1120089499999999</v>
      </c>
      <c r="AM930" s="23">
        <v>6.1120089499999999</v>
      </c>
      <c r="AN930" s="23">
        <v>0</v>
      </c>
      <c r="AO930" s="23">
        <v>0</v>
      </c>
      <c r="AP930" s="23">
        <v>0</v>
      </c>
      <c r="AQ930" s="23">
        <v>0</v>
      </c>
      <c r="AR930" s="23">
        <v>0</v>
      </c>
      <c r="AS930" s="23">
        <v>0</v>
      </c>
      <c r="AT930" s="23">
        <v>6.1120089499999999</v>
      </c>
      <c r="AU930" s="23">
        <v>11.360274990000001</v>
      </c>
      <c r="AV930" s="23">
        <v>30.89650309</v>
      </c>
      <c r="AW930" s="23">
        <v>42.256778079999997</v>
      </c>
      <c r="AX930" s="23">
        <v>1.8735605</v>
      </c>
      <c r="AY930" s="23">
        <v>5.3004578799999997</v>
      </c>
      <c r="AZ930" s="23">
        <v>35.082759700000004</v>
      </c>
    </row>
    <row r="931" spans="2:52" x14ac:dyDescent="0.25">
      <c r="B931" s="10" t="s">
        <v>673</v>
      </c>
      <c r="C931" s="23">
        <v>7.986787210000001</v>
      </c>
      <c r="D931" s="23">
        <v>4.8517371500000017</v>
      </c>
      <c r="E931" s="23">
        <v>3.0192391100000004</v>
      </c>
      <c r="F931" s="23">
        <v>1.6024816000000002</v>
      </c>
      <c r="G931" s="23">
        <v>0.23001643999999999</v>
      </c>
      <c r="H931" s="23">
        <v>3.1350500600000002</v>
      </c>
      <c r="I931" s="23">
        <v>0.74668760000000001</v>
      </c>
      <c r="J931" s="23">
        <v>0.63503267000000008</v>
      </c>
      <c r="K931" s="23">
        <v>1.6755409299999999</v>
      </c>
      <c r="L931" s="23">
        <v>7.7788860000000001E-2</v>
      </c>
      <c r="M931" s="23">
        <v>60.395569000000002</v>
      </c>
      <c r="N931" s="23">
        <v>60.395569000000002</v>
      </c>
      <c r="O931" s="23">
        <v>0</v>
      </c>
      <c r="P931" s="23">
        <v>0</v>
      </c>
      <c r="Q931" s="23">
        <v>0</v>
      </c>
      <c r="R931" s="23">
        <v>68.382356210000012</v>
      </c>
      <c r="S931" s="23">
        <v>36.00403584</v>
      </c>
      <c r="T931" s="23">
        <v>0.6804113100000001</v>
      </c>
      <c r="U931" s="23">
        <v>1.5924738999999999</v>
      </c>
      <c r="V931" s="23">
        <v>0</v>
      </c>
      <c r="W931" s="23">
        <v>0</v>
      </c>
      <c r="X931" s="23">
        <v>1.81024808</v>
      </c>
      <c r="Y931" s="23">
        <v>10.67439708</v>
      </c>
      <c r="Z931" s="23">
        <v>0</v>
      </c>
      <c r="AA931" s="23">
        <v>50.761566209999998</v>
      </c>
      <c r="AB931" s="23">
        <v>17.62079</v>
      </c>
      <c r="AC931" s="23">
        <v>0</v>
      </c>
      <c r="AD931" s="23">
        <v>0</v>
      </c>
      <c r="AE931" s="23">
        <v>0</v>
      </c>
      <c r="AF931" s="23">
        <v>0</v>
      </c>
      <c r="AG931" s="23">
        <v>0</v>
      </c>
      <c r="AH931" s="23">
        <v>0</v>
      </c>
      <c r="AI931" s="23">
        <v>0</v>
      </c>
      <c r="AJ931" s="23">
        <v>2.3561450600000002</v>
      </c>
      <c r="AK931" s="23">
        <v>2.3561450600000002</v>
      </c>
      <c r="AL931" s="23">
        <v>1.4825628500000001</v>
      </c>
      <c r="AM931" s="23">
        <v>1.4825628500000001</v>
      </c>
      <c r="AN931" s="23">
        <v>0</v>
      </c>
      <c r="AO931" s="23">
        <v>0</v>
      </c>
      <c r="AP931" s="23">
        <v>8.8733190000000003E-2</v>
      </c>
      <c r="AQ931" s="23">
        <v>8.8733190000000003E-2</v>
      </c>
      <c r="AR931" s="23">
        <v>0</v>
      </c>
      <c r="AS931" s="23">
        <v>0</v>
      </c>
      <c r="AT931" s="23">
        <v>1.57129604</v>
      </c>
      <c r="AU931" s="23">
        <v>18.405639019999999</v>
      </c>
      <c r="AV931" s="23">
        <v>41.918410030000004</v>
      </c>
      <c r="AW931" s="23">
        <v>60.324049049999999</v>
      </c>
      <c r="AX931" s="23">
        <v>3.8288146300000001</v>
      </c>
      <c r="AY931" s="23">
        <v>12.749718359999999</v>
      </c>
      <c r="AZ931" s="23">
        <v>43.74551606</v>
      </c>
    </row>
    <row r="932" spans="2:52" x14ac:dyDescent="0.25">
      <c r="B932" s="10" t="s">
        <v>674</v>
      </c>
      <c r="C932" s="23">
        <v>45.426198670000005</v>
      </c>
      <c r="D932" s="23">
        <v>24.830629259999998</v>
      </c>
      <c r="E932" s="23">
        <v>12.507340749999999</v>
      </c>
      <c r="F932" s="23">
        <v>11.048914330000001</v>
      </c>
      <c r="G932" s="23">
        <v>1.2743741799999999</v>
      </c>
      <c r="H932" s="23">
        <v>20.59556941</v>
      </c>
      <c r="I932" s="23">
        <v>5.4492999699999993</v>
      </c>
      <c r="J932" s="23">
        <v>3.0935590099999999</v>
      </c>
      <c r="K932" s="23">
        <v>11.53399057</v>
      </c>
      <c r="L932" s="23">
        <v>0.51871986000000003</v>
      </c>
      <c r="M932" s="23">
        <v>146.33932884999999</v>
      </c>
      <c r="N932" s="23">
        <v>145.768933</v>
      </c>
      <c r="O932" s="23">
        <v>8.6068649999999997E-2</v>
      </c>
      <c r="P932" s="23">
        <v>0</v>
      </c>
      <c r="Q932" s="23">
        <v>0.48432720000000001</v>
      </c>
      <c r="R932" s="23">
        <v>191.76552751999998</v>
      </c>
      <c r="S932" s="23">
        <v>89.927995499999994</v>
      </c>
      <c r="T932" s="23">
        <v>6.6679206399999993</v>
      </c>
      <c r="U932" s="23">
        <v>12.91987149</v>
      </c>
      <c r="V932" s="23">
        <v>0</v>
      </c>
      <c r="W932" s="23">
        <v>0</v>
      </c>
      <c r="X932" s="23">
        <v>5.3538551600000002</v>
      </c>
      <c r="Y932" s="23">
        <v>23.58531631</v>
      </c>
      <c r="Z932" s="23">
        <v>0</v>
      </c>
      <c r="AA932" s="23">
        <v>138.4549591</v>
      </c>
      <c r="AB932" s="23">
        <v>53.310568420000003</v>
      </c>
      <c r="AC932" s="23">
        <v>0</v>
      </c>
      <c r="AD932" s="23">
        <v>0</v>
      </c>
      <c r="AE932" s="23">
        <v>0</v>
      </c>
      <c r="AF932" s="23">
        <v>0</v>
      </c>
      <c r="AG932" s="23">
        <v>0</v>
      </c>
      <c r="AH932" s="23">
        <v>0</v>
      </c>
      <c r="AI932" s="23">
        <v>0</v>
      </c>
      <c r="AJ932" s="23">
        <v>0</v>
      </c>
      <c r="AK932" s="23">
        <v>0</v>
      </c>
      <c r="AL932" s="23">
        <v>29.590977540000001</v>
      </c>
      <c r="AM932" s="23">
        <v>29.590977540000001</v>
      </c>
      <c r="AN932" s="23">
        <v>0</v>
      </c>
      <c r="AO932" s="23">
        <v>0</v>
      </c>
      <c r="AP932" s="23">
        <v>0</v>
      </c>
      <c r="AQ932" s="23">
        <v>0</v>
      </c>
      <c r="AR932" s="23">
        <v>0</v>
      </c>
      <c r="AS932" s="23">
        <v>0</v>
      </c>
      <c r="AT932" s="23">
        <v>29.590977540000001</v>
      </c>
      <c r="AU932" s="23">
        <v>23.719590879999998</v>
      </c>
      <c r="AV932" s="23">
        <v>123.39348220000001</v>
      </c>
      <c r="AW932" s="23">
        <v>147.11307308000002</v>
      </c>
      <c r="AX932" s="23">
        <v>0.88897101000000001</v>
      </c>
      <c r="AY932" s="23">
        <v>1.09689053</v>
      </c>
      <c r="AZ932" s="23">
        <v>145.12721154000002</v>
      </c>
    </row>
    <row r="933" spans="2:52" x14ac:dyDescent="0.25">
      <c r="B933" s="10" t="s">
        <v>675</v>
      </c>
      <c r="C933" s="23">
        <v>111.16614027000001</v>
      </c>
      <c r="D933" s="23">
        <v>72.409770350000002</v>
      </c>
      <c r="E933" s="23">
        <v>26.057256550000002</v>
      </c>
      <c r="F933" s="23">
        <v>45.490308849999998</v>
      </c>
      <c r="G933" s="23">
        <v>0.86220494999999997</v>
      </c>
      <c r="H933" s="23">
        <v>38.756369920000004</v>
      </c>
      <c r="I933" s="23">
        <v>12.01876307</v>
      </c>
      <c r="J933" s="23">
        <v>2.83920007</v>
      </c>
      <c r="K933" s="23">
        <v>0</v>
      </c>
      <c r="L933" s="23">
        <v>23.898406779999998</v>
      </c>
      <c r="M933" s="23">
        <v>85.426756999999995</v>
      </c>
      <c r="N933" s="23">
        <v>85.426756999999995</v>
      </c>
      <c r="O933" s="23">
        <v>0</v>
      </c>
      <c r="P933" s="23">
        <v>0</v>
      </c>
      <c r="Q933" s="23">
        <v>0</v>
      </c>
      <c r="R933" s="23">
        <v>196.59289727000001</v>
      </c>
      <c r="S933" s="23">
        <v>71.521270260000009</v>
      </c>
      <c r="T933" s="23">
        <v>4.8763132499999999</v>
      </c>
      <c r="U933" s="23">
        <v>8.6270420999999988</v>
      </c>
      <c r="V933" s="23">
        <v>0</v>
      </c>
      <c r="W933" s="23">
        <v>0</v>
      </c>
      <c r="X933" s="23">
        <v>14.95152191</v>
      </c>
      <c r="Y933" s="23">
        <v>10.53501222</v>
      </c>
      <c r="Z933" s="23">
        <v>0</v>
      </c>
      <c r="AA933" s="23">
        <v>110.51115974</v>
      </c>
      <c r="AB933" s="23">
        <v>86.081737529999998</v>
      </c>
      <c r="AC933" s="23">
        <v>0</v>
      </c>
      <c r="AD933" s="23">
        <v>0</v>
      </c>
      <c r="AE933" s="23">
        <v>0</v>
      </c>
      <c r="AF933" s="23">
        <v>0</v>
      </c>
      <c r="AG933" s="23">
        <v>0</v>
      </c>
      <c r="AH933" s="23">
        <v>0</v>
      </c>
      <c r="AI933" s="23">
        <v>0</v>
      </c>
      <c r="AJ933" s="23">
        <v>0</v>
      </c>
      <c r="AK933" s="23">
        <v>0</v>
      </c>
      <c r="AL933" s="23">
        <v>46.362877390000001</v>
      </c>
      <c r="AM933" s="23">
        <v>46.362877390000001</v>
      </c>
      <c r="AN933" s="23">
        <v>0</v>
      </c>
      <c r="AO933" s="23">
        <v>0</v>
      </c>
      <c r="AP933" s="23">
        <v>0</v>
      </c>
      <c r="AQ933" s="23">
        <v>0</v>
      </c>
      <c r="AR933" s="23">
        <v>0</v>
      </c>
      <c r="AS933" s="23">
        <v>0</v>
      </c>
      <c r="AT933" s="23">
        <v>46.362877390000001</v>
      </c>
      <c r="AU933" s="23">
        <v>39.718860140000004</v>
      </c>
      <c r="AV933" s="23">
        <v>142.14238259999999</v>
      </c>
      <c r="AW933" s="23">
        <v>181.86124273999997</v>
      </c>
      <c r="AX933" s="23">
        <v>0</v>
      </c>
      <c r="AY933" s="23">
        <v>0</v>
      </c>
      <c r="AZ933" s="23">
        <v>181.86124273999997</v>
      </c>
    </row>
    <row r="934" spans="2:52" x14ac:dyDescent="0.25">
      <c r="B934" s="10" t="s">
        <v>676</v>
      </c>
      <c r="C934" s="23">
        <v>27.989613070000001</v>
      </c>
      <c r="D934" s="23">
        <v>14.39772786</v>
      </c>
      <c r="E934" s="23">
        <v>7.6206090099999999</v>
      </c>
      <c r="F934" s="23">
        <v>6.7771188499999999</v>
      </c>
      <c r="G934" s="23">
        <v>0</v>
      </c>
      <c r="H934" s="23">
        <v>13.591885209999999</v>
      </c>
      <c r="I934" s="23">
        <v>2.2956550099999999</v>
      </c>
      <c r="J934" s="23">
        <v>3.0871126800000002</v>
      </c>
      <c r="K934" s="23">
        <v>8.2091175199999995</v>
      </c>
      <c r="L934" s="23">
        <v>0</v>
      </c>
      <c r="M934" s="23">
        <v>134.12672028</v>
      </c>
      <c r="N934" s="23">
        <v>134.12672028</v>
      </c>
      <c r="O934" s="23">
        <v>0</v>
      </c>
      <c r="P934" s="23">
        <v>0</v>
      </c>
      <c r="Q934" s="23">
        <v>0</v>
      </c>
      <c r="R934" s="23">
        <v>162.11633334999999</v>
      </c>
      <c r="S934" s="23">
        <v>67.740601530000006</v>
      </c>
      <c r="T934" s="23">
        <v>2.4102225000000002</v>
      </c>
      <c r="U934" s="23">
        <v>9.4332450999999988</v>
      </c>
      <c r="V934" s="23">
        <v>0</v>
      </c>
      <c r="W934" s="23">
        <v>5.3004054099999998</v>
      </c>
      <c r="X934" s="23">
        <v>6.36327964</v>
      </c>
      <c r="Y934" s="23">
        <v>17.275223870000001</v>
      </c>
      <c r="Z934" s="23">
        <v>0</v>
      </c>
      <c r="AA934" s="23">
        <v>108.52297804999999</v>
      </c>
      <c r="AB934" s="23">
        <v>53.593355300000006</v>
      </c>
      <c r="AC934" s="23">
        <v>0</v>
      </c>
      <c r="AD934" s="23">
        <v>0</v>
      </c>
      <c r="AE934" s="23">
        <v>0</v>
      </c>
      <c r="AF934" s="23">
        <v>0</v>
      </c>
      <c r="AG934" s="23">
        <v>0</v>
      </c>
      <c r="AH934" s="23">
        <v>0</v>
      </c>
      <c r="AI934" s="23">
        <v>0</v>
      </c>
      <c r="AJ934" s="23">
        <v>0</v>
      </c>
      <c r="AK934" s="23">
        <v>0</v>
      </c>
      <c r="AL934" s="23">
        <v>1.68262</v>
      </c>
      <c r="AM934" s="23">
        <v>1.68262</v>
      </c>
      <c r="AN934" s="23">
        <v>0</v>
      </c>
      <c r="AO934" s="23">
        <v>0</v>
      </c>
      <c r="AP934" s="23">
        <v>0</v>
      </c>
      <c r="AQ934" s="23">
        <v>0</v>
      </c>
      <c r="AR934" s="23">
        <v>0</v>
      </c>
      <c r="AS934" s="23">
        <v>0</v>
      </c>
      <c r="AT934" s="23">
        <v>1.68262</v>
      </c>
      <c r="AU934" s="23">
        <v>51.910735300000006</v>
      </c>
      <c r="AV934" s="23">
        <v>100.74279078000001</v>
      </c>
      <c r="AW934" s="23">
        <v>152.65352608000001</v>
      </c>
      <c r="AX934" s="23">
        <v>0</v>
      </c>
      <c r="AY934" s="23">
        <v>0.87948539999999997</v>
      </c>
      <c r="AZ934" s="23">
        <v>151.77404068000001</v>
      </c>
    </row>
    <row r="935" spans="2:52" x14ac:dyDescent="0.25">
      <c r="B935" s="10" t="s">
        <v>677</v>
      </c>
      <c r="C935" s="23">
        <v>6.6388896800000001</v>
      </c>
      <c r="D935" s="23">
        <v>2.9379340700000003</v>
      </c>
      <c r="E935" s="23">
        <v>1.9501411000000002</v>
      </c>
      <c r="F935" s="23">
        <v>0.68753171999999996</v>
      </c>
      <c r="G935" s="23">
        <v>0.30026124999999998</v>
      </c>
      <c r="H935" s="23">
        <v>3.7009556099999998</v>
      </c>
      <c r="I935" s="23">
        <v>0.99440040000000007</v>
      </c>
      <c r="J935" s="23">
        <v>0.43656864000000001</v>
      </c>
      <c r="K935" s="23">
        <v>1.6821972599999999</v>
      </c>
      <c r="L935" s="23">
        <v>0.58778931000000001</v>
      </c>
      <c r="M935" s="23">
        <v>84.966373000000004</v>
      </c>
      <c r="N935" s="23">
        <v>84.966373000000004</v>
      </c>
      <c r="O935" s="23">
        <v>0</v>
      </c>
      <c r="P935" s="23">
        <v>0</v>
      </c>
      <c r="Q935" s="23">
        <v>0</v>
      </c>
      <c r="R935" s="23">
        <v>91.60526268000001</v>
      </c>
      <c r="S935" s="23">
        <v>57.620986880000004</v>
      </c>
      <c r="T935" s="23">
        <v>0.55002291000000003</v>
      </c>
      <c r="U935" s="23">
        <v>5.4282436500000006</v>
      </c>
      <c r="V935" s="23">
        <v>0</v>
      </c>
      <c r="W935" s="23">
        <v>0</v>
      </c>
      <c r="X935" s="23">
        <v>4.1186725199999996</v>
      </c>
      <c r="Y935" s="23">
        <v>4.76102413</v>
      </c>
      <c r="Z935" s="23">
        <v>0</v>
      </c>
      <c r="AA935" s="23">
        <v>72.478950089999984</v>
      </c>
      <c r="AB935" s="23">
        <v>19.126312590000001</v>
      </c>
      <c r="AC935" s="23">
        <v>0</v>
      </c>
      <c r="AD935" s="23">
        <v>0</v>
      </c>
      <c r="AE935" s="23">
        <v>0</v>
      </c>
      <c r="AF935" s="23">
        <v>0</v>
      </c>
      <c r="AG935" s="23">
        <v>0</v>
      </c>
      <c r="AH935" s="23">
        <v>0</v>
      </c>
      <c r="AI935" s="23">
        <v>0</v>
      </c>
      <c r="AJ935" s="23">
        <v>0</v>
      </c>
      <c r="AK935" s="23">
        <v>0</v>
      </c>
      <c r="AL935" s="23">
        <v>6.9859505400000002</v>
      </c>
      <c r="AM935" s="23">
        <v>6.9859505400000002</v>
      </c>
      <c r="AN935" s="23">
        <v>0</v>
      </c>
      <c r="AO935" s="23">
        <v>0</v>
      </c>
      <c r="AP935" s="23">
        <v>0</v>
      </c>
      <c r="AQ935" s="23">
        <v>0</v>
      </c>
      <c r="AR935" s="23">
        <v>0</v>
      </c>
      <c r="AS935" s="23">
        <v>0</v>
      </c>
      <c r="AT935" s="23">
        <v>6.9859505400000002</v>
      </c>
      <c r="AU935" s="23">
        <v>12.14036205</v>
      </c>
      <c r="AV935" s="23">
        <v>50.488683600000002</v>
      </c>
      <c r="AW935" s="23">
        <v>62.629045650000009</v>
      </c>
      <c r="AX935" s="23">
        <v>9.2372626100000002</v>
      </c>
      <c r="AY935" s="23">
        <v>4.0981375299999998</v>
      </c>
      <c r="AZ935" s="23">
        <v>49.293645510000005</v>
      </c>
    </row>
    <row r="936" spans="2:52" x14ac:dyDescent="0.25">
      <c r="B936" s="10" t="s">
        <v>678</v>
      </c>
      <c r="C936" s="23">
        <v>10.850924850000002</v>
      </c>
      <c r="D936" s="23">
        <v>7.5451745400000005</v>
      </c>
      <c r="E936" s="23">
        <v>5.8538903800000011</v>
      </c>
      <c r="F936" s="23">
        <v>1.48037241</v>
      </c>
      <c r="G936" s="23">
        <v>0.21091175000000001</v>
      </c>
      <c r="H936" s="23">
        <v>3.3057503100000001</v>
      </c>
      <c r="I936" s="23">
        <v>0.78362918999999998</v>
      </c>
      <c r="J936" s="23">
        <v>0.40912556</v>
      </c>
      <c r="K936" s="23">
        <v>2.1129955599999999</v>
      </c>
      <c r="L936" s="23">
        <v>0</v>
      </c>
      <c r="M936" s="23">
        <v>81.512780000000006</v>
      </c>
      <c r="N936" s="23">
        <v>81.512780000000006</v>
      </c>
      <c r="O936" s="23">
        <v>0</v>
      </c>
      <c r="P936" s="23">
        <v>0</v>
      </c>
      <c r="Q936" s="23">
        <v>0</v>
      </c>
      <c r="R936" s="23">
        <v>92.363704849999991</v>
      </c>
      <c r="S936" s="23">
        <v>67.153407549999997</v>
      </c>
      <c r="T936" s="23">
        <v>2.1318400099999999</v>
      </c>
      <c r="U936" s="23">
        <v>4.6707609999999997</v>
      </c>
      <c r="V936" s="23">
        <v>0</v>
      </c>
      <c r="W936" s="23">
        <v>5.34472565</v>
      </c>
      <c r="X936" s="23">
        <v>3.8117510000000001</v>
      </c>
      <c r="Y936" s="23">
        <v>7.0112399999999999</v>
      </c>
      <c r="Z936" s="23">
        <v>0</v>
      </c>
      <c r="AA936" s="23">
        <v>90.123725210000003</v>
      </c>
      <c r="AB936" s="23">
        <v>2.2399796399999996</v>
      </c>
      <c r="AC936" s="23">
        <v>0</v>
      </c>
      <c r="AD936" s="23">
        <v>0</v>
      </c>
      <c r="AE936" s="23">
        <v>0</v>
      </c>
      <c r="AF936" s="23">
        <v>0</v>
      </c>
      <c r="AG936" s="23">
        <v>0</v>
      </c>
      <c r="AH936" s="23">
        <v>0</v>
      </c>
      <c r="AI936" s="23">
        <v>0</v>
      </c>
      <c r="AJ936" s="23">
        <v>0</v>
      </c>
      <c r="AK936" s="23">
        <v>0</v>
      </c>
      <c r="AL936" s="23">
        <v>1.56</v>
      </c>
      <c r="AM936" s="23">
        <v>1.56</v>
      </c>
      <c r="AN936" s="23">
        <v>0</v>
      </c>
      <c r="AO936" s="23">
        <v>0</v>
      </c>
      <c r="AP936" s="23">
        <v>0</v>
      </c>
      <c r="AQ936" s="23">
        <v>0</v>
      </c>
      <c r="AR936" s="23">
        <v>0</v>
      </c>
      <c r="AS936" s="23">
        <v>0</v>
      </c>
      <c r="AT936" s="23">
        <v>1.56</v>
      </c>
      <c r="AU936" s="23">
        <v>0.67997964</v>
      </c>
      <c r="AV936" s="23">
        <v>17.766262670000003</v>
      </c>
      <c r="AW936" s="23">
        <v>18.446242309999999</v>
      </c>
      <c r="AX936" s="23">
        <v>2.1447219700000004</v>
      </c>
      <c r="AY936" s="23">
        <v>0</v>
      </c>
      <c r="AZ936" s="23">
        <v>16.30152034</v>
      </c>
    </row>
    <row r="937" spans="2:52" x14ac:dyDescent="0.25">
      <c r="B937" s="10" t="s">
        <v>679</v>
      </c>
      <c r="C937" s="23">
        <v>13.896016030000002</v>
      </c>
      <c r="D937" s="23">
        <v>5.2333773899999994</v>
      </c>
      <c r="E937" s="23">
        <v>2.7840335999999999</v>
      </c>
      <c r="F937" s="23">
        <v>1.891389</v>
      </c>
      <c r="G937" s="23">
        <v>0.55795479000000003</v>
      </c>
      <c r="H937" s="23">
        <v>8.6626386400000008</v>
      </c>
      <c r="I937" s="23">
        <v>1.4131857299999999</v>
      </c>
      <c r="J937" s="23">
        <v>1.06153024</v>
      </c>
      <c r="K937" s="23">
        <v>2.5188507999999996</v>
      </c>
      <c r="L937" s="23">
        <v>3.6690718700000002</v>
      </c>
      <c r="M937" s="23">
        <v>134.05674390000001</v>
      </c>
      <c r="N937" s="23">
        <v>134.044658</v>
      </c>
      <c r="O937" s="23">
        <v>1.20859E-2</v>
      </c>
      <c r="P937" s="23">
        <v>0</v>
      </c>
      <c r="Q937" s="23">
        <v>0</v>
      </c>
      <c r="R937" s="23">
        <v>147.95275993000001</v>
      </c>
      <c r="S937" s="23">
        <v>47.60028758</v>
      </c>
      <c r="T937" s="23">
        <v>1.91154219</v>
      </c>
      <c r="U937" s="23">
        <v>12.880649529999999</v>
      </c>
      <c r="V937" s="23">
        <v>0</v>
      </c>
      <c r="W937" s="23">
        <v>0</v>
      </c>
      <c r="X937" s="23">
        <v>3.8318221800000001</v>
      </c>
      <c r="Y937" s="23">
        <v>12.855027880000002</v>
      </c>
      <c r="Z937" s="23">
        <v>0</v>
      </c>
      <c r="AA937" s="23">
        <v>79.079329360000003</v>
      </c>
      <c r="AB937" s="23">
        <v>68.873430570000011</v>
      </c>
      <c r="AC937" s="23">
        <v>0</v>
      </c>
      <c r="AD937" s="23">
        <v>0</v>
      </c>
      <c r="AE937" s="23">
        <v>0</v>
      </c>
      <c r="AF937" s="23">
        <v>0</v>
      </c>
      <c r="AG937" s="23">
        <v>0</v>
      </c>
      <c r="AH937" s="23">
        <v>0</v>
      </c>
      <c r="AI937" s="23">
        <v>0</v>
      </c>
      <c r="AJ937" s="23">
        <v>0</v>
      </c>
      <c r="AK937" s="23">
        <v>0</v>
      </c>
      <c r="AL937" s="23">
        <v>2.34955867</v>
      </c>
      <c r="AM937" s="23">
        <v>2.34955867</v>
      </c>
      <c r="AN937" s="23">
        <v>0</v>
      </c>
      <c r="AO937" s="23">
        <v>0</v>
      </c>
      <c r="AP937" s="23">
        <v>0</v>
      </c>
      <c r="AQ937" s="23">
        <v>0</v>
      </c>
      <c r="AR937" s="23">
        <v>0</v>
      </c>
      <c r="AS937" s="23">
        <v>0</v>
      </c>
      <c r="AT937" s="23">
        <v>2.34955867</v>
      </c>
      <c r="AU937" s="23">
        <v>66.523871900000003</v>
      </c>
      <c r="AV937" s="23">
        <v>138.97779265</v>
      </c>
      <c r="AW937" s="23">
        <v>205.50166454999999</v>
      </c>
      <c r="AX937" s="23">
        <v>9.6570713699999988</v>
      </c>
      <c r="AY937" s="23">
        <v>3.5603859500000001</v>
      </c>
      <c r="AZ937" s="23">
        <v>192.28420722999999</v>
      </c>
    </row>
    <row r="938" spans="2:52" x14ac:dyDescent="0.25">
      <c r="B938" s="10" t="s">
        <v>272</v>
      </c>
      <c r="C938" s="23">
        <v>16.27910395</v>
      </c>
      <c r="D938" s="23">
        <v>10.764874539999999</v>
      </c>
      <c r="E938" s="23">
        <v>2.4197153899999999</v>
      </c>
      <c r="F938" s="23">
        <v>7.8277130499999998</v>
      </c>
      <c r="G938" s="23">
        <v>0.51744610000000002</v>
      </c>
      <c r="H938" s="23">
        <v>5.5142294100000013</v>
      </c>
      <c r="I938" s="23">
        <v>1.6923627999999999</v>
      </c>
      <c r="J938" s="23">
        <v>1.1046345900000001</v>
      </c>
      <c r="K938" s="23">
        <v>2.5757494900000002</v>
      </c>
      <c r="L938" s="23">
        <v>0.14148253</v>
      </c>
      <c r="M938" s="23">
        <v>62.287700999999998</v>
      </c>
      <c r="N938" s="23">
        <v>62.287700999999998</v>
      </c>
      <c r="O938" s="23">
        <v>0</v>
      </c>
      <c r="P938" s="23">
        <v>0</v>
      </c>
      <c r="Q938" s="23">
        <v>0</v>
      </c>
      <c r="R938" s="23">
        <v>78.566804950000005</v>
      </c>
      <c r="S938" s="23">
        <v>40.402982600000001</v>
      </c>
      <c r="T938" s="23">
        <v>2.3486470800000001</v>
      </c>
      <c r="U938" s="23">
        <v>5.40614157</v>
      </c>
      <c r="V938" s="23">
        <v>0</v>
      </c>
      <c r="W938" s="23">
        <v>0.98164899999999999</v>
      </c>
      <c r="X938" s="23">
        <v>3.1001121400000002</v>
      </c>
      <c r="Y938" s="23">
        <v>5.9347830999999998</v>
      </c>
      <c r="Z938" s="23">
        <v>0</v>
      </c>
      <c r="AA938" s="23">
        <v>58.174315490000005</v>
      </c>
      <c r="AB938" s="23">
        <v>20.39248946</v>
      </c>
      <c r="AC938" s="23">
        <v>0</v>
      </c>
      <c r="AD938" s="23">
        <v>0</v>
      </c>
      <c r="AE938" s="23">
        <v>0</v>
      </c>
      <c r="AF938" s="23">
        <v>0</v>
      </c>
      <c r="AG938" s="23">
        <v>0</v>
      </c>
      <c r="AH938" s="23">
        <v>0</v>
      </c>
      <c r="AI938" s="23">
        <v>0</v>
      </c>
      <c r="AJ938" s="23">
        <v>0</v>
      </c>
      <c r="AK938" s="23">
        <v>0</v>
      </c>
      <c r="AL938" s="23">
        <v>12.03612846</v>
      </c>
      <c r="AM938" s="23">
        <v>12.03612846</v>
      </c>
      <c r="AN938" s="23">
        <v>0</v>
      </c>
      <c r="AO938" s="23">
        <v>0</v>
      </c>
      <c r="AP938" s="23">
        <v>0</v>
      </c>
      <c r="AQ938" s="23">
        <v>0</v>
      </c>
      <c r="AR938" s="23">
        <v>0</v>
      </c>
      <c r="AS938" s="23">
        <v>0</v>
      </c>
      <c r="AT938" s="23">
        <v>12.03612846</v>
      </c>
      <c r="AU938" s="23">
        <v>8.3563609999999997</v>
      </c>
      <c r="AV938" s="23">
        <v>64.549903700000002</v>
      </c>
      <c r="AW938" s="23">
        <v>72.906264700000008</v>
      </c>
      <c r="AX938" s="23">
        <v>1.3489698700000001</v>
      </c>
      <c r="AY938" s="23">
        <v>0</v>
      </c>
      <c r="AZ938" s="23">
        <v>71.557294830000004</v>
      </c>
    </row>
    <row r="939" spans="2:52" x14ac:dyDescent="0.25">
      <c r="B939" s="10" t="s">
        <v>273</v>
      </c>
      <c r="C939" s="23">
        <v>17.521124539999999</v>
      </c>
      <c r="D939" s="23">
        <v>1.7860322099999999</v>
      </c>
      <c r="E939" s="23">
        <v>1.4262430500000001</v>
      </c>
      <c r="F939" s="23">
        <v>0.19145798</v>
      </c>
      <c r="G939" s="23">
        <v>0.16833118</v>
      </c>
      <c r="H939" s="23">
        <v>15.735092330000001</v>
      </c>
      <c r="I939" s="23">
        <v>0.25020045000000002</v>
      </c>
      <c r="J939" s="23">
        <v>0.37765638000000001</v>
      </c>
      <c r="K939" s="23">
        <v>0.75297999999999998</v>
      </c>
      <c r="L939" s="23">
        <v>14.354255500000001</v>
      </c>
      <c r="M939" s="23">
        <v>54.527681030000004</v>
      </c>
      <c r="N939" s="23">
        <v>52.786895999999999</v>
      </c>
      <c r="O939" s="23">
        <v>0</v>
      </c>
      <c r="P939" s="23">
        <v>0</v>
      </c>
      <c r="Q939" s="23">
        <v>1.7407850300000001</v>
      </c>
      <c r="R939" s="23">
        <v>72.048805569999999</v>
      </c>
      <c r="S939" s="23">
        <v>35.436015779999998</v>
      </c>
      <c r="T939" s="23">
        <v>0.38699698999999999</v>
      </c>
      <c r="U939" s="23">
        <v>4.1863608399999999</v>
      </c>
      <c r="V939" s="23">
        <v>0</v>
      </c>
      <c r="W939" s="23">
        <v>0</v>
      </c>
      <c r="X939" s="23">
        <v>1.8412409599999999</v>
      </c>
      <c r="Y939" s="23">
        <v>2.14846497</v>
      </c>
      <c r="Z939" s="23">
        <v>0</v>
      </c>
      <c r="AA939" s="23">
        <v>43.999079539999997</v>
      </c>
      <c r="AB939" s="23">
        <v>28.049726029999999</v>
      </c>
      <c r="AC939" s="23">
        <v>0</v>
      </c>
      <c r="AD939" s="23">
        <v>0</v>
      </c>
      <c r="AE939" s="23">
        <v>0</v>
      </c>
      <c r="AF939" s="23">
        <v>0</v>
      </c>
      <c r="AG939" s="23">
        <v>5.5988458699999999</v>
      </c>
      <c r="AH939" s="23">
        <v>5.5988458699999999</v>
      </c>
      <c r="AI939" s="23">
        <v>0</v>
      </c>
      <c r="AJ939" s="23">
        <v>0</v>
      </c>
      <c r="AK939" s="23">
        <v>5.5988458699999999</v>
      </c>
      <c r="AL939" s="23">
        <v>0.45800363999999999</v>
      </c>
      <c r="AM939" s="23">
        <v>0.45800363999999999</v>
      </c>
      <c r="AN939" s="23">
        <v>0</v>
      </c>
      <c r="AO939" s="23">
        <v>0</v>
      </c>
      <c r="AP939" s="23">
        <v>0</v>
      </c>
      <c r="AQ939" s="23">
        <v>0</v>
      </c>
      <c r="AR939" s="23">
        <v>0</v>
      </c>
      <c r="AS939" s="23">
        <v>0</v>
      </c>
      <c r="AT939" s="23">
        <v>0.45800363999999999</v>
      </c>
      <c r="AU939" s="23">
        <v>33.190568259999999</v>
      </c>
      <c r="AV939" s="23">
        <v>24.743729849999998</v>
      </c>
      <c r="AW939" s="23">
        <v>57.93429811</v>
      </c>
      <c r="AX939" s="23">
        <v>7.9141798200000002</v>
      </c>
      <c r="AY939" s="23">
        <v>3.3278275800000001</v>
      </c>
      <c r="AZ939" s="23">
        <v>46.692290710000002</v>
      </c>
    </row>
    <row r="940" spans="2:52" x14ac:dyDescent="0.25">
      <c r="B940" s="10" t="s">
        <v>129</v>
      </c>
      <c r="C940" s="23">
        <v>38.996007140000003</v>
      </c>
      <c r="D940" s="23">
        <v>16.58142741</v>
      </c>
      <c r="E940" s="23">
        <v>8.6171488200000006</v>
      </c>
      <c r="F940" s="23">
        <v>7.2981454499999998</v>
      </c>
      <c r="G940" s="23">
        <v>0.66613314000000001</v>
      </c>
      <c r="H940" s="23">
        <v>22.414579730000003</v>
      </c>
      <c r="I940" s="23">
        <v>6.8373439299999994</v>
      </c>
      <c r="J940" s="23">
        <v>2.1423531200000001</v>
      </c>
      <c r="K940" s="23">
        <v>11.475934220000001</v>
      </c>
      <c r="L940" s="23">
        <v>1.95894846</v>
      </c>
      <c r="M940" s="23">
        <v>115.39321700000001</v>
      </c>
      <c r="N940" s="23">
        <v>115.39321700000001</v>
      </c>
      <c r="O940" s="23">
        <v>0</v>
      </c>
      <c r="P940" s="23">
        <v>0</v>
      </c>
      <c r="Q940" s="23">
        <v>0</v>
      </c>
      <c r="R940" s="23">
        <v>154.38922413999998</v>
      </c>
      <c r="S940" s="23">
        <v>89.920986549999995</v>
      </c>
      <c r="T940" s="23">
        <v>2.5353982899999998</v>
      </c>
      <c r="U940" s="23">
        <v>4.3054097899999997</v>
      </c>
      <c r="V940" s="23">
        <v>0</v>
      </c>
      <c r="W940" s="23">
        <v>0</v>
      </c>
      <c r="X940" s="23">
        <v>3.52240296</v>
      </c>
      <c r="Y940" s="23">
        <v>15.532361880000002</v>
      </c>
      <c r="Z940" s="23">
        <v>0</v>
      </c>
      <c r="AA940" s="23">
        <v>115.81655947</v>
      </c>
      <c r="AB940" s="23">
        <v>38.572664670000002</v>
      </c>
      <c r="AC940" s="23">
        <v>0</v>
      </c>
      <c r="AD940" s="23">
        <v>0</v>
      </c>
      <c r="AE940" s="23">
        <v>0</v>
      </c>
      <c r="AF940" s="23">
        <v>0</v>
      </c>
      <c r="AG940" s="23">
        <v>0</v>
      </c>
      <c r="AH940" s="23">
        <v>0</v>
      </c>
      <c r="AI940" s="23">
        <v>0</v>
      </c>
      <c r="AJ940" s="23">
        <v>0</v>
      </c>
      <c r="AK940" s="23">
        <v>0</v>
      </c>
      <c r="AL940" s="23">
        <v>9.2999999999999999E-2</v>
      </c>
      <c r="AM940" s="23">
        <v>9.2999999999999999E-2</v>
      </c>
      <c r="AN940" s="23">
        <v>0</v>
      </c>
      <c r="AO940" s="23">
        <v>0</v>
      </c>
      <c r="AP940" s="23">
        <v>0</v>
      </c>
      <c r="AQ940" s="23">
        <v>0</v>
      </c>
      <c r="AR940" s="23">
        <v>0</v>
      </c>
      <c r="AS940" s="23">
        <v>0</v>
      </c>
      <c r="AT940" s="23">
        <v>9.2999999999999999E-2</v>
      </c>
      <c r="AU940" s="23">
        <v>38.479664669999998</v>
      </c>
      <c r="AV940" s="23">
        <v>96.075789200000003</v>
      </c>
      <c r="AW940" s="23">
        <v>134.55545387000001</v>
      </c>
      <c r="AX940" s="23">
        <v>19.034923729999999</v>
      </c>
      <c r="AY940" s="23">
        <v>4.8743176500000001</v>
      </c>
      <c r="AZ940" s="23">
        <v>110.64621249</v>
      </c>
    </row>
    <row r="941" spans="2:52" x14ac:dyDescent="0.25">
      <c r="B941" s="10" t="s">
        <v>680</v>
      </c>
      <c r="C941" s="23">
        <v>17.609629160000001</v>
      </c>
      <c r="D941" s="23">
        <v>7.2551824799999993</v>
      </c>
      <c r="E941" s="23">
        <v>1.5957423799999999</v>
      </c>
      <c r="F941" s="23">
        <v>5.2359222999999995</v>
      </c>
      <c r="G941" s="23">
        <v>0.4235178</v>
      </c>
      <c r="H941" s="23">
        <v>10.354446680000001</v>
      </c>
      <c r="I941" s="23">
        <v>4.3607050999999997</v>
      </c>
      <c r="J941" s="23">
        <v>0.36738500000000002</v>
      </c>
      <c r="K941" s="23">
        <v>2.8193048799999998</v>
      </c>
      <c r="L941" s="23">
        <v>2.8070517000000001</v>
      </c>
      <c r="M941" s="23">
        <v>108.660009</v>
      </c>
      <c r="N941" s="23">
        <v>108.660009</v>
      </c>
      <c r="O941" s="23">
        <v>0</v>
      </c>
      <c r="P941" s="23">
        <v>0</v>
      </c>
      <c r="Q941" s="23">
        <v>0</v>
      </c>
      <c r="R941" s="23">
        <v>126.26963816</v>
      </c>
      <c r="S941" s="23">
        <v>67.653873950000005</v>
      </c>
      <c r="T941" s="23">
        <v>0.69478130000000005</v>
      </c>
      <c r="U941" s="23">
        <v>7.2400214000000007</v>
      </c>
      <c r="V941" s="23">
        <v>0</v>
      </c>
      <c r="W941" s="23">
        <v>0</v>
      </c>
      <c r="X941" s="23">
        <v>7.3914732900000004</v>
      </c>
      <c r="Y941" s="23">
        <v>37.116209840000003</v>
      </c>
      <c r="Z941" s="23">
        <v>0</v>
      </c>
      <c r="AA941" s="23">
        <v>120.09635978000001</v>
      </c>
      <c r="AB941" s="23">
        <v>6.1732783800000002</v>
      </c>
      <c r="AC941" s="23">
        <v>0</v>
      </c>
      <c r="AD941" s="23">
        <v>0</v>
      </c>
      <c r="AE941" s="23">
        <v>0</v>
      </c>
      <c r="AF941" s="23">
        <v>0</v>
      </c>
      <c r="AG941" s="23">
        <v>0</v>
      </c>
      <c r="AH941" s="23">
        <v>0</v>
      </c>
      <c r="AI941" s="23">
        <v>0</v>
      </c>
      <c r="AJ941" s="23">
        <v>0</v>
      </c>
      <c r="AK941" s="23">
        <v>0</v>
      </c>
      <c r="AL941" s="23">
        <v>2.6560000000000001</v>
      </c>
      <c r="AM941" s="23">
        <v>2.6560000000000001</v>
      </c>
      <c r="AN941" s="23">
        <v>0</v>
      </c>
      <c r="AO941" s="23">
        <v>0</v>
      </c>
      <c r="AP941" s="23">
        <v>0</v>
      </c>
      <c r="AQ941" s="23">
        <v>0</v>
      </c>
      <c r="AR941" s="23">
        <v>0</v>
      </c>
      <c r="AS941" s="23">
        <v>0</v>
      </c>
      <c r="AT941" s="23">
        <v>2.6560000000000001</v>
      </c>
      <c r="AU941" s="23">
        <v>3.51727838</v>
      </c>
      <c r="AV941" s="23">
        <v>5.0204718399999999</v>
      </c>
      <c r="AW941" s="23">
        <v>8.5377502199999995</v>
      </c>
      <c r="AX941" s="23">
        <v>0.20846903</v>
      </c>
      <c r="AY941" s="23">
        <v>0</v>
      </c>
      <c r="AZ941" s="23">
        <v>8.3292811899999997</v>
      </c>
    </row>
    <row r="942" spans="2:52" x14ac:dyDescent="0.25">
      <c r="B942" s="10" t="s">
        <v>681</v>
      </c>
      <c r="C942" s="23">
        <v>18.827126830000001</v>
      </c>
      <c r="D942" s="23">
        <v>8.963552690000002</v>
      </c>
      <c r="E942" s="23">
        <v>5.2435755099999994</v>
      </c>
      <c r="F942" s="23">
        <v>3.2112372900000001</v>
      </c>
      <c r="G942" s="23">
        <v>0.50873988999999997</v>
      </c>
      <c r="H942" s="23">
        <v>9.8635741400000008</v>
      </c>
      <c r="I942" s="23">
        <v>2.65830177</v>
      </c>
      <c r="J942" s="23">
        <v>1.14024192</v>
      </c>
      <c r="K942" s="23">
        <v>6.0045317899999997</v>
      </c>
      <c r="L942" s="23">
        <v>6.0498660000000003E-2</v>
      </c>
      <c r="M942" s="23">
        <v>113.37527904000001</v>
      </c>
      <c r="N942" s="23">
        <v>113.37527904000001</v>
      </c>
      <c r="O942" s="23">
        <v>0</v>
      </c>
      <c r="P942" s="23">
        <v>0</v>
      </c>
      <c r="Q942" s="23">
        <v>0</v>
      </c>
      <c r="R942" s="23">
        <v>132.20240587000001</v>
      </c>
      <c r="S942" s="23">
        <v>53.715036659999996</v>
      </c>
      <c r="T942" s="23">
        <v>0.98984193999999992</v>
      </c>
      <c r="U942" s="23">
        <v>9.1759445999999993</v>
      </c>
      <c r="V942" s="23">
        <v>0</v>
      </c>
      <c r="W942" s="23">
        <v>0</v>
      </c>
      <c r="X942" s="23">
        <v>5.9061169500000004</v>
      </c>
      <c r="Y942" s="23">
        <v>12.71114914</v>
      </c>
      <c r="Z942" s="23">
        <v>0.45362610999999997</v>
      </c>
      <c r="AA942" s="23">
        <v>82.951715399999998</v>
      </c>
      <c r="AB942" s="23">
        <v>49.250690470000002</v>
      </c>
      <c r="AC942" s="23">
        <v>0</v>
      </c>
      <c r="AD942" s="23">
        <v>0</v>
      </c>
      <c r="AE942" s="23">
        <v>0</v>
      </c>
      <c r="AF942" s="23">
        <v>0</v>
      </c>
      <c r="AG942" s="23">
        <v>0</v>
      </c>
      <c r="AH942" s="23">
        <v>0</v>
      </c>
      <c r="AI942" s="23">
        <v>0</v>
      </c>
      <c r="AJ942" s="23">
        <v>0</v>
      </c>
      <c r="AK942" s="23">
        <v>0</v>
      </c>
      <c r="AL942" s="23">
        <v>1.1083663300000002</v>
      </c>
      <c r="AM942" s="23">
        <v>1.1083663300000002</v>
      </c>
      <c r="AN942" s="23">
        <v>0</v>
      </c>
      <c r="AO942" s="23">
        <v>0</v>
      </c>
      <c r="AP942" s="23">
        <v>1.5</v>
      </c>
      <c r="AQ942" s="23">
        <v>1.5</v>
      </c>
      <c r="AR942" s="23">
        <v>0</v>
      </c>
      <c r="AS942" s="23">
        <v>0</v>
      </c>
      <c r="AT942" s="23">
        <v>2.60836633</v>
      </c>
      <c r="AU942" s="23">
        <v>46.642324139999999</v>
      </c>
      <c r="AV942" s="23">
        <v>72.766809249999994</v>
      </c>
      <c r="AW942" s="23">
        <v>119.40913338999999</v>
      </c>
      <c r="AX942" s="23">
        <v>0</v>
      </c>
      <c r="AY942" s="23">
        <v>0</v>
      </c>
      <c r="AZ942" s="23">
        <v>119.40913338999999</v>
      </c>
    </row>
    <row r="943" spans="2:52" x14ac:dyDescent="0.25">
      <c r="B943" s="10" t="s">
        <v>682</v>
      </c>
      <c r="C943" s="23">
        <v>13.361000580000001</v>
      </c>
      <c r="D943" s="23">
        <v>2.0115353199999997</v>
      </c>
      <c r="E943" s="23">
        <v>1.16259778</v>
      </c>
      <c r="F943" s="23">
        <v>0.59970266000000005</v>
      </c>
      <c r="G943" s="23">
        <v>0.24923487999999999</v>
      </c>
      <c r="H943" s="23">
        <v>11.349465260000001</v>
      </c>
      <c r="I943" s="23">
        <v>0.48190463</v>
      </c>
      <c r="J943" s="23">
        <v>0.51943300000000003</v>
      </c>
      <c r="K943" s="23">
        <v>3.0695267500000001</v>
      </c>
      <c r="L943" s="23">
        <v>7.2786008799999999</v>
      </c>
      <c r="M943" s="23">
        <v>64.573543999999998</v>
      </c>
      <c r="N943" s="23">
        <v>64.573543999999998</v>
      </c>
      <c r="O943" s="23">
        <v>0</v>
      </c>
      <c r="P943" s="23">
        <v>0</v>
      </c>
      <c r="Q943" s="23">
        <v>0</v>
      </c>
      <c r="R943" s="23">
        <v>77.934544579999994</v>
      </c>
      <c r="S943" s="23">
        <v>37.989475049999996</v>
      </c>
      <c r="T943" s="23">
        <v>0.62097078000000006</v>
      </c>
      <c r="U943" s="23">
        <v>7.0099658899999993</v>
      </c>
      <c r="V943" s="23">
        <v>0</v>
      </c>
      <c r="W943" s="23">
        <v>0</v>
      </c>
      <c r="X943" s="23">
        <v>3.3081567400000003</v>
      </c>
      <c r="Y943" s="23">
        <v>8.6192862899999998</v>
      </c>
      <c r="Z943" s="23">
        <v>0</v>
      </c>
      <c r="AA943" s="23">
        <v>57.547854749999999</v>
      </c>
      <c r="AB943" s="23">
        <v>20.386689830000002</v>
      </c>
      <c r="AC943" s="23">
        <v>0</v>
      </c>
      <c r="AD943" s="23">
        <v>0</v>
      </c>
      <c r="AE943" s="23">
        <v>0</v>
      </c>
      <c r="AF943" s="23">
        <v>0</v>
      </c>
      <c r="AG943" s="23">
        <v>0</v>
      </c>
      <c r="AH943" s="23">
        <v>0</v>
      </c>
      <c r="AI943" s="23">
        <v>0</v>
      </c>
      <c r="AJ943" s="23">
        <v>0</v>
      </c>
      <c r="AK943" s="23">
        <v>0</v>
      </c>
      <c r="AL943" s="23">
        <v>4.8124742500000002</v>
      </c>
      <c r="AM943" s="23">
        <v>4.8124742500000002</v>
      </c>
      <c r="AN943" s="23">
        <v>0</v>
      </c>
      <c r="AO943" s="23">
        <v>0</v>
      </c>
      <c r="AP943" s="23">
        <v>0</v>
      </c>
      <c r="AQ943" s="23">
        <v>0</v>
      </c>
      <c r="AR943" s="23">
        <v>0</v>
      </c>
      <c r="AS943" s="23">
        <v>0.28005999999999998</v>
      </c>
      <c r="AT943" s="23">
        <v>5.0925342499999999</v>
      </c>
      <c r="AU943" s="23">
        <v>15.29415558</v>
      </c>
      <c r="AV943" s="23">
        <v>16.164626479999999</v>
      </c>
      <c r="AW943" s="23">
        <v>31.458782059999997</v>
      </c>
      <c r="AX943" s="23">
        <v>0</v>
      </c>
      <c r="AY943" s="23">
        <v>6.06649671</v>
      </c>
      <c r="AZ943" s="23">
        <v>25.392285349999998</v>
      </c>
    </row>
    <row r="944" spans="2:52" x14ac:dyDescent="0.25">
      <c r="B944" s="10" t="s">
        <v>683</v>
      </c>
      <c r="C944" s="23">
        <v>12.903523140000001</v>
      </c>
      <c r="D944" s="23">
        <v>6.61418923</v>
      </c>
      <c r="E944" s="23">
        <v>4.09307365</v>
      </c>
      <c r="F944" s="23">
        <v>2.0196883300000001</v>
      </c>
      <c r="G944" s="23">
        <v>0.50142724999999999</v>
      </c>
      <c r="H944" s="23">
        <v>6.2893339099999999</v>
      </c>
      <c r="I944" s="23">
        <v>0.55150252</v>
      </c>
      <c r="J944" s="23">
        <v>0.77984404000000007</v>
      </c>
      <c r="K944" s="23">
        <v>4.4142919999999997</v>
      </c>
      <c r="L944" s="23">
        <v>0.54369535000000002</v>
      </c>
      <c r="M944" s="23">
        <v>67.210989010000006</v>
      </c>
      <c r="N944" s="23">
        <v>63.871766000000001</v>
      </c>
      <c r="O944" s="23">
        <v>1.530567E-2</v>
      </c>
      <c r="P944" s="23">
        <v>0</v>
      </c>
      <c r="Q944" s="23">
        <v>3.3239173399999999</v>
      </c>
      <c r="R944" s="23">
        <v>80.11451215000001</v>
      </c>
      <c r="S944" s="23">
        <v>40.448288470000001</v>
      </c>
      <c r="T944" s="23">
        <v>1.5205701</v>
      </c>
      <c r="U944" s="23">
        <v>3.7915867000000003</v>
      </c>
      <c r="V944" s="23">
        <v>0</v>
      </c>
      <c r="W944" s="23">
        <v>4.51540316</v>
      </c>
      <c r="X944" s="23">
        <v>2.50487956</v>
      </c>
      <c r="Y944" s="23">
        <v>8.0319450200000002</v>
      </c>
      <c r="Z944" s="23">
        <v>0</v>
      </c>
      <c r="AA944" s="23">
        <v>60.812673010000005</v>
      </c>
      <c r="AB944" s="23">
        <v>19.301839140000002</v>
      </c>
      <c r="AC944" s="23">
        <v>0</v>
      </c>
      <c r="AD944" s="23">
        <v>0</v>
      </c>
      <c r="AE944" s="23">
        <v>0</v>
      </c>
      <c r="AF944" s="23">
        <v>0</v>
      </c>
      <c r="AG944" s="23">
        <v>0</v>
      </c>
      <c r="AH944" s="23">
        <v>0</v>
      </c>
      <c r="AI944" s="23">
        <v>0</v>
      </c>
      <c r="AJ944" s="23">
        <v>0</v>
      </c>
      <c r="AK944" s="23">
        <v>0</v>
      </c>
      <c r="AL944" s="23">
        <v>12.32986801</v>
      </c>
      <c r="AM944" s="23">
        <v>12.32986801</v>
      </c>
      <c r="AN944" s="23">
        <v>0</v>
      </c>
      <c r="AO944" s="23">
        <v>0</v>
      </c>
      <c r="AP944" s="23">
        <v>0</v>
      </c>
      <c r="AQ944" s="23">
        <v>0</v>
      </c>
      <c r="AR944" s="23">
        <v>0</v>
      </c>
      <c r="AS944" s="23">
        <v>0</v>
      </c>
      <c r="AT944" s="23">
        <v>12.32986801</v>
      </c>
      <c r="AU944" s="23">
        <v>6.97197113</v>
      </c>
      <c r="AV944" s="23">
        <v>23.01003278</v>
      </c>
      <c r="AW944" s="23">
        <v>29.98200391</v>
      </c>
      <c r="AX944" s="23">
        <v>2.2664752400000001</v>
      </c>
      <c r="AY944" s="23">
        <v>1.0389058100000002</v>
      </c>
      <c r="AZ944" s="23">
        <v>26.676622859999998</v>
      </c>
    </row>
    <row r="945" spans="2:52" x14ac:dyDescent="0.25">
      <c r="B945" s="20" t="s">
        <v>1582</v>
      </c>
      <c r="C945" s="21">
        <f t="shared" ref="C945:AZ945" si="58">SUM(C903:C944)</f>
        <v>790.52167268000005</v>
      </c>
      <c r="D945" s="21">
        <f t="shared" si="58"/>
        <v>375.14279094999995</v>
      </c>
      <c r="E945" s="21">
        <f t="shared" si="58"/>
        <v>178.11344353000001</v>
      </c>
      <c r="F945" s="21">
        <f t="shared" si="58"/>
        <v>172.18476097999999</v>
      </c>
      <c r="G945" s="21">
        <f t="shared" si="58"/>
        <v>24.844586439999997</v>
      </c>
      <c r="H945" s="21">
        <f t="shared" si="58"/>
        <v>415.37888172999999</v>
      </c>
      <c r="I945" s="21">
        <f t="shared" si="58"/>
        <v>88.297398749999999</v>
      </c>
      <c r="J945" s="21">
        <f t="shared" si="58"/>
        <v>65.020908320000004</v>
      </c>
      <c r="K945" s="21">
        <f t="shared" si="58"/>
        <v>178.05925202999998</v>
      </c>
      <c r="L945" s="21">
        <f t="shared" si="58"/>
        <v>84.001322629999976</v>
      </c>
      <c r="M945" s="21">
        <f t="shared" si="58"/>
        <v>3963.3372278300008</v>
      </c>
      <c r="N945" s="21">
        <f t="shared" si="58"/>
        <v>3926.71028626</v>
      </c>
      <c r="O945" s="21">
        <f t="shared" si="58"/>
        <v>0.38138954999999991</v>
      </c>
      <c r="P945" s="21">
        <f t="shared" si="58"/>
        <v>5.6251816699999999</v>
      </c>
      <c r="Q945" s="21">
        <f t="shared" si="58"/>
        <v>30.620370350000002</v>
      </c>
      <c r="R945" s="21">
        <f t="shared" si="58"/>
        <v>4753.8589005099993</v>
      </c>
      <c r="S945" s="21">
        <f t="shared" si="58"/>
        <v>2398.4852728600008</v>
      </c>
      <c r="T945" s="21">
        <f t="shared" si="58"/>
        <v>69.602231070000002</v>
      </c>
      <c r="U945" s="21">
        <f t="shared" si="58"/>
        <v>279.91172462999992</v>
      </c>
      <c r="V945" s="21">
        <f t="shared" si="58"/>
        <v>0</v>
      </c>
      <c r="W945" s="21">
        <f t="shared" si="58"/>
        <v>27.078631800000004</v>
      </c>
      <c r="X945" s="21">
        <f t="shared" si="58"/>
        <v>182.48170893999995</v>
      </c>
      <c r="Y945" s="21">
        <f t="shared" si="58"/>
        <v>500.3031129200001</v>
      </c>
      <c r="Z945" s="21">
        <f t="shared" si="58"/>
        <v>11.475705019999999</v>
      </c>
      <c r="AA945" s="21">
        <f t="shared" si="58"/>
        <v>3469.33838724</v>
      </c>
      <c r="AB945" s="21">
        <f t="shared" si="58"/>
        <v>1284.5205132700005</v>
      </c>
      <c r="AC945" s="21">
        <f t="shared" si="58"/>
        <v>0.21</v>
      </c>
      <c r="AD945" s="21">
        <f t="shared" si="58"/>
        <v>0.21</v>
      </c>
      <c r="AE945" s="21">
        <f t="shared" si="58"/>
        <v>0</v>
      </c>
      <c r="AF945" s="21">
        <f t="shared" si="58"/>
        <v>0</v>
      </c>
      <c r="AG945" s="21">
        <f t="shared" si="58"/>
        <v>82.122357610000009</v>
      </c>
      <c r="AH945" s="21">
        <f t="shared" si="58"/>
        <v>82.122357610000009</v>
      </c>
      <c r="AI945" s="21">
        <f t="shared" si="58"/>
        <v>0</v>
      </c>
      <c r="AJ945" s="21">
        <f t="shared" si="58"/>
        <v>4.6851554499999999</v>
      </c>
      <c r="AK945" s="21">
        <f t="shared" si="58"/>
        <v>87.017513060000013</v>
      </c>
      <c r="AL945" s="21">
        <f t="shared" si="58"/>
        <v>367.38664089000002</v>
      </c>
      <c r="AM945" s="21">
        <f t="shared" si="58"/>
        <v>367.38664089000002</v>
      </c>
      <c r="AN945" s="21">
        <f t="shared" si="58"/>
        <v>0</v>
      </c>
      <c r="AO945" s="21">
        <f t="shared" si="58"/>
        <v>0</v>
      </c>
      <c r="AP945" s="21">
        <f t="shared" si="58"/>
        <v>27.017925570000003</v>
      </c>
      <c r="AQ945" s="21">
        <f t="shared" si="58"/>
        <v>27.017925570000003</v>
      </c>
      <c r="AR945" s="21">
        <f t="shared" si="58"/>
        <v>0</v>
      </c>
      <c r="AS945" s="21">
        <f t="shared" si="58"/>
        <v>7.35568767</v>
      </c>
      <c r="AT945" s="21">
        <f t="shared" si="58"/>
        <v>401.76025412999996</v>
      </c>
      <c r="AU945" s="21">
        <f t="shared" si="58"/>
        <v>969.7777722000003</v>
      </c>
      <c r="AV945" s="21">
        <f t="shared" si="58"/>
        <v>2337.0156682000002</v>
      </c>
      <c r="AW945" s="21">
        <f t="shared" si="58"/>
        <v>3306.7934404000002</v>
      </c>
      <c r="AX945" s="21">
        <f t="shared" si="58"/>
        <v>131.49265483000002</v>
      </c>
      <c r="AY945" s="21">
        <f t="shared" si="58"/>
        <v>175.07032041999997</v>
      </c>
      <c r="AZ945" s="21">
        <f t="shared" si="58"/>
        <v>3000.2304651499999</v>
      </c>
    </row>
    <row r="946" spans="2:52" x14ac:dyDescent="0.25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</row>
    <row r="947" spans="2:52" x14ac:dyDescent="0.25">
      <c r="B947" s="9" t="s">
        <v>584</v>
      </c>
    </row>
    <row r="948" spans="2:52" x14ac:dyDescent="0.25">
      <c r="B948" s="10" t="s">
        <v>684</v>
      </c>
      <c r="C948" s="23">
        <v>51.939748730000005</v>
      </c>
      <c r="D948" s="23">
        <v>22.2761435</v>
      </c>
      <c r="E948" s="23">
        <v>8.1078893100000009</v>
      </c>
      <c r="F948" s="23">
        <v>10.77601209</v>
      </c>
      <c r="G948" s="23">
        <v>3.3922421000000003</v>
      </c>
      <c r="H948" s="23">
        <v>29.663605230000005</v>
      </c>
      <c r="I948" s="23">
        <v>2.6398571400000002</v>
      </c>
      <c r="J948" s="23">
        <v>4.5021111999999999</v>
      </c>
      <c r="K948" s="23">
        <v>12.35824015</v>
      </c>
      <c r="L948" s="23">
        <v>10.16339674</v>
      </c>
      <c r="M948" s="23">
        <v>139.65290966000001</v>
      </c>
      <c r="N948" s="23">
        <v>135.048123</v>
      </c>
      <c r="O948" s="23">
        <v>4.6047866600000003</v>
      </c>
      <c r="P948" s="23">
        <v>0</v>
      </c>
      <c r="Q948" s="23">
        <v>0</v>
      </c>
      <c r="R948" s="23">
        <v>191.59265839</v>
      </c>
      <c r="S948" s="23">
        <v>116.86971694</v>
      </c>
      <c r="T948" s="23">
        <v>15.501856929999999</v>
      </c>
      <c r="U948" s="23">
        <v>21.429772410000002</v>
      </c>
      <c r="V948" s="23">
        <v>0</v>
      </c>
      <c r="W948" s="23">
        <v>2.7485805299999999</v>
      </c>
      <c r="X948" s="23">
        <v>14.702945890000001</v>
      </c>
      <c r="Y948" s="23">
        <v>13.201867679999999</v>
      </c>
      <c r="Z948" s="23">
        <v>2.9025345099999997</v>
      </c>
      <c r="AA948" s="23">
        <v>187.35727488999999</v>
      </c>
      <c r="AB948" s="23">
        <v>4.2353835000000002</v>
      </c>
      <c r="AC948" s="23">
        <v>0</v>
      </c>
      <c r="AD948" s="23">
        <v>0</v>
      </c>
      <c r="AE948" s="23">
        <v>0</v>
      </c>
      <c r="AF948" s="23">
        <v>0</v>
      </c>
      <c r="AG948" s="23">
        <v>0</v>
      </c>
      <c r="AH948" s="23">
        <v>0</v>
      </c>
      <c r="AI948" s="23">
        <v>0</v>
      </c>
      <c r="AJ948" s="23">
        <v>0</v>
      </c>
      <c r="AK948" s="23">
        <v>0</v>
      </c>
      <c r="AL948" s="23">
        <v>29.311880169999998</v>
      </c>
      <c r="AM948" s="23">
        <v>29.311880169999998</v>
      </c>
      <c r="AN948" s="23">
        <v>0</v>
      </c>
      <c r="AO948" s="23">
        <v>0</v>
      </c>
      <c r="AP948" s="23">
        <v>3.0260199999999999</v>
      </c>
      <c r="AQ948" s="23">
        <v>3.0260199999999999</v>
      </c>
      <c r="AR948" s="23">
        <v>0</v>
      </c>
      <c r="AS948" s="23">
        <v>0</v>
      </c>
      <c r="AT948" s="23">
        <v>32.337900169999998</v>
      </c>
      <c r="AU948" s="23">
        <v>-28.102516669999996</v>
      </c>
      <c r="AV948" s="23">
        <v>76.758979010000004</v>
      </c>
      <c r="AW948" s="23">
        <v>48.656462340000004</v>
      </c>
      <c r="AX948" s="23">
        <v>0</v>
      </c>
      <c r="AY948" s="23">
        <v>0</v>
      </c>
      <c r="AZ948" s="23">
        <v>48.656462340000004</v>
      </c>
    </row>
    <row r="949" spans="2:52" x14ac:dyDescent="0.25">
      <c r="B949" s="10" t="s">
        <v>685</v>
      </c>
      <c r="C949" s="23">
        <v>19.105987899999999</v>
      </c>
      <c r="D949" s="23">
        <v>8.6377773099999988</v>
      </c>
      <c r="E949" s="23">
        <v>5.6053189300000001</v>
      </c>
      <c r="F949" s="23">
        <v>2.34234703</v>
      </c>
      <c r="G949" s="23">
        <v>0.69011135000000001</v>
      </c>
      <c r="H949" s="23">
        <v>10.46821059</v>
      </c>
      <c r="I949" s="23">
        <v>1.2136891000000001</v>
      </c>
      <c r="J949" s="23">
        <v>1.186334</v>
      </c>
      <c r="K949" s="23">
        <v>7.4696625700000006</v>
      </c>
      <c r="L949" s="23">
        <v>0.5985249199999999</v>
      </c>
      <c r="M949" s="23">
        <v>193.94414043999998</v>
      </c>
      <c r="N949" s="23">
        <v>190.73718099999999</v>
      </c>
      <c r="O949" s="23">
        <v>0.14014870000000001</v>
      </c>
      <c r="P949" s="23">
        <v>3.0668107400000002</v>
      </c>
      <c r="Q949" s="23">
        <v>0</v>
      </c>
      <c r="R949" s="23">
        <v>213.05012834000001</v>
      </c>
      <c r="S949" s="23">
        <v>74.033970080000003</v>
      </c>
      <c r="T949" s="23">
        <v>4.1187481000000004</v>
      </c>
      <c r="U949" s="23">
        <v>17.07139287</v>
      </c>
      <c r="V949" s="23">
        <v>0</v>
      </c>
      <c r="W949" s="23">
        <v>0</v>
      </c>
      <c r="X949" s="23">
        <v>7.2737209099999998</v>
      </c>
      <c r="Y949" s="23">
        <v>29.224844670000003</v>
      </c>
      <c r="Z949" s="23">
        <v>0.78628197999999994</v>
      </c>
      <c r="AA949" s="23">
        <v>132.50895861000001</v>
      </c>
      <c r="AB949" s="23">
        <v>80.541169730000007</v>
      </c>
      <c r="AC949" s="23">
        <v>0</v>
      </c>
      <c r="AD949" s="23">
        <v>0</v>
      </c>
      <c r="AE949" s="23">
        <v>0</v>
      </c>
      <c r="AF949" s="23">
        <v>0</v>
      </c>
      <c r="AG949" s="23">
        <v>0</v>
      </c>
      <c r="AH949" s="23">
        <v>0</v>
      </c>
      <c r="AI949" s="23">
        <v>0</v>
      </c>
      <c r="AJ949" s="23">
        <v>9.8509993000000016</v>
      </c>
      <c r="AK949" s="23">
        <v>9.8509993000000016</v>
      </c>
      <c r="AL949" s="23">
        <v>4.6427207699999995</v>
      </c>
      <c r="AM949" s="23">
        <v>4.6427207699999995</v>
      </c>
      <c r="AN949" s="23">
        <v>0</v>
      </c>
      <c r="AO949" s="23">
        <v>0</v>
      </c>
      <c r="AP949" s="23">
        <v>2.1583166400000002</v>
      </c>
      <c r="AQ949" s="23">
        <v>2.1583166400000002</v>
      </c>
      <c r="AR949" s="23">
        <v>0</v>
      </c>
      <c r="AS949" s="23">
        <v>9.2050580800000006</v>
      </c>
      <c r="AT949" s="23">
        <v>16.00609549</v>
      </c>
      <c r="AU949" s="23">
        <v>74.386073540000012</v>
      </c>
      <c r="AV949" s="23">
        <v>144.04019543999999</v>
      </c>
      <c r="AW949" s="23">
        <v>218.42626898</v>
      </c>
      <c r="AX949" s="23">
        <v>4.1368514799999998</v>
      </c>
      <c r="AY949" s="23">
        <v>13.075447089999999</v>
      </c>
      <c r="AZ949" s="23">
        <v>201.21397041000003</v>
      </c>
    </row>
    <row r="950" spans="2:52" x14ac:dyDescent="0.25">
      <c r="B950" s="10" t="s">
        <v>686</v>
      </c>
      <c r="C950" s="23">
        <v>3.3389504699999999</v>
      </c>
      <c r="D950" s="23">
        <v>1.97249666</v>
      </c>
      <c r="E950" s="23">
        <v>1.27324971</v>
      </c>
      <c r="F950" s="23">
        <v>0.45331450000000001</v>
      </c>
      <c r="G950" s="23">
        <v>0.24593245000000002</v>
      </c>
      <c r="H950" s="23">
        <v>1.3664538100000001</v>
      </c>
      <c r="I950" s="23">
        <v>0.36553000000000002</v>
      </c>
      <c r="J950" s="23">
        <v>0.30219000000000001</v>
      </c>
      <c r="K950" s="23">
        <v>0.46254381</v>
      </c>
      <c r="L950" s="23">
        <v>0.23619000000000001</v>
      </c>
      <c r="M950" s="23">
        <v>76.715446</v>
      </c>
      <c r="N950" s="23">
        <v>76.715446</v>
      </c>
      <c r="O950" s="23">
        <v>0</v>
      </c>
      <c r="P950" s="23">
        <v>0</v>
      </c>
      <c r="Q950" s="23">
        <v>0</v>
      </c>
      <c r="R950" s="23">
        <v>80.05439647</v>
      </c>
      <c r="S950" s="23">
        <v>46.828902840000005</v>
      </c>
      <c r="T950" s="23">
        <v>0.62136157999999997</v>
      </c>
      <c r="U950" s="23">
        <v>8.3589058899999991</v>
      </c>
      <c r="V950" s="23">
        <v>0</v>
      </c>
      <c r="W950" s="23">
        <v>1.8794786999999999</v>
      </c>
      <c r="X950" s="23">
        <v>3.4600165999999999</v>
      </c>
      <c r="Y950" s="23">
        <v>7.1112895499999995</v>
      </c>
      <c r="Z950" s="23">
        <v>0.14492360000000001</v>
      </c>
      <c r="AA950" s="23">
        <v>68.404878760000003</v>
      </c>
      <c r="AB950" s="23">
        <v>11.64951771</v>
      </c>
      <c r="AC950" s="23">
        <v>0</v>
      </c>
      <c r="AD950" s="23">
        <v>0</v>
      </c>
      <c r="AE950" s="23">
        <v>0</v>
      </c>
      <c r="AF950" s="23">
        <v>0</v>
      </c>
      <c r="AG950" s="23">
        <v>0</v>
      </c>
      <c r="AH950" s="23">
        <v>0</v>
      </c>
      <c r="AI950" s="23">
        <v>0</v>
      </c>
      <c r="AJ950" s="23">
        <v>0</v>
      </c>
      <c r="AK950" s="23">
        <v>0</v>
      </c>
      <c r="AL950" s="23">
        <v>10.33236537</v>
      </c>
      <c r="AM950" s="23">
        <v>10.33236537</v>
      </c>
      <c r="AN950" s="23">
        <v>0</v>
      </c>
      <c r="AO950" s="23">
        <v>0</v>
      </c>
      <c r="AP950" s="23">
        <v>1.0044444399999999</v>
      </c>
      <c r="AQ950" s="23">
        <v>1.0044444399999999</v>
      </c>
      <c r="AR950" s="23">
        <v>0</v>
      </c>
      <c r="AS950" s="23">
        <v>0</v>
      </c>
      <c r="AT950" s="23">
        <v>11.336809809999998</v>
      </c>
      <c r="AU950" s="23">
        <v>0.31270790000000004</v>
      </c>
      <c r="AV950" s="23">
        <v>8.0369829999999993</v>
      </c>
      <c r="AW950" s="23">
        <v>8.3496908999999988</v>
      </c>
      <c r="AX950" s="23">
        <v>0</v>
      </c>
      <c r="AY950" s="23">
        <v>0</v>
      </c>
      <c r="AZ950" s="23">
        <v>8.3496908999999988</v>
      </c>
    </row>
    <row r="951" spans="2:52" x14ac:dyDescent="0.25">
      <c r="B951" s="10" t="s">
        <v>687</v>
      </c>
      <c r="C951" s="23">
        <v>15.674936000000001</v>
      </c>
      <c r="D951" s="23">
        <v>6.1010387299999991</v>
      </c>
      <c r="E951" s="23">
        <v>3.70925365</v>
      </c>
      <c r="F951" s="23">
        <v>1.6869683799999999</v>
      </c>
      <c r="G951" s="23">
        <v>0.70481669999999996</v>
      </c>
      <c r="H951" s="23">
        <v>9.5738972699999998</v>
      </c>
      <c r="I951" s="23">
        <v>1.8082349900000001</v>
      </c>
      <c r="J951" s="23">
        <v>1.0531374499999999</v>
      </c>
      <c r="K951" s="23">
        <v>6.2153937499999996</v>
      </c>
      <c r="L951" s="23">
        <v>0.49713108</v>
      </c>
      <c r="M951" s="23">
        <v>218.04342399999999</v>
      </c>
      <c r="N951" s="23">
        <v>216.04342399999999</v>
      </c>
      <c r="O951" s="23">
        <v>0</v>
      </c>
      <c r="P951" s="23">
        <v>0</v>
      </c>
      <c r="Q951" s="23">
        <v>2</v>
      </c>
      <c r="R951" s="23">
        <v>233.71835999999999</v>
      </c>
      <c r="S951" s="23">
        <v>129.86517502000001</v>
      </c>
      <c r="T951" s="23">
        <v>1.14555885</v>
      </c>
      <c r="U951" s="23">
        <v>12.81375018</v>
      </c>
      <c r="V951" s="23">
        <v>0</v>
      </c>
      <c r="W951" s="23">
        <v>0.26509537</v>
      </c>
      <c r="X951" s="23">
        <v>7.4247020800000003</v>
      </c>
      <c r="Y951" s="23">
        <v>26.882377760000001</v>
      </c>
      <c r="Z951" s="23">
        <v>0</v>
      </c>
      <c r="AA951" s="23">
        <v>178.39665925999998</v>
      </c>
      <c r="AB951" s="23">
        <v>55.321700740000004</v>
      </c>
      <c r="AC951" s="23">
        <v>0</v>
      </c>
      <c r="AD951" s="23">
        <v>0</v>
      </c>
      <c r="AE951" s="23">
        <v>0</v>
      </c>
      <c r="AF951" s="23">
        <v>0</v>
      </c>
      <c r="AG951" s="23">
        <v>0</v>
      </c>
      <c r="AH951" s="23">
        <v>0</v>
      </c>
      <c r="AI951" s="23">
        <v>0</v>
      </c>
      <c r="AJ951" s="23">
        <v>0</v>
      </c>
      <c r="AK951" s="23">
        <v>0</v>
      </c>
      <c r="AL951" s="23">
        <v>0</v>
      </c>
      <c r="AM951" s="23">
        <v>0</v>
      </c>
      <c r="AN951" s="23">
        <v>0</v>
      </c>
      <c r="AO951" s="23">
        <v>0</v>
      </c>
      <c r="AP951" s="23">
        <v>0</v>
      </c>
      <c r="AQ951" s="23">
        <v>0</v>
      </c>
      <c r="AR951" s="23">
        <v>0</v>
      </c>
      <c r="AS951" s="23">
        <v>0</v>
      </c>
      <c r="AT951" s="23">
        <v>0</v>
      </c>
      <c r="AU951" s="23">
        <v>55.321700740000004</v>
      </c>
      <c r="AV951" s="23">
        <v>135.83127198</v>
      </c>
      <c r="AW951" s="23">
        <v>191.15297272000001</v>
      </c>
      <c r="AX951" s="23">
        <v>0</v>
      </c>
      <c r="AY951" s="23">
        <v>0</v>
      </c>
      <c r="AZ951" s="23">
        <v>191.15297272000001</v>
      </c>
    </row>
    <row r="952" spans="2:52" x14ac:dyDescent="0.25">
      <c r="B952" s="10" t="s">
        <v>688</v>
      </c>
      <c r="C952" s="23">
        <v>24.710664399999999</v>
      </c>
      <c r="D952" s="23">
        <v>14.469279879999998</v>
      </c>
      <c r="E952" s="23">
        <v>9.0231283500000004</v>
      </c>
      <c r="F952" s="23">
        <v>4.8691830099999995</v>
      </c>
      <c r="G952" s="23">
        <v>0.57696851999999998</v>
      </c>
      <c r="H952" s="23">
        <v>10.241384520000002</v>
      </c>
      <c r="I952" s="23">
        <v>1.3704021599999998</v>
      </c>
      <c r="J952" s="23">
        <v>1.016006</v>
      </c>
      <c r="K952" s="23">
        <v>7.61129239</v>
      </c>
      <c r="L952" s="23">
        <v>0.24368397</v>
      </c>
      <c r="M952" s="23">
        <v>118.80376529</v>
      </c>
      <c r="N952" s="23">
        <v>117.817026</v>
      </c>
      <c r="O952" s="23">
        <v>0.84368929000000004</v>
      </c>
      <c r="P952" s="23">
        <v>0</v>
      </c>
      <c r="Q952" s="23">
        <v>0.14305000000000001</v>
      </c>
      <c r="R952" s="23">
        <v>143.51442968999999</v>
      </c>
      <c r="S952" s="23">
        <v>85.362938549999996</v>
      </c>
      <c r="T952" s="23">
        <v>3.48457434</v>
      </c>
      <c r="U952" s="23">
        <v>10.0357824</v>
      </c>
      <c r="V952" s="23">
        <v>0</v>
      </c>
      <c r="W952" s="23">
        <v>2.8399719999999999</v>
      </c>
      <c r="X952" s="23">
        <v>8.4081238699999989</v>
      </c>
      <c r="Y952" s="23">
        <v>20.546139100000001</v>
      </c>
      <c r="Z952" s="23">
        <v>0</v>
      </c>
      <c r="AA952" s="23">
        <v>130.67753026000003</v>
      </c>
      <c r="AB952" s="23">
        <v>12.836899430000001</v>
      </c>
      <c r="AC952" s="23">
        <v>0</v>
      </c>
      <c r="AD952" s="23">
        <v>0</v>
      </c>
      <c r="AE952" s="23">
        <v>0</v>
      </c>
      <c r="AF952" s="23">
        <v>0</v>
      </c>
      <c r="AG952" s="23">
        <v>0</v>
      </c>
      <c r="AH952" s="23">
        <v>0</v>
      </c>
      <c r="AI952" s="23">
        <v>0</v>
      </c>
      <c r="AJ952" s="23">
        <v>0</v>
      </c>
      <c r="AK952" s="23">
        <v>0</v>
      </c>
      <c r="AL952" s="23">
        <v>11.5898193</v>
      </c>
      <c r="AM952" s="23">
        <v>11.5898193</v>
      </c>
      <c r="AN952" s="23">
        <v>0</v>
      </c>
      <c r="AO952" s="23">
        <v>0</v>
      </c>
      <c r="AP952" s="23">
        <v>0</v>
      </c>
      <c r="AQ952" s="23">
        <v>0</v>
      </c>
      <c r="AR952" s="23">
        <v>0</v>
      </c>
      <c r="AS952" s="23">
        <v>0</v>
      </c>
      <c r="AT952" s="23">
        <v>11.5898193</v>
      </c>
      <c r="AU952" s="23">
        <v>1.2470801299999998</v>
      </c>
      <c r="AV952" s="23">
        <v>55.7399281</v>
      </c>
      <c r="AW952" s="23">
        <v>56.987008229999994</v>
      </c>
      <c r="AX952" s="23">
        <v>0</v>
      </c>
      <c r="AY952" s="23">
        <v>0</v>
      </c>
      <c r="AZ952" s="23">
        <v>56.987008229999994</v>
      </c>
    </row>
    <row r="953" spans="2:52" x14ac:dyDescent="0.25">
      <c r="B953" s="10" t="s">
        <v>689</v>
      </c>
      <c r="C953" s="23">
        <v>48.214596139999998</v>
      </c>
      <c r="D953" s="23">
        <v>16.335235620000002</v>
      </c>
      <c r="E953" s="23">
        <v>8.4318823100000007</v>
      </c>
      <c r="F953" s="23">
        <v>7.1351266500000001</v>
      </c>
      <c r="G953" s="23">
        <v>0.76822666000000006</v>
      </c>
      <c r="H953" s="23">
        <v>31.879360519999999</v>
      </c>
      <c r="I953" s="23">
        <v>5.8230632300000007</v>
      </c>
      <c r="J953" s="23">
        <v>1.340659</v>
      </c>
      <c r="K953" s="23">
        <v>24.4928575</v>
      </c>
      <c r="L953" s="23">
        <v>0.22278079000000001</v>
      </c>
      <c r="M953" s="23">
        <v>152.527705</v>
      </c>
      <c r="N953" s="23">
        <v>152.51670799999999</v>
      </c>
      <c r="O953" s="23">
        <v>0</v>
      </c>
      <c r="P953" s="23">
        <v>0</v>
      </c>
      <c r="Q953" s="23">
        <v>1.0997E-2</v>
      </c>
      <c r="R953" s="23">
        <v>200.74230114</v>
      </c>
      <c r="S953" s="23">
        <v>113.79055488</v>
      </c>
      <c r="T953" s="23">
        <v>5.5561600100000001</v>
      </c>
      <c r="U953" s="23">
        <v>7.9622709400000007</v>
      </c>
      <c r="V953" s="23">
        <v>0</v>
      </c>
      <c r="W953" s="23">
        <v>0</v>
      </c>
      <c r="X953" s="23">
        <v>5.9174753099999995</v>
      </c>
      <c r="Y953" s="23">
        <v>32.412304390000003</v>
      </c>
      <c r="Z953" s="23">
        <v>8.2133589999999992E-2</v>
      </c>
      <c r="AA953" s="23">
        <v>165.72089912000001</v>
      </c>
      <c r="AB953" s="23">
        <v>35.021402019999996</v>
      </c>
      <c r="AC953" s="23">
        <v>0</v>
      </c>
      <c r="AD953" s="23">
        <v>0</v>
      </c>
      <c r="AE953" s="23">
        <v>0</v>
      </c>
      <c r="AF953" s="23">
        <v>0</v>
      </c>
      <c r="AG953" s="23">
        <v>0</v>
      </c>
      <c r="AH953" s="23">
        <v>0</v>
      </c>
      <c r="AI953" s="23">
        <v>0</v>
      </c>
      <c r="AJ953" s="23">
        <v>0</v>
      </c>
      <c r="AK953" s="23">
        <v>0</v>
      </c>
      <c r="AL953" s="23">
        <v>11.796675710000001</v>
      </c>
      <c r="AM953" s="23">
        <v>11.796675710000001</v>
      </c>
      <c r="AN953" s="23">
        <v>0</v>
      </c>
      <c r="AO953" s="23">
        <v>0</v>
      </c>
      <c r="AP953" s="23">
        <v>1.1508504799999999</v>
      </c>
      <c r="AQ953" s="23">
        <v>1.1508504799999999</v>
      </c>
      <c r="AR953" s="23">
        <v>0</v>
      </c>
      <c r="AS953" s="23">
        <v>0</v>
      </c>
      <c r="AT953" s="23">
        <v>12.947526190000001</v>
      </c>
      <c r="AU953" s="23">
        <v>22.073875830000002</v>
      </c>
      <c r="AV953" s="23">
        <v>95.733893219999999</v>
      </c>
      <c r="AW953" s="23">
        <v>117.80776904999999</v>
      </c>
      <c r="AX953" s="23">
        <v>1.750216</v>
      </c>
      <c r="AY953" s="23">
        <v>3.7154634199999999</v>
      </c>
      <c r="AZ953" s="23">
        <v>112.34208963</v>
      </c>
    </row>
    <row r="954" spans="2:52" x14ac:dyDescent="0.25">
      <c r="B954" s="10" t="s">
        <v>690</v>
      </c>
      <c r="C954" s="23">
        <v>8.8597085399999997</v>
      </c>
      <c r="D954" s="23">
        <v>4.4950792700000006</v>
      </c>
      <c r="E954" s="23">
        <v>2.5277557000000002</v>
      </c>
      <c r="F954" s="23">
        <v>1.6248678600000002</v>
      </c>
      <c r="G954" s="23">
        <v>0.34245571000000002</v>
      </c>
      <c r="H954" s="23">
        <v>4.3646292699999991</v>
      </c>
      <c r="I954" s="23">
        <v>1.7536573400000002</v>
      </c>
      <c r="J954" s="23">
        <v>0.50147085999999996</v>
      </c>
      <c r="K954" s="23">
        <v>1.7416360900000001</v>
      </c>
      <c r="L954" s="23">
        <v>0.36786498000000001</v>
      </c>
      <c r="M954" s="23">
        <v>147.36670702000001</v>
      </c>
      <c r="N954" s="23">
        <v>147.19418999999999</v>
      </c>
      <c r="O954" s="23">
        <v>6.8212500000000001E-3</v>
      </c>
      <c r="P954" s="23">
        <v>0.16569576999999999</v>
      </c>
      <c r="Q954" s="23">
        <v>0</v>
      </c>
      <c r="R954" s="23">
        <v>156.22641555999999</v>
      </c>
      <c r="S954" s="23">
        <v>79.641635769999993</v>
      </c>
      <c r="T954" s="23">
        <v>1.8037968200000001</v>
      </c>
      <c r="U954" s="23">
        <v>12.85242352</v>
      </c>
      <c r="V954" s="23">
        <v>0</v>
      </c>
      <c r="W954" s="23">
        <v>0</v>
      </c>
      <c r="X954" s="23">
        <v>10.24930475</v>
      </c>
      <c r="Y954" s="23">
        <v>22.368391020000001</v>
      </c>
      <c r="Z954" s="23">
        <v>2.7052040099999997</v>
      </c>
      <c r="AA954" s="23">
        <v>129.62075589</v>
      </c>
      <c r="AB954" s="23">
        <v>26.605659670000001</v>
      </c>
      <c r="AC954" s="23">
        <v>0</v>
      </c>
      <c r="AD954" s="23">
        <v>0</v>
      </c>
      <c r="AE954" s="23">
        <v>0</v>
      </c>
      <c r="AF954" s="23">
        <v>0</v>
      </c>
      <c r="AG954" s="23">
        <v>0</v>
      </c>
      <c r="AH954" s="23">
        <v>0</v>
      </c>
      <c r="AI954" s="23">
        <v>0</v>
      </c>
      <c r="AJ954" s="23">
        <v>14.483529150000001</v>
      </c>
      <c r="AK954" s="23">
        <v>14.483529150000001</v>
      </c>
      <c r="AL954" s="23">
        <v>3.08866789</v>
      </c>
      <c r="AM954" s="23">
        <v>3.08866789</v>
      </c>
      <c r="AN954" s="23">
        <v>0</v>
      </c>
      <c r="AO954" s="23">
        <v>0</v>
      </c>
      <c r="AP954" s="23">
        <v>5.0785485499999998</v>
      </c>
      <c r="AQ954" s="23">
        <v>5.0785485499999998</v>
      </c>
      <c r="AR954" s="23">
        <v>0</v>
      </c>
      <c r="AS954" s="23">
        <v>11.17758948</v>
      </c>
      <c r="AT954" s="23">
        <v>19.344805920000002</v>
      </c>
      <c r="AU954" s="23">
        <v>21.744382899999998</v>
      </c>
      <c r="AV954" s="23">
        <v>17.00286346</v>
      </c>
      <c r="AW954" s="23">
        <v>38.747246359999998</v>
      </c>
      <c r="AX954" s="23">
        <v>5.52164053</v>
      </c>
      <c r="AY954" s="23">
        <v>4.6678603000000001</v>
      </c>
      <c r="AZ954" s="23">
        <v>28.557745529999998</v>
      </c>
    </row>
    <row r="955" spans="2:52" x14ac:dyDescent="0.25">
      <c r="B955" s="10" t="s">
        <v>691</v>
      </c>
      <c r="C955" s="23">
        <v>10.21112359</v>
      </c>
      <c r="D955" s="23">
        <v>5.84205079</v>
      </c>
      <c r="E955" s="23">
        <v>4.6466744999999996</v>
      </c>
      <c r="F955" s="23">
        <v>0.87062665000000006</v>
      </c>
      <c r="G955" s="23">
        <v>0.32474964000000001</v>
      </c>
      <c r="H955" s="23">
        <v>4.3690728000000005</v>
      </c>
      <c r="I955" s="23">
        <v>1.1619705900000001</v>
      </c>
      <c r="J955" s="23">
        <v>0.73548586999999999</v>
      </c>
      <c r="K955" s="23">
        <v>0.66794781000000003</v>
      </c>
      <c r="L955" s="23">
        <v>1.8036685300000002</v>
      </c>
      <c r="M955" s="23">
        <v>131.66896700000001</v>
      </c>
      <c r="N955" s="23">
        <v>131.66896700000001</v>
      </c>
      <c r="O955" s="23">
        <v>0</v>
      </c>
      <c r="P955" s="23">
        <v>0</v>
      </c>
      <c r="Q955" s="23">
        <v>0</v>
      </c>
      <c r="R955" s="23">
        <v>141.88009059000001</v>
      </c>
      <c r="S955" s="23">
        <v>65.601417720000001</v>
      </c>
      <c r="T955" s="23">
        <v>3.6947976300000001</v>
      </c>
      <c r="U955" s="23">
        <v>9.2806734199999994</v>
      </c>
      <c r="V955" s="23">
        <v>0</v>
      </c>
      <c r="W955" s="23">
        <v>1.3727824099999999</v>
      </c>
      <c r="X955" s="23">
        <v>6.4399382699999999</v>
      </c>
      <c r="Y955" s="23">
        <v>21.823727829999999</v>
      </c>
      <c r="Z955" s="23">
        <v>1.1601980199999999</v>
      </c>
      <c r="AA955" s="23">
        <v>109.37353529999999</v>
      </c>
      <c r="AB955" s="23">
        <v>32.506555290000001</v>
      </c>
      <c r="AC955" s="23">
        <v>0</v>
      </c>
      <c r="AD955" s="23">
        <v>0</v>
      </c>
      <c r="AE955" s="23">
        <v>0</v>
      </c>
      <c r="AF955" s="23">
        <v>0</v>
      </c>
      <c r="AG955" s="23">
        <v>2.5630000000000002</v>
      </c>
      <c r="AH955" s="23">
        <v>2.5630000000000002</v>
      </c>
      <c r="AI955" s="23">
        <v>0</v>
      </c>
      <c r="AJ955" s="23">
        <v>6.2104339999999994E-2</v>
      </c>
      <c r="AK955" s="23">
        <v>2.62510434</v>
      </c>
      <c r="AL955" s="23">
        <v>18.205264850000002</v>
      </c>
      <c r="AM955" s="23">
        <v>18.205264850000002</v>
      </c>
      <c r="AN955" s="23">
        <v>0</v>
      </c>
      <c r="AO955" s="23">
        <v>0</v>
      </c>
      <c r="AP955" s="23">
        <v>4.4816461099999998</v>
      </c>
      <c r="AQ955" s="23">
        <v>3.2532392799999998</v>
      </c>
      <c r="AR955" s="23">
        <v>1.2284068300000002</v>
      </c>
      <c r="AS955" s="23">
        <v>8.0129984499999996</v>
      </c>
      <c r="AT955" s="23">
        <v>30.69990941</v>
      </c>
      <c r="AU955" s="23">
        <v>4.4317502200000005</v>
      </c>
      <c r="AV955" s="23">
        <v>70.008577470000006</v>
      </c>
      <c r="AW955" s="23">
        <v>74.440327690000004</v>
      </c>
      <c r="AX955" s="23">
        <v>0</v>
      </c>
      <c r="AY955" s="23">
        <v>0</v>
      </c>
      <c r="AZ955" s="23">
        <v>74.440327690000004</v>
      </c>
    </row>
    <row r="956" spans="2:52" x14ac:dyDescent="0.25">
      <c r="B956" s="10" t="s">
        <v>140</v>
      </c>
      <c r="C956" s="23">
        <v>11.882448720000001</v>
      </c>
      <c r="D956" s="23">
        <v>6.8583682300000008</v>
      </c>
      <c r="E956" s="23">
        <v>4.68294224</v>
      </c>
      <c r="F956" s="23">
        <v>1.7885803</v>
      </c>
      <c r="G956" s="23">
        <v>0.38684569000000002</v>
      </c>
      <c r="H956" s="23">
        <v>5.0240804900000002</v>
      </c>
      <c r="I956" s="23">
        <v>1.5754110100000001</v>
      </c>
      <c r="J956" s="23">
        <v>0.49232700000000001</v>
      </c>
      <c r="K956" s="23">
        <v>2.8719102400000001</v>
      </c>
      <c r="L956" s="23">
        <v>8.4432240000000006E-2</v>
      </c>
      <c r="M956" s="23">
        <v>126.17595974</v>
      </c>
      <c r="N956" s="23">
        <v>125.764701</v>
      </c>
      <c r="O956" s="23">
        <v>0.41125874000000001</v>
      </c>
      <c r="P956" s="23">
        <v>0</v>
      </c>
      <c r="Q956" s="23">
        <v>0</v>
      </c>
      <c r="R956" s="23">
        <v>138.05840846000001</v>
      </c>
      <c r="S956" s="23">
        <v>75.013261639999996</v>
      </c>
      <c r="T956" s="23">
        <v>1.6400617399999999</v>
      </c>
      <c r="U956" s="23">
        <v>11.36480489</v>
      </c>
      <c r="V956" s="23">
        <v>0</v>
      </c>
      <c r="W956" s="23">
        <v>3.6420733900000002</v>
      </c>
      <c r="X956" s="23">
        <v>4.2312631700000001</v>
      </c>
      <c r="Y956" s="23">
        <v>10.126197810000001</v>
      </c>
      <c r="Z956" s="23">
        <v>1.6116835</v>
      </c>
      <c r="AA956" s="23">
        <v>107.62934614</v>
      </c>
      <c r="AB956" s="23">
        <v>30.42906232</v>
      </c>
      <c r="AC956" s="23">
        <v>0</v>
      </c>
      <c r="AD956" s="23">
        <v>0</v>
      </c>
      <c r="AE956" s="23">
        <v>0</v>
      </c>
      <c r="AF956" s="23">
        <v>0</v>
      </c>
      <c r="AG956" s="23">
        <v>0</v>
      </c>
      <c r="AH956" s="23">
        <v>0</v>
      </c>
      <c r="AI956" s="23">
        <v>0</v>
      </c>
      <c r="AJ956" s="23">
        <v>0.13888200000000001</v>
      </c>
      <c r="AK956" s="23">
        <v>0.13888200000000001</v>
      </c>
      <c r="AL956" s="23">
        <v>15.315734209999999</v>
      </c>
      <c r="AM956" s="23">
        <v>15.315734209999999</v>
      </c>
      <c r="AN956" s="23">
        <v>0</v>
      </c>
      <c r="AO956" s="23">
        <v>0</v>
      </c>
      <c r="AP956" s="23">
        <v>1.9666399999999999</v>
      </c>
      <c r="AQ956" s="23">
        <v>1.9666399999999999</v>
      </c>
      <c r="AR956" s="23">
        <v>0</v>
      </c>
      <c r="AS956" s="23">
        <v>0</v>
      </c>
      <c r="AT956" s="23">
        <v>17.28237421</v>
      </c>
      <c r="AU956" s="23">
        <v>13.28557011</v>
      </c>
      <c r="AV956" s="23">
        <v>54.153231129999995</v>
      </c>
      <c r="AW956" s="23">
        <v>67.438801239999989</v>
      </c>
      <c r="AX956" s="23">
        <v>0.26601382999999995</v>
      </c>
      <c r="AY956" s="23">
        <v>9.3397886899999989</v>
      </c>
      <c r="AZ956" s="23">
        <v>57.832998719999999</v>
      </c>
    </row>
    <row r="957" spans="2:52" x14ac:dyDescent="0.25">
      <c r="B957" s="10" t="s">
        <v>692</v>
      </c>
      <c r="C957" s="23">
        <v>16.64564519</v>
      </c>
      <c r="D957" s="23">
        <v>11.369773270000001</v>
      </c>
      <c r="E957" s="23">
        <v>8.9040679899999997</v>
      </c>
      <c r="F957" s="23">
        <v>1.8791236499999999</v>
      </c>
      <c r="G957" s="23">
        <v>0.58658162999999997</v>
      </c>
      <c r="H957" s="23">
        <v>5.2758719200000002</v>
      </c>
      <c r="I957" s="23">
        <v>1.2196167</v>
      </c>
      <c r="J957" s="23">
        <v>0.76739517000000002</v>
      </c>
      <c r="K957" s="23">
        <v>3.2792720499999999</v>
      </c>
      <c r="L957" s="23">
        <v>9.5879999999999993E-3</v>
      </c>
      <c r="M957" s="23">
        <v>141.91107299999999</v>
      </c>
      <c r="N957" s="23">
        <v>141.91107299999999</v>
      </c>
      <c r="O957" s="23">
        <v>0</v>
      </c>
      <c r="P957" s="23">
        <v>0</v>
      </c>
      <c r="Q957" s="23">
        <v>0</v>
      </c>
      <c r="R957" s="23">
        <v>158.55671819</v>
      </c>
      <c r="S957" s="23">
        <v>78.166451840000008</v>
      </c>
      <c r="T957" s="23">
        <v>6.1603577199999995</v>
      </c>
      <c r="U957" s="23">
        <v>11.36670595</v>
      </c>
      <c r="V957" s="23">
        <v>0</v>
      </c>
      <c r="W957" s="23">
        <v>8.8642942300000005</v>
      </c>
      <c r="X957" s="23">
        <v>6.7332480800000001</v>
      </c>
      <c r="Y957" s="23">
        <v>28.479862050000001</v>
      </c>
      <c r="Z957" s="23">
        <v>0</v>
      </c>
      <c r="AA957" s="23">
        <v>139.77091987</v>
      </c>
      <c r="AB957" s="23">
        <v>18.785798320000001</v>
      </c>
      <c r="AC957" s="23">
        <v>0</v>
      </c>
      <c r="AD957" s="23">
        <v>0</v>
      </c>
      <c r="AE957" s="23">
        <v>0</v>
      </c>
      <c r="AF957" s="23">
        <v>0</v>
      </c>
      <c r="AG957" s="23">
        <v>0</v>
      </c>
      <c r="AH957" s="23">
        <v>0</v>
      </c>
      <c r="AI957" s="23">
        <v>0</v>
      </c>
      <c r="AJ957" s="23">
        <v>0</v>
      </c>
      <c r="AK957" s="23">
        <v>0</v>
      </c>
      <c r="AL957" s="23">
        <v>38.040247990000005</v>
      </c>
      <c r="AM957" s="23">
        <v>38.040247990000005</v>
      </c>
      <c r="AN957" s="23">
        <v>0</v>
      </c>
      <c r="AO957" s="23">
        <v>0</v>
      </c>
      <c r="AP957" s="23">
        <v>0</v>
      </c>
      <c r="AQ957" s="23">
        <v>0</v>
      </c>
      <c r="AR957" s="23">
        <v>0</v>
      </c>
      <c r="AS957" s="23">
        <v>0</v>
      </c>
      <c r="AT957" s="23">
        <v>38.040247990000005</v>
      </c>
      <c r="AU957" s="23">
        <v>-19.25444967</v>
      </c>
      <c r="AV957" s="23">
        <v>29.579008580000004</v>
      </c>
      <c r="AW957" s="23">
        <v>10.32455891</v>
      </c>
      <c r="AX957" s="23">
        <v>0</v>
      </c>
      <c r="AY957" s="23">
        <v>0</v>
      </c>
      <c r="AZ957" s="23">
        <v>10.32455891</v>
      </c>
    </row>
    <row r="958" spans="2:52" x14ac:dyDescent="0.25">
      <c r="B958" s="10" t="s">
        <v>693</v>
      </c>
      <c r="C958" s="23">
        <v>30.949354530000001</v>
      </c>
      <c r="D958" s="23">
        <v>14.948976919999998</v>
      </c>
      <c r="E958" s="23">
        <v>11.612226039999999</v>
      </c>
      <c r="F958" s="23">
        <v>2.9572372000000002</v>
      </c>
      <c r="G958" s="23">
        <v>0.37951368000000002</v>
      </c>
      <c r="H958" s="23">
        <v>16.000377610000001</v>
      </c>
      <c r="I958" s="23">
        <v>9.7534721700000002</v>
      </c>
      <c r="J958" s="23">
        <v>1.1902316399999999</v>
      </c>
      <c r="K958" s="23">
        <v>3.6362823999999998</v>
      </c>
      <c r="L958" s="23">
        <v>1.4203914</v>
      </c>
      <c r="M958" s="23">
        <v>110.51630565000001</v>
      </c>
      <c r="N958" s="23">
        <v>108.79825700000001</v>
      </c>
      <c r="O958" s="23">
        <v>0</v>
      </c>
      <c r="P958" s="23">
        <v>0</v>
      </c>
      <c r="Q958" s="23">
        <v>1.7180486499999998</v>
      </c>
      <c r="R958" s="23">
        <v>141.46566018000001</v>
      </c>
      <c r="S958" s="23">
        <v>91.996692420000002</v>
      </c>
      <c r="T958" s="23">
        <v>2.50372656</v>
      </c>
      <c r="U958" s="23">
        <v>5.0582320199999993</v>
      </c>
      <c r="V958" s="23">
        <v>0</v>
      </c>
      <c r="W958" s="23">
        <v>0</v>
      </c>
      <c r="X958" s="23">
        <v>2.2410356499999997</v>
      </c>
      <c r="Y958" s="23">
        <v>6.2550736699999998</v>
      </c>
      <c r="Z958" s="23">
        <v>0</v>
      </c>
      <c r="AA958" s="23">
        <v>108.05476032000001</v>
      </c>
      <c r="AB958" s="23">
        <v>33.410899860000001</v>
      </c>
      <c r="AC958" s="23">
        <v>0</v>
      </c>
      <c r="AD958" s="23">
        <v>0</v>
      </c>
      <c r="AE958" s="23">
        <v>0</v>
      </c>
      <c r="AF958" s="23">
        <v>0</v>
      </c>
      <c r="AG958" s="23">
        <v>0</v>
      </c>
      <c r="AH958" s="23">
        <v>0</v>
      </c>
      <c r="AI958" s="23">
        <v>0</v>
      </c>
      <c r="AJ958" s="23">
        <v>0</v>
      </c>
      <c r="AK958" s="23">
        <v>0</v>
      </c>
      <c r="AL958" s="23">
        <v>0.51248899999999997</v>
      </c>
      <c r="AM958" s="23">
        <v>0.51248899999999997</v>
      </c>
      <c r="AN958" s="23">
        <v>0</v>
      </c>
      <c r="AO958" s="23">
        <v>0</v>
      </c>
      <c r="AP958" s="23">
        <v>0</v>
      </c>
      <c r="AQ958" s="23">
        <v>0</v>
      </c>
      <c r="AR958" s="23">
        <v>0</v>
      </c>
      <c r="AS958" s="23">
        <v>0</v>
      </c>
      <c r="AT958" s="23">
        <v>0.51248899999999997</v>
      </c>
      <c r="AU958" s="23">
        <v>32.898410859999998</v>
      </c>
      <c r="AV958" s="23">
        <v>72.884324379999995</v>
      </c>
      <c r="AW958" s="23">
        <v>105.78273523999999</v>
      </c>
      <c r="AX958" s="23">
        <v>0</v>
      </c>
      <c r="AY958" s="23">
        <v>0</v>
      </c>
      <c r="AZ958" s="23">
        <v>105.78273523999999</v>
      </c>
    </row>
    <row r="959" spans="2:52" x14ac:dyDescent="0.25">
      <c r="B959" s="10" t="s">
        <v>694</v>
      </c>
      <c r="C959" s="23">
        <v>10.72594789</v>
      </c>
      <c r="D959" s="23">
        <v>4.6241070200000003</v>
      </c>
      <c r="E959" s="23">
        <v>3.5547674900000001</v>
      </c>
      <c r="F959" s="23">
        <v>0.82083740999999999</v>
      </c>
      <c r="G959" s="23">
        <v>0.24850211999999999</v>
      </c>
      <c r="H959" s="23">
        <v>6.1018408700000002</v>
      </c>
      <c r="I959" s="23">
        <v>1.0861168999999999</v>
      </c>
      <c r="J959" s="23">
        <v>0.79357301000000002</v>
      </c>
      <c r="K959" s="23">
        <v>3.9930050099999996</v>
      </c>
      <c r="L959" s="23">
        <v>0.22914594999999999</v>
      </c>
      <c r="M959" s="23">
        <v>98.262951120000011</v>
      </c>
      <c r="N959" s="23">
        <v>94.761140999999995</v>
      </c>
      <c r="O959" s="23">
        <v>0</v>
      </c>
      <c r="P959" s="23">
        <v>3.3818101199999999</v>
      </c>
      <c r="Q959" s="23">
        <v>0.12</v>
      </c>
      <c r="R959" s="23">
        <v>108.98889901000001</v>
      </c>
      <c r="S959" s="23">
        <v>53.893987280000005</v>
      </c>
      <c r="T959" s="23">
        <v>0.60679955000000008</v>
      </c>
      <c r="U959" s="23">
        <v>4.3604381200000004</v>
      </c>
      <c r="V959" s="23">
        <v>0</v>
      </c>
      <c r="W959" s="23">
        <v>0.97609051000000002</v>
      </c>
      <c r="X959" s="23">
        <v>4.0632091199999998</v>
      </c>
      <c r="Y959" s="23">
        <v>9.6756554399999999</v>
      </c>
      <c r="Z959" s="23">
        <v>2.6920725399999998</v>
      </c>
      <c r="AA959" s="23">
        <v>76.268252560000008</v>
      </c>
      <c r="AB959" s="23">
        <v>32.720646449999997</v>
      </c>
      <c r="AC959" s="23">
        <v>0</v>
      </c>
      <c r="AD959" s="23">
        <v>0</v>
      </c>
      <c r="AE959" s="23">
        <v>0</v>
      </c>
      <c r="AF959" s="23">
        <v>0</v>
      </c>
      <c r="AG959" s="23">
        <v>0</v>
      </c>
      <c r="AH959" s="23">
        <v>0</v>
      </c>
      <c r="AI959" s="23">
        <v>0</v>
      </c>
      <c r="AJ959" s="23">
        <v>13</v>
      </c>
      <c r="AK959" s="23">
        <v>13</v>
      </c>
      <c r="AL959" s="23">
        <v>2.7055450899999998</v>
      </c>
      <c r="AM959" s="23">
        <v>2.7055450899999998</v>
      </c>
      <c r="AN959" s="23">
        <v>0</v>
      </c>
      <c r="AO959" s="23">
        <v>0</v>
      </c>
      <c r="AP959" s="23">
        <v>5.29913949</v>
      </c>
      <c r="AQ959" s="23">
        <v>5.29913949</v>
      </c>
      <c r="AR959" s="23">
        <v>0</v>
      </c>
      <c r="AS959" s="23">
        <v>0</v>
      </c>
      <c r="AT959" s="23">
        <v>8.0046845799999993</v>
      </c>
      <c r="AU959" s="23">
        <v>37.715961869999994</v>
      </c>
      <c r="AV959" s="23">
        <v>48.222134609999998</v>
      </c>
      <c r="AW959" s="23">
        <v>85.938096479999999</v>
      </c>
      <c r="AX959" s="23">
        <v>5.4201437300000004</v>
      </c>
      <c r="AY959" s="23">
        <v>5.2552365099999996</v>
      </c>
      <c r="AZ959" s="23">
        <v>75.262716239999989</v>
      </c>
    </row>
    <row r="960" spans="2:52" x14ac:dyDescent="0.25">
      <c r="B960" s="10" t="s">
        <v>695</v>
      </c>
      <c r="C960" s="23">
        <v>31.743499020000002</v>
      </c>
      <c r="D960" s="23">
        <v>15.475201990000002</v>
      </c>
      <c r="E960" s="23">
        <v>10.02886239</v>
      </c>
      <c r="F960" s="23">
        <v>4.6159628699999997</v>
      </c>
      <c r="G960" s="23">
        <v>0.83037673000000001</v>
      </c>
      <c r="H960" s="23">
        <v>16.268297030000003</v>
      </c>
      <c r="I960" s="23">
        <v>0.64916780000000007</v>
      </c>
      <c r="J960" s="23">
        <v>2.5070289199999998</v>
      </c>
      <c r="K960" s="23">
        <v>10.9030144</v>
      </c>
      <c r="L960" s="23">
        <v>2.2090859100000002</v>
      </c>
      <c r="M960" s="23">
        <v>158.932952</v>
      </c>
      <c r="N960" s="23">
        <v>158.909952</v>
      </c>
      <c r="O960" s="23">
        <v>0</v>
      </c>
      <c r="P960" s="23">
        <v>2.3E-2</v>
      </c>
      <c r="Q960" s="23">
        <v>0</v>
      </c>
      <c r="R960" s="23">
        <v>190.67645102</v>
      </c>
      <c r="S960" s="23">
        <v>109.15616774999999</v>
      </c>
      <c r="T960" s="23">
        <v>2.81933371</v>
      </c>
      <c r="U960" s="23">
        <v>18.533859289999999</v>
      </c>
      <c r="V960" s="23">
        <v>0</v>
      </c>
      <c r="W960" s="23">
        <v>1.5635018999999999</v>
      </c>
      <c r="X960" s="23">
        <v>4.9568222899999999</v>
      </c>
      <c r="Y960" s="23">
        <v>32.416255480000004</v>
      </c>
      <c r="Z960" s="23">
        <v>1.7539515800000001</v>
      </c>
      <c r="AA960" s="23">
        <v>171.19989200000001</v>
      </c>
      <c r="AB960" s="23">
        <v>19.47655902</v>
      </c>
      <c r="AC960" s="23">
        <v>0</v>
      </c>
      <c r="AD960" s="23">
        <v>0</v>
      </c>
      <c r="AE960" s="23">
        <v>0</v>
      </c>
      <c r="AF960" s="23">
        <v>0</v>
      </c>
      <c r="AG960" s="23">
        <v>19.822770760000001</v>
      </c>
      <c r="AH960" s="23">
        <v>19.822770760000001</v>
      </c>
      <c r="AI960" s="23">
        <v>0</v>
      </c>
      <c r="AJ960" s="23">
        <v>0</v>
      </c>
      <c r="AK960" s="23">
        <v>19.822770760000001</v>
      </c>
      <c r="AL960" s="23">
        <v>0.20061532999999998</v>
      </c>
      <c r="AM960" s="23">
        <v>0.20061532999999998</v>
      </c>
      <c r="AN960" s="23">
        <v>0</v>
      </c>
      <c r="AO960" s="23">
        <v>0</v>
      </c>
      <c r="AP960" s="23">
        <v>3.2382727200000003</v>
      </c>
      <c r="AQ960" s="23">
        <v>3.2382727200000003</v>
      </c>
      <c r="AR960" s="23">
        <v>0</v>
      </c>
      <c r="AS960" s="23">
        <v>0</v>
      </c>
      <c r="AT960" s="23">
        <v>3.4388880500000001</v>
      </c>
      <c r="AU960" s="23">
        <v>35.860441729999998</v>
      </c>
      <c r="AV960" s="23">
        <v>56.829795629999992</v>
      </c>
      <c r="AW960" s="23">
        <v>92.690237359999998</v>
      </c>
      <c r="AX960" s="23">
        <v>0</v>
      </c>
      <c r="AY960" s="23">
        <v>0</v>
      </c>
      <c r="AZ960" s="23">
        <v>92.690237359999998</v>
      </c>
    </row>
    <row r="961" spans="2:52" x14ac:dyDescent="0.25">
      <c r="B961" s="10" t="s">
        <v>643</v>
      </c>
      <c r="C961" s="23">
        <v>20.6597762</v>
      </c>
      <c r="D961" s="23">
        <v>10.105811869999998</v>
      </c>
      <c r="E961" s="23">
        <v>6.2464591</v>
      </c>
      <c r="F961" s="23">
        <v>3.4484231200000002</v>
      </c>
      <c r="G961" s="23">
        <v>0.41092965000000004</v>
      </c>
      <c r="H961" s="23">
        <v>10.553964329999999</v>
      </c>
      <c r="I961" s="23">
        <v>1.6162155</v>
      </c>
      <c r="J961" s="23">
        <v>0.59202686999999998</v>
      </c>
      <c r="K961" s="23">
        <v>8.1639361099999999</v>
      </c>
      <c r="L961" s="23">
        <v>0.18178585</v>
      </c>
      <c r="M961" s="23">
        <v>102.478644</v>
      </c>
      <c r="N961" s="23">
        <v>102.478644</v>
      </c>
      <c r="O961" s="23">
        <v>0</v>
      </c>
      <c r="P961" s="23">
        <v>0</v>
      </c>
      <c r="Q961" s="23">
        <v>0</v>
      </c>
      <c r="R961" s="23">
        <v>123.1384202</v>
      </c>
      <c r="S961" s="23">
        <v>59.92543689</v>
      </c>
      <c r="T961" s="23">
        <v>1.07633219</v>
      </c>
      <c r="U961" s="23">
        <v>10.432432689999999</v>
      </c>
      <c r="V961" s="23">
        <v>0</v>
      </c>
      <c r="W961" s="23">
        <v>0</v>
      </c>
      <c r="X961" s="23">
        <v>11.48217144</v>
      </c>
      <c r="Y961" s="23">
        <v>6.5661456999999999</v>
      </c>
      <c r="Z961" s="23">
        <v>0</v>
      </c>
      <c r="AA961" s="23">
        <v>89.482518909999996</v>
      </c>
      <c r="AB961" s="23">
        <v>33.655901289999996</v>
      </c>
      <c r="AC961" s="23">
        <v>0</v>
      </c>
      <c r="AD961" s="23">
        <v>0</v>
      </c>
      <c r="AE961" s="23">
        <v>0</v>
      </c>
      <c r="AF961" s="23">
        <v>0</v>
      </c>
      <c r="AG961" s="23">
        <v>0</v>
      </c>
      <c r="AH961" s="23">
        <v>0</v>
      </c>
      <c r="AI961" s="23">
        <v>0</v>
      </c>
      <c r="AJ961" s="23">
        <v>0</v>
      </c>
      <c r="AK961" s="23">
        <v>0</v>
      </c>
      <c r="AL961" s="23">
        <v>24.453579780000002</v>
      </c>
      <c r="AM961" s="23">
        <v>24.453579780000002</v>
      </c>
      <c r="AN961" s="23">
        <v>0</v>
      </c>
      <c r="AO961" s="23">
        <v>0</v>
      </c>
      <c r="AP961" s="23">
        <v>0</v>
      </c>
      <c r="AQ961" s="23">
        <v>0</v>
      </c>
      <c r="AR961" s="23">
        <v>0</v>
      </c>
      <c r="AS961" s="23">
        <v>0</v>
      </c>
      <c r="AT961" s="23">
        <v>24.453579780000002</v>
      </c>
      <c r="AU961" s="23">
        <v>9.2023215099999991</v>
      </c>
      <c r="AV961" s="23">
        <v>56.205906310000003</v>
      </c>
      <c r="AW961" s="23">
        <v>65.408227819999993</v>
      </c>
      <c r="AX961" s="23">
        <v>0</v>
      </c>
      <c r="AY961" s="23">
        <v>0</v>
      </c>
      <c r="AZ961" s="23">
        <v>65.408227819999993</v>
      </c>
    </row>
    <row r="962" spans="2:52" x14ac:dyDescent="0.25">
      <c r="B962" s="10" t="s">
        <v>696</v>
      </c>
      <c r="C962" s="23">
        <v>11.993675120000001</v>
      </c>
      <c r="D962" s="23">
        <v>8.003110040000001</v>
      </c>
      <c r="E962" s="23">
        <v>6.3533681600000005</v>
      </c>
      <c r="F962" s="23">
        <v>1.3884409799999999</v>
      </c>
      <c r="G962" s="23">
        <v>0.2613009</v>
      </c>
      <c r="H962" s="23">
        <v>3.9905650800000001</v>
      </c>
      <c r="I962" s="23">
        <v>2.7421061299999998</v>
      </c>
      <c r="J962" s="23">
        <v>0.415991</v>
      </c>
      <c r="K962" s="23">
        <v>0.81103513999999999</v>
      </c>
      <c r="L962" s="23">
        <v>2.143281E-2</v>
      </c>
      <c r="M962" s="23">
        <v>62.192762000000002</v>
      </c>
      <c r="N962" s="23">
        <v>62.192762000000002</v>
      </c>
      <c r="O962" s="23">
        <v>0</v>
      </c>
      <c r="P962" s="23">
        <v>0</v>
      </c>
      <c r="Q962" s="23">
        <v>0</v>
      </c>
      <c r="R962" s="23">
        <v>74.186437120000008</v>
      </c>
      <c r="S962" s="23">
        <v>49.574806280000004</v>
      </c>
      <c r="T962" s="23">
        <v>2.2951925899999996</v>
      </c>
      <c r="U962" s="23">
        <v>6.4753292199999999</v>
      </c>
      <c r="V962" s="23">
        <v>0</v>
      </c>
      <c r="W962" s="23">
        <v>0</v>
      </c>
      <c r="X962" s="23">
        <v>1.4484595600000001</v>
      </c>
      <c r="Y962" s="23">
        <v>6.3058793799999995</v>
      </c>
      <c r="Z962" s="23">
        <v>0</v>
      </c>
      <c r="AA962" s="23">
        <v>66.099667030000006</v>
      </c>
      <c r="AB962" s="23">
        <v>8.0867700899999999</v>
      </c>
      <c r="AC962" s="23">
        <v>0</v>
      </c>
      <c r="AD962" s="23">
        <v>0</v>
      </c>
      <c r="AE962" s="23">
        <v>0</v>
      </c>
      <c r="AF962" s="23">
        <v>0</v>
      </c>
      <c r="AG962" s="23">
        <v>0</v>
      </c>
      <c r="AH962" s="23">
        <v>0</v>
      </c>
      <c r="AI962" s="23">
        <v>0</v>
      </c>
      <c r="AJ962" s="23">
        <v>0</v>
      </c>
      <c r="AK962" s="23">
        <v>0</v>
      </c>
      <c r="AL962" s="23">
        <v>4.6300000000000001E-2</v>
      </c>
      <c r="AM962" s="23">
        <v>4.6300000000000001E-2</v>
      </c>
      <c r="AN962" s="23">
        <v>0</v>
      </c>
      <c r="AO962" s="23">
        <v>0</v>
      </c>
      <c r="AP962" s="23">
        <v>0</v>
      </c>
      <c r="AQ962" s="23">
        <v>0</v>
      </c>
      <c r="AR962" s="23">
        <v>0</v>
      </c>
      <c r="AS962" s="23">
        <v>0</v>
      </c>
      <c r="AT962" s="23">
        <v>4.6300000000000001E-2</v>
      </c>
      <c r="AU962" s="23">
        <v>8.0404700899999995</v>
      </c>
      <c r="AV962" s="23">
        <v>37.484295079999995</v>
      </c>
      <c r="AW962" s="23">
        <v>45.524765170000002</v>
      </c>
      <c r="AX962" s="23">
        <v>10.438876950000001</v>
      </c>
      <c r="AY962" s="23">
        <v>0</v>
      </c>
      <c r="AZ962" s="23">
        <v>35.085888220000001</v>
      </c>
    </row>
    <row r="963" spans="2:52" x14ac:dyDescent="0.25">
      <c r="B963" s="10" t="s">
        <v>699</v>
      </c>
      <c r="C963" s="23">
        <v>4.0108906199999996</v>
      </c>
      <c r="D963" s="23">
        <v>2.5660228199999997</v>
      </c>
      <c r="E963" s="23">
        <v>1.9306807699999999</v>
      </c>
      <c r="F963" s="23">
        <v>0.45708182000000003</v>
      </c>
      <c r="G963" s="23">
        <v>0.17826023000000002</v>
      </c>
      <c r="H963" s="23">
        <v>1.4448677999999999</v>
      </c>
      <c r="I963" s="23">
        <v>0.33917175999999999</v>
      </c>
      <c r="J963" s="23">
        <v>0.14436199999999999</v>
      </c>
      <c r="K963" s="23">
        <v>0.18343569000000001</v>
      </c>
      <c r="L963" s="23">
        <v>0.77789834999999996</v>
      </c>
      <c r="M963" s="23">
        <v>76.973536999999993</v>
      </c>
      <c r="N963" s="23">
        <v>76.796537000000001</v>
      </c>
      <c r="O963" s="23">
        <v>0</v>
      </c>
      <c r="P963" s="23">
        <v>0.17699999999999999</v>
      </c>
      <c r="Q963" s="23">
        <v>0</v>
      </c>
      <c r="R963" s="23">
        <v>80.984427620000005</v>
      </c>
      <c r="S963" s="23">
        <v>56.185886320000002</v>
      </c>
      <c r="T963" s="23">
        <v>1.2204763700000001</v>
      </c>
      <c r="U963" s="23">
        <v>3.9935684999999999</v>
      </c>
      <c r="V963" s="23">
        <v>0</v>
      </c>
      <c r="W963" s="23">
        <v>0</v>
      </c>
      <c r="X963" s="23">
        <v>3.64872336</v>
      </c>
      <c r="Y963" s="23">
        <v>1.9702294199999999</v>
      </c>
      <c r="Z963" s="23">
        <v>0</v>
      </c>
      <c r="AA963" s="23">
        <v>67.018883970000005</v>
      </c>
      <c r="AB963" s="23">
        <v>13.965543650000001</v>
      </c>
      <c r="AC963" s="23">
        <v>0</v>
      </c>
      <c r="AD963" s="23">
        <v>0</v>
      </c>
      <c r="AE963" s="23">
        <v>0</v>
      </c>
      <c r="AF963" s="23">
        <v>0</v>
      </c>
      <c r="AG963" s="23">
        <v>0</v>
      </c>
      <c r="AH963" s="23">
        <v>0</v>
      </c>
      <c r="AI963" s="23">
        <v>0</v>
      </c>
      <c r="AJ963" s="23">
        <v>0</v>
      </c>
      <c r="AK963" s="23">
        <v>0</v>
      </c>
      <c r="AL963" s="23">
        <v>6.8815453700000004</v>
      </c>
      <c r="AM963" s="23">
        <v>6.8815453700000004</v>
      </c>
      <c r="AN963" s="23">
        <v>0</v>
      </c>
      <c r="AO963" s="23">
        <v>0</v>
      </c>
      <c r="AP963" s="23">
        <v>0</v>
      </c>
      <c r="AQ963" s="23">
        <v>0</v>
      </c>
      <c r="AR963" s="23">
        <v>0</v>
      </c>
      <c r="AS963" s="23">
        <v>1.6482180500000001</v>
      </c>
      <c r="AT963" s="23">
        <v>8.5297634200000001</v>
      </c>
      <c r="AU963" s="23">
        <v>5.4357802300000007</v>
      </c>
      <c r="AV963" s="23">
        <v>12.701214489999998</v>
      </c>
      <c r="AW963" s="23">
        <v>18.136994720000001</v>
      </c>
      <c r="AX963" s="23">
        <v>0</v>
      </c>
      <c r="AY963" s="23">
        <v>0</v>
      </c>
      <c r="AZ963" s="23">
        <v>18.136994720000001</v>
      </c>
    </row>
    <row r="964" spans="2:52" x14ac:dyDescent="0.25">
      <c r="B964" s="10" t="s">
        <v>678</v>
      </c>
      <c r="C964" s="23">
        <v>4.4135280899999998</v>
      </c>
      <c r="D964" s="23">
        <v>3.3439744799999995</v>
      </c>
      <c r="E964" s="23">
        <v>2.4562957599999997</v>
      </c>
      <c r="F964" s="23">
        <v>0.65939751000000002</v>
      </c>
      <c r="G964" s="23">
        <v>0.22828120999999998</v>
      </c>
      <c r="H964" s="23">
        <v>1.0695536099999998</v>
      </c>
      <c r="I964" s="23">
        <v>0.73076558999999996</v>
      </c>
      <c r="J964" s="23">
        <v>0.32162200000000002</v>
      </c>
      <c r="K964" s="23">
        <v>0</v>
      </c>
      <c r="L964" s="23">
        <v>1.7166020000000001E-2</v>
      </c>
      <c r="M964" s="23">
        <v>60.016427</v>
      </c>
      <c r="N964" s="23">
        <v>60.016427</v>
      </c>
      <c r="O964" s="23">
        <v>0</v>
      </c>
      <c r="P964" s="23">
        <v>0</v>
      </c>
      <c r="Q964" s="23">
        <v>0</v>
      </c>
      <c r="R964" s="23">
        <v>64.429955090000007</v>
      </c>
      <c r="S964" s="23">
        <v>45.099261210000002</v>
      </c>
      <c r="T964" s="23">
        <v>1.3777199199999999</v>
      </c>
      <c r="U964" s="23">
        <v>4.5305313399999996</v>
      </c>
      <c r="V964" s="23">
        <v>0</v>
      </c>
      <c r="W964" s="23">
        <v>0</v>
      </c>
      <c r="X964" s="23">
        <v>1.7003826899999999</v>
      </c>
      <c r="Y964" s="23">
        <v>4.5473124199999999</v>
      </c>
      <c r="Z964" s="23">
        <v>0</v>
      </c>
      <c r="AA964" s="23">
        <v>57.255207579999997</v>
      </c>
      <c r="AB964" s="23">
        <v>7.1747475100000004</v>
      </c>
      <c r="AC964" s="23">
        <v>0</v>
      </c>
      <c r="AD964" s="23">
        <v>0</v>
      </c>
      <c r="AE964" s="23">
        <v>0</v>
      </c>
      <c r="AF964" s="23">
        <v>0</v>
      </c>
      <c r="AG964" s="23">
        <v>0</v>
      </c>
      <c r="AH964" s="23">
        <v>0</v>
      </c>
      <c r="AI964" s="23">
        <v>0</v>
      </c>
      <c r="AJ964" s="23">
        <v>0</v>
      </c>
      <c r="AK964" s="23">
        <v>0</v>
      </c>
      <c r="AL964" s="23">
        <v>0</v>
      </c>
      <c r="AM964" s="23">
        <v>0</v>
      </c>
      <c r="AN964" s="23">
        <v>0</v>
      </c>
      <c r="AO964" s="23">
        <v>0</v>
      </c>
      <c r="AP964" s="23">
        <v>0</v>
      </c>
      <c r="AQ964" s="23">
        <v>0</v>
      </c>
      <c r="AR964" s="23">
        <v>0</v>
      </c>
      <c r="AS964" s="23">
        <v>0</v>
      </c>
      <c r="AT964" s="23">
        <v>0</v>
      </c>
      <c r="AU964" s="23">
        <v>7.1747475100000004</v>
      </c>
      <c r="AV964" s="23">
        <v>16.618077929999998</v>
      </c>
      <c r="AW964" s="23">
        <v>23.792825440000001</v>
      </c>
      <c r="AX964" s="23">
        <v>0</v>
      </c>
      <c r="AY964" s="23">
        <v>0.49104508000000002</v>
      </c>
      <c r="AZ964" s="23">
        <v>23.301780359999999</v>
      </c>
    </row>
    <row r="965" spans="2:52" x14ac:dyDescent="0.25">
      <c r="B965" s="10" t="s">
        <v>697</v>
      </c>
      <c r="C965" s="23">
        <v>13.534892469999999</v>
      </c>
      <c r="D965" s="23">
        <v>6.2078396299999996</v>
      </c>
      <c r="E965" s="23">
        <v>4.2086783200000006</v>
      </c>
      <c r="F965" s="23">
        <v>1.5048276299999999</v>
      </c>
      <c r="G965" s="23">
        <v>0.49433368</v>
      </c>
      <c r="H965" s="23">
        <v>7.3270528399999995</v>
      </c>
      <c r="I965" s="23">
        <v>1.16875207</v>
      </c>
      <c r="J965" s="23">
        <v>0.30753754</v>
      </c>
      <c r="K965" s="23">
        <v>3.74188922</v>
      </c>
      <c r="L965" s="23">
        <v>2.1088740100000001</v>
      </c>
      <c r="M965" s="23">
        <v>95.051184000000006</v>
      </c>
      <c r="N965" s="23">
        <v>95.051184000000006</v>
      </c>
      <c r="O965" s="23">
        <v>0</v>
      </c>
      <c r="P965" s="23">
        <v>0</v>
      </c>
      <c r="Q965" s="23">
        <v>0</v>
      </c>
      <c r="R965" s="23">
        <v>108.58607646999999</v>
      </c>
      <c r="S965" s="23">
        <v>48.093179299999996</v>
      </c>
      <c r="T965" s="23">
        <v>3.3974234800000001</v>
      </c>
      <c r="U965" s="23">
        <v>8.5804133100000008</v>
      </c>
      <c r="V965" s="23">
        <v>0</v>
      </c>
      <c r="W965" s="23">
        <v>0</v>
      </c>
      <c r="X965" s="23">
        <v>7.4734270599999997</v>
      </c>
      <c r="Y965" s="23">
        <v>10.893096609999999</v>
      </c>
      <c r="Z965" s="23">
        <v>0.65262098999999996</v>
      </c>
      <c r="AA965" s="23">
        <v>79.090160749999981</v>
      </c>
      <c r="AB965" s="23">
        <v>29.495915720000003</v>
      </c>
      <c r="AC965" s="23">
        <v>0</v>
      </c>
      <c r="AD965" s="23">
        <v>0</v>
      </c>
      <c r="AE965" s="23">
        <v>0</v>
      </c>
      <c r="AF965" s="23">
        <v>0</v>
      </c>
      <c r="AG965" s="23">
        <v>0</v>
      </c>
      <c r="AH965" s="23">
        <v>0</v>
      </c>
      <c r="AI965" s="23">
        <v>0</v>
      </c>
      <c r="AJ965" s="23">
        <v>2.4930587799999997</v>
      </c>
      <c r="AK965" s="23">
        <v>2.4930587799999997</v>
      </c>
      <c r="AL965" s="23">
        <v>2.70635592</v>
      </c>
      <c r="AM965" s="23">
        <v>2.70635592</v>
      </c>
      <c r="AN965" s="23">
        <v>0</v>
      </c>
      <c r="AO965" s="23">
        <v>0</v>
      </c>
      <c r="AP965" s="23">
        <v>2.4322222400000002</v>
      </c>
      <c r="AQ965" s="23">
        <v>2.4322222400000002</v>
      </c>
      <c r="AR965" s="23">
        <v>0</v>
      </c>
      <c r="AS965" s="23">
        <v>2.0775658999999997</v>
      </c>
      <c r="AT965" s="23">
        <v>7.2161440600000004</v>
      </c>
      <c r="AU965" s="23">
        <v>24.77283044</v>
      </c>
      <c r="AV965" s="23">
        <v>53.018654290000001</v>
      </c>
      <c r="AW965" s="23">
        <v>77.791484729999993</v>
      </c>
      <c r="AX965" s="23">
        <v>1.4946787500000001</v>
      </c>
      <c r="AY965" s="23">
        <v>11.44387088</v>
      </c>
      <c r="AZ965" s="23">
        <v>64.852935099999996</v>
      </c>
    </row>
    <row r="966" spans="2:52" x14ac:dyDescent="0.25">
      <c r="B966" s="10" t="s">
        <v>698</v>
      </c>
      <c r="C966" s="23">
        <v>18.07775595</v>
      </c>
      <c r="D966" s="23">
        <v>10.798506980000001</v>
      </c>
      <c r="E966" s="23">
        <v>9.528991679999999</v>
      </c>
      <c r="F966" s="23">
        <v>0.91444658000000001</v>
      </c>
      <c r="G966" s="23">
        <v>0.35506871999999995</v>
      </c>
      <c r="H966" s="23">
        <v>7.2792489699999994</v>
      </c>
      <c r="I966" s="23">
        <v>0.71387913999999997</v>
      </c>
      <c r="J966" s="23">
        <v>0.219525</v>
      </c>
      <c r="K966" s="23">
        <v>5.7411796900000001</v>
      </c>
      <c r="L966" s="23">
        <v>0.60466514000000005</v>
      </c>
      <c r="M966" s="23">
        <v>86.545871059999996</v>
      </c>
      <c r="N966" s="23">
        <v>86.545871059999996</v>
      </c>
      <c r="O966" s="23">
        <v>0</v>
      </c>
      <c r="P966" s="23">
        <v>0</v>
      </c>
      <c r="Q966" s="23">
        <v>0</v>
      </c>
      <c r="R966" s="23">
        <v>104.62362701000001</v>
      </c>
      <c r="S966" s="23">
        <v>79.966453760000007</v>
      </c>
      <c r="T966" s="23">
        <v>3.93291367</v>
      </c>
      <c r="U966" s="23">
        <v>7.4772224700000001</v>
      </c>
      <c r="V966" s="23">
        <v>0</v>
      </c>
      <c r="W966" s="23">
        <v>0</v>
      </c>
      <c r="X966" s="23">
        <v>2.8585097799999999</v>
      </c>
      <c r="Y966" s="23">
        <v>11.22294999</v>
      </c>
      <c r="Z966" s="23">
        <v>0</v>
      </c>
      <c r="AA966" s="23">
        <v>105.45804967000001</v>
      </c>
      <c r="AB966" s="23">
        <v>-0.83442266000000009</v>
      </c>
      <c r="AC966" s="23">
        <v>0</v>
      </c>
      <c r="AD966" s="23">
        <v>0</v>
      </c>
      <c r="AE966" s="23">
        <v>0</v>
      </c>
      <c r="AF966" s="23">
        <v>0</v>
      </c>
      <c r="AG966" s="23">
        <v>0</v>
      </c>
      <c r="AH966" s="23">
        <v>0</v>
      </c>
      <c r="AI966" s="23">
        <v>0</v>
      </c>
      <c r="AJ966" s="23">
        <v>12.92934502</v>
      </c>
      <c r="AK966" s="23">
        <v>12.92934502</v>
      </c>
      <c r="AL966" s="23">
        <v>0.40952961999999998</v>
      </c>
      <c r="AM966" s="23">
        <v>0.40952961999999998</v>
      </c>
      <c r="AN966" s="23">
        <v>0</v>
      </c>
      <c r="AO966" s="23">
        <v>0</v>
      </c>
      <c r="AP966" s="23">
        <v>2.5861214100000001</v>
      </c>
      <c r="AQ966" s="23">
        <v>2.5861214100000001</v>
      </c>
      <c r="AR966" s="23">
        <v>0</v>
      </c>
      <c r="AS966" s="23">
        <v>0</v>
      </c>
      <c r="AT966" s="23">
        <v>2.9956510300000003</v>
      </c>
      <c r="AU966" s="23">
        <v>9.0992713300000005</v>
      </c>
      <c r="AV966" s="23">
        <v>10.17528482</v>
      </c>
      <c r="AW966" s="23">
        <v>19.274556149999999</v>
      </c>
      <c r="AX966" s="23">
        <v>1.5372083300000001</v>
      </c>
      <c r="AY966" s="23">
        <v>0.9577</v>
      </c>
      <c r="AZ966" s="23">
        <v>16.779647820000001</v>
      </c>
    </row>
    <row r="967" spans="2:52" x14ac:dyDescent="0.25">
      <c r="B967" s="20" t="s">
        <v>1582</v>
      </c>
      <c r="C967" s="21">
        <f t="shared" ref="C967:AZ967" si="59">SUM(C948:C966)</f>
        <v>356.69312957</v>
      </c>
      <c r="D967" s="21">
        <f t="shared" si="59"/>
        <v>174.43079500999997</v>
      </c>
      <c r="E967" s="21">
        <f t="shared" si="59"/>
        <v>112.83249240000001</v>
      </c>
      <c r="F967" s="21">
        <f t="shared" si="59"/>
        <v>50.192805239999998</v>
      </c>
      <c r="G967" s="21">
        <f t="shared" si="59"/>
        <v>11.405497370000001</v>
      </c>
      <c r="H967" s="21">
        <f t="shared" si="59"/>
        <v>182.26233456000006</v>
      </c>
      <c r="I967" s="21">
        <f t="shared" si="59"/>
        <v>37.731079320000006</v>
      </c>
      <c r="J967" s="21">
        <f t="shared" si="59"/>
        <v>18.389014530000004</v>
      </c>
      <c r="K967" s="21">
        <f t="shared" si="59"/>
        <v>104.34453402</v>
      </c>
      <c r="L967" s="21">
        <f t="shared" si="59"/>
        <v>21.797706690000005</v>
      </c>
      <c r="M967" s="21">
        <f t="shared" si="59"/>
        <v>2297.78073098</v>
      </c>
      <c r="N967" s="21">
        <f t="shared" si="59"/>
        <v>2280.96761406</v>
      </c>
      <c r="O967" s="21">
        <f t="shared" si="59"/>
        <v>6.0067046400000006</v>
      </c>
      <c r="P967" s="21">
        <f t="shared" si="59"/>
        <v>6.8143166299999995</v>
      </c>
      <c r="Q967" s="21">
        <f t="shared" si="59"/>
        <v>3.9920956500000004</v>
      </c>
      <c r="R967" s="21">
        <f t="shared" si="59"/>
        <v>2654.4738605500002</v>
      </c>
      <c r="S967" s="21">
        <f t="shared" si="59"/>
        <v>1459.0658964899997</v>
      </c>
      <c r="T967" s="21">
        <f t="shared" si="59"/>
        <v>62.957191759999994</v>
      </c>
      <c r="U967" s="21">
        <f t="shared" si="59"/>
        <v>191.97850943000003</v>
      </c>
      <c r="V967" s="21">
        <f t="shared" si="59"/>
        <v>0</v>
      </c>
      <c r="W967" s="21">
        <f t="shared" si="59"/>
        <v>24.151869039999998</v>
      </c>
      <c r="X967" s="21">
        <f t="shared" si="59"/>
        <v>114.71347988000002</v>
      </c>
      <c r="Y967" s="21">
        <f t="shared" si="59"/>
        <v>302.02959997000011</v>
      </c>
      <c r="Z967" s="21">
        <f t="shared" si="59"/>
        <v>14.49160432</v>
      </c>
      <c r="AA967" s="21">
        <f t="shared" si="59"/>
        <v>2169.3881508899999</v>
      </c>
      <c r="AB967" s="21">
        <f t="shared" si="59"/>
        <v>485.08570966000008</v>
      </c>
      <c r="AC967" s="21">
        <f t="shared" si="59"/>
        <v>0</v>
      </c>
      <c r="AD967" s="21">
        <f t="shared" si="59"/>
        <v>0</v>
      </c>
      <c r="AE967" s="21">
        <f t="shared" si="59"/>
        <v>0</v>
      </c>
      <c r="AF967" s="21">
        <f t="shared" si="59"/>
        <v>0</v>
      </c>
      <c r="AG967" s="21">
        <f t="shared" si="59"/>
        <v>22.38577076</v>
      </c>
      <c r="AH967" s="21">
        <f t="shared" si="59"/>
        <v>22.38577076</v>
      </c>
      <c r="AI967" s="21">
        <f t="shared" si="59"/>
        <v>0</v>
      </c>
      <c r="AJ967" s="21">
        <f t="shared" si="59"/>
        <v>52.957918589999998</v>
      </c>
      <c r="AK967" s="21">
        <f t="shared" si="59"/>
        <v>75.343689349999991</v>
      </c>
      <c r="AL967" s="21">
        <f t="shared" si="59"/>
        <v>180.23933636999999</v>
      </c>
      <c r="AM967" s="21">
        <f t="shared" si="59"/>
        <v>180.23933636999999</v>
      </c>
      <c r="AN967" s="21">
        <f t="shared" si="59"/>
        <v>0</v>
      </c>
      <c r="AO967" s="21">
        <f t="shared" si="59"/>
        <v>0</v>
      </c>
      <c r="AP967" s="21">
        <f t="shared" si="59"/>
        <v>32.422222080000004</v>
      </c>
      <c r="AQ967" s="21">
        <f t="shared" si="59"/>
        <v>31.193815250000007</v>
      </c>
      <c r="AR967" s="21">
        <f t="shared" si="59"/>
        <v>1.2284068300000002</v>
      </c>
      <c r="AS967" s="21">
        <f t="shared" si="59"/>
        <v>32.12142996</v>
      </c>
      <c r="AT967" s="21">
        <f t="shared" si="59"/>
        <v>244.78298841000003</v>
      </c>
      <c r="AU967" s="21">
        <f t="shared" si="59"/>
        <v>315.64641059999997</v>
      </c>
      <c r="AV967" s="21">
        <f t="shared" si="59"/>
        <v>1051.0246189299999</v>
      </c>
      <c r="AW967" s="21">
        <f t="shared" si="59"/>
        <v>1366.6710295300002</v>
      </c>
      <c r="AX967" s="21">
        <f t="shared" si="59"/>
        <v>30.565629599999998</v>
      </c>
      <c r="AY967" s="21">
        <f t="shared" si="59"/>
        <v>48.94641197</v>
      </c>
      <c r="AZ967" s="21">
        <f t="shared" si="59"/>
        <v>1287.1589879600003</v>
      </c>
    </row>
    <row r="968" spans="2:52" x14ac:dyDescent="0.25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</row>
    <row r="969" spans="2:52" x14ac:dyDescent="0.25">
      <c r="B969" s="12" t="s">
        <v>1526</v>
      </c>
      <c r="C969" s="7">
        <f t="shared" ref="C969:AZ969" si="60">C1018+C1065+C1087+C1096</f>
        <v>2574.0510633900003</v>
      </c>
      <c r="D969" s="7">
        <f t="shared" si="60"/>
        <v>918.76417321999998</v>
      </c>
      <c r="E969" s="7">
        <f t="shared" si="60"/>
        <v>350.57328786000005</v>
      </c>
      <c r="F969" s="7">
        <f t="shared" si="60"/>
        <v>512.25433799999996</v>
      </c>
      <c r="G969" s="7">
        <f t="shared" si="60"/>
        <v>55.936547360000006</v>
      </c>
      <c r="H969" s="7">
        <f t="shared" si="60"/>
        <v>1655.2868901699999</v>
      </c>
      <c r="I969" s="7">
        <f t="shared" si="60"/>
        <v>211.32150338000002</v>
      </c>
      <c r="J969" s="7">
        <f t="shared" si="60"/>
        <v>229.87661841999997</v>
      </c>
      <c r="K969" s="7">
        <f t="shared" si="60"/>
        <v>1011.8212907000001</v>
      </c>
      <c r="L969" s="7">
        <f t="shared" si="60"/>
        <v>202.26747767000001</v>
      </c>
      <c r="M969" s="7">
        <f t="shared" si="60"/>
        <v>9953.7877113699979</v>
      </c>
      <c r="N969" s="7">
        <f t="shared" si="60"/>
        <v>9608.0235007499978</v>
      </c>
      <c r="O969" s="7">
        <f t="shared" si="60"/>
        <v>135.90431466000001</v>
      </c>
      <c r="P969" s="7">
        <f t="shared" si="60"/>
        <v>89.517312439999998</v>
      </c>
      <c r="Q969" s="7">
        <f t="shared" si="60"/>
        <v>120.34258351999999</v>
      </c>
      <c r="R969" s="7">
        <f t="shared" si="60"/>
        <v>12527.838774759999</v>
      </c>
      <c r="S969" s="7">
        <f t="shared" si="60"/>
        <v>4928.9036400699997</v>
      </c>
      <c r="T969" s="7">
        <f t="shared" si="60"/>
        <v>251.13068153999998</v>
      </c>
      <c r="U969" s="7">
        <f t="shared" si="60"/>
        <v>730.11867594</v>
      </c>
      <c r="V969" s="7">
        <f t="shared" si="60"/>
        <v>2.0625805000000001</v>
      </c>
      <c r="W969" s="7">
        <f t="shared" si="60"/>
        <v>80.877284619999998</v>
      </c>
      <c r="X969" s="7">
        <f t="shared" si="60"/>
        <v>460.38275196000001</v>
      </c>
      <c r="Y969" s="7">
        <f t="shared" si="60"/>
        <v>1396.8047863699996</v>
      </c>
      <c r="Z969" s="7">
        <f t="shared" si="60"/>
        <v>64.732232969999998</v>
      </c>
      <c r="AA969" s="7">
        <f t="shared" si="60"/>
        <v>7915.0126339700009</v>
      </c>
      <c r="AB969" s="7">
        <f t="shared" si="60"/>
        <v>4612.826140789999</v>
      </c>
      <c r="AC969" s="7">
        <f t="shared" si="60"/>
        <v>17.492683320000001</v>
      </c>
      <c r="AD969" s="7">
        <f t="shared" si="60"/>
        <v>1.3802804399999999</v>
      </c>
      <c r="AE969" s="7">
        <f t="shared" si="60"/>
        <v>0</v>
      </c>
      <c r="AF969" s="7">
        <f t="shared" si="60"/>
        <v>16.112402880000001</v>
      </c>
      <c r="AG969" s="7">
        <f t="shared" si="60"/>
        <v>186.71704868</v>
      </c>
      <c r="AH969" s="7">
        <f t="shared" si="60"/>
        <v>186.71704868</v>
      </c>
      <c r="AI969" s="7">
        <f t="shared" si="60"/>
        <v>0</v>
      </c>
      <c r="AJ969" s="7">
        <f t="shared" si="60"/>
        <v>679.21160380000003</v>
      </c>
      <c r="AK969" s="7">
        <f t="shared" si="60"/>
        <v>883.42133580000018</v>
      </c>
      <c r="AL969" s="7">
        <f t="shared" si="60"/>
        <v>921.76427806000004</v>
      </c>
      <c r="AM969" s="7">
        <f t="shared" si="60"/>
        <v>893.23811026999999</v>
      </c>
      <c r="AN969" s="7">
        <f t="shared" si="60"/>
        <v>0</v>
      </c>
      <c r="AO969" s="7">
        <f t="shared" si="60"/>
        <v>28.526167790000002</v>
      </c>
      <c r="AP969" s="7">
        <f t="shared" si="60"/>
        <v>136.26812441999999</v>
      </c>
      <c r="AQ969" s="7">
        <f t="shared" si="60"/>
        <v>136.26812441999999</v>
      </c>
      <c r="AR969" s="7">
        <f t="shared" si="60"/>
        <v>0</v>
      </c>
      <c r="AS969" s="7">
        <f t="shared" si="60"/>
        <v>1623.0984308200002</v>
      </c>
      <c r="AT969" s="7">
        <f t="shared" si="60"/>
        <v>2681.1308332999993</v>
      </c>
      <c r="AU969" s="7">
        <f t="shared" si="60"/>
        <v>2815.1166432900004</v>
      </c>
      <c r="AV969" s="7">
        <f t="shared" si="60"/>
        <v>6621.9858565999994</v>
      </c>
      <c r="AW969" s="7">
        <f t="shared" si="60"/>
        <v>9437.1024998900011</v>
      </c>
      <c r="AX969" s="7">
        <f t="shared" si="60"/>
        <v>407.85085536999998</v>
      </c>
      <c r="AY969" s="7">
        <f t="shared" si="60"/>
        <v>608.90371857000002</v>
      </c>
      <c r="AZ969" s="7">
        <f t="shared" si="60"/>
        <v>8420.34792595</v>
      </c>
    </row>
    <row r="970" spans="2:52" x14ac:dyDescent="0.25">
      <c r="B970" s="9" t="s">
        <v>704</v>
      </c>
    </row>
    <row r="971" spans="2:52" x14ac:dyDescent="0.25">
      <c r="B971" s="10" t="s">
        <v>724</v>
      </c>
      <c r="C971" s="23">
        <v>7.6484299100000008</v>
      </c>
      <c r="D971" s="23">
        <v>2.2231615700000003</v>
      </c>
      <c r="E971" s="23">
        <v>1.28228605</v>
      </c>
      <c r="F971" s="23">
        <v>0.85194367000000004</v>
      </c>
      <c r="G971" s="23">
        <v>8.8931850000000007E-2</v>
      </c>
      <c r="H971" s="23">
        <v>5.4252683400000006</v>
      </c>
      <c r="I971" s="23">
        <v>0.68258304000000003</v>
      </c>
      <c r="J971" s="23">
        <v>1.1138923999999999</v>
      </c>
      <c r="K971" s="23">
        <v>3.3802269500000004</v>
      </c>
      <c r="L971" s="23">
        <v>0.24856595000000001</v>
      </c>
      <c r="M971" s="23">
        <v>41.839418569999999</v>
      </c>
      <c r="N971" s="23">
        <v>41.687584000000001</v>
      </c>
      <c r="O971" s="23">
        <v>0.15183457</v>
      </c>
      <c r="P971" s="23">
        <v>0</v>
      </c>
      <c r="Q971" s="23">
        <v>0</v>
      </c>
      <c r="R971" s="23">
        <v>49.487848480000004</v>
      </c>
      <c r="S971" s="23">
        <v>23.66848096</v>
      </c>
      <c r="T971" s="23">
        <v>0.39338876</v>
      </c>
      <c r="U971" s="23">
        <v>3.55801743</v>
      </c>
      <c r="V971" s="23">
        <v>0</v>
      </c>
      <c r="W971" s="23">
        <v>0</v>
      </c>
      <c r="X971" s="23">
        <v>1.0641855600000001</v>
      </c>
      <c r="Y971" s="23">
        <v>4.7377479400000002</v>
      </c>
      <c r="Z971" s="23">
        <v>0</v>
      </c>
      <c r="AA971" s="23">
        <v>33.421820650000001</v>
      </c>
      <c r="AB971" s="23">
        <v>16.066027829999999</v>
      </c>
      <c r="AC971" s="23">
        <v>0</v>
      </c>
      <c r="AD971" s="23">
        <v>0</v>
      </c>
      <c r="AE971" s="23">
        <v>0</v>
      </c>
      <c r="AF971" s="23">
        <v>0</v>
      </c>
      <c r="AG971" s="23">
        <v>0</v>
      </c>
      <c r="AH971" s="23">
        <v>0</v>
      </c>
      <c r="AI971" s="23">
        <v>0</v>
      </c>
      <c r="AJ971" s="23">
        <v>5.2103872199999994</v>
      </c>
      <c r="AK971" s="23">
        <v>5.2103872199999994</v>
      </c>
      <c r="AL971" s="23">
        <v>3.7729240399999999</v>
      </c>
      <c r="AM971" s="23">
        <v>3.7729240399999999</v>
      </c>
      <c r="AN971" s="23">
        <v>0</v>
      </c>
      <c r="AO971" s="23">
        <v>0</v>
      </c>
      <c r="AP971" s="23">
        <v>0</v>
      </c>
      <c r="AQ971" s="23">
        <v>0</v>
      </c>
      <c r="AR971" s="23">
        <v>0</v>
      </c>
      <c r="AS971" s="23">
        <v>2.12420835</v>
      </c>
      <c r="AT971" s="23">
        <v>5.8971323900000003</v>
      </c>
      <c r="AU971" s="23">
        <v>15.379282659999999</v>
      </c>
      <c r="AV971" s="23">
        <v>27.741765520000001</v>
      </c>
      <c r="AW971" s="23">
        <v>43.121048180000003</v>
      </c>
      <c r="AX971" s="23">
        <v>7.4648765999999993</v>
      </c>
      <c r="AY971" s="23">
        <v>1.8659009199999999</v>
      </c>
      <c r="AZ971" s="23">
        <v>33.790270659999997</v>
      </c>
    </row>
    <row r="972" spans="2:52" x14ac:dyDescent="0.25">
      <c r="B972" s="10" t="s">
        <v>179</v>
      </c>
      <c r="C972" s="23">
        <v>7.5162214700000005</v>
      </c>
      <c r="D972" s="23">
        <v>2.81609139</v>
      </c>
      <c r="E972" s="23">
        <v>1.7514605300000001</v>
      </c>
      <c r="F972" s="23">
        <v>0.88547168000000009</v>
      </c>
      <c r="G972" s="23">
        <v>0.17915918</v>
      </c>
      <c r="H972" s="23">
        <v>4.700130080000001</v>
      </c>
      <c r="I972" s="23">
        <v>0.92042135999999997</v>
      </c>
      <c r="J972" s="23">
        <v>0.98023680000000002</v>
      </c>
      <c r="K972" s="23">
        <v>2.5477330600000001</v>
      </c>
      <c r="L972" s="23">
        <v>0.25173886000000001</v>
      </c>
      <c r="M972" s="23">
        <v>68.557162959999999</v>
      </c>
      <c r="N972" s="23">
        <v>68.406249000000003</v>
      </c>
      <c r="O972" s="23">
        <v>0.15091395999999999</v>
      </c>
      <c r="P972" s="23">
        <v>0</v>
      </c>
      <c r="Q972" s="23">
        <v>0</v>
      </c>
      <c r="R972" s="23">
        <v>76.07338442999999</v>
      </c>
      <c r="S972" s="23">
        <v>37.011490119999998</v>
      </c>
      <c r="T972" s="23">
        <v>0.51975784000000003</v>
      </c>
      <c r="U972" s="23">
        <v>4.7881726900000006</v>
      </c>
      <c r="V972" s="23">
        <v>0</v>
      </c>
      <c r="W972" s="23">
        <v>1.64992333</v>
      </c>
      <c r="X972" s="23">
        <v>1.34157404</v>
      </c>
      <c r="Y972" s="23">
        <v>6.0079663499999993</v>
      </c>
      <c r="Z972" s="23">
        <v>2.247636</v>
      </c>
      <c r="AA972" s="23">
        <v>53.566520369999999</v>
      </c>
      <c r="AB972" s="23">
        <v>22.506864059999998</v>
      </c>
      <c r="AC972" s="23">
        <v>0</v>
      </c>
      <c r="AD972" s="23">
        <v>0</v>
      </c>
      <c r="AE972" s="23">
        <v>0</v>
      </c>
      <c r="AF972" s="23">
        <v>0</v>
      </c>
      <c r="AG972" s="23">
        <v>0</v>
      </c>
      <c r="AH972" s="23">
        <v>0</v>
      </c>
      <c r="AI972" s="23">
        <v>0</v>
      </c>
      <c r="AJ972" s="23">
        <v>4.5917256399999999</v>
      </c>
      <c r="AK972" s="23">
        <v>4.5917256399999999</v>
      </c>
      <c r="AL972" s="23">
        <v>3.5797477799999999</v>
      </c>
      <c r="AM972" s="23">
        <v>3.5797477799999999</v>
      </c>
      <c r="AN972" s="23">
        <v>0</v>
      </c>
      <c r="AO972" s="23">
        <v>0</v>
      </c>
      <c r="AP972" s="23">
        <v>6.506112E-2</v>
      </c>
      <c r="AQ972" s="23">
        <v>6.506112E-2</v>
      </c>
      <c r="AR972" s="23">
        <v>0</v>
      </c>
      <c r="AS972" s="23">
        <v>4.889761</v>
      </c>
      <c r="AT972" s="23">
        <v>8.534569900000001</v>
      </c>
      <c r="AU972" s="23">
        <v>18.564019800000001</v>
      </c>
      <c r="AV972" s="23">
        <v>42.346827789999999</v>
      </c>
      <c r="AW972" s="23">
        <v>60.910847590000003</v>
      </c>
      <c r="AX972" s="23">
        <v>1.06918581</v>
      </c>
      <c r="AY972" s="23">
        <v>7.5070580499999995</v>
      </c>
      <c r="AZ972" s="23">
        <v>52.334603730000005</v>
      </c>
    </row>
    <row r="973" spans="2:52" x14ac:dyDescent="0.25">
      <c r="B973" s="10" t="s">
        <v>100</v>
      </c>
      <c r="C973" s="23">
        <v>13.11851718</v>
      </c>
      <c r="D973" s="23">
        <v>2.1951538900000003</v>
      </c>
      <c r="E973" s="23">
        <v>0.95349150000000005</v>
      </c>
      <c r="F973" s="23">
        <v>0.97721922999999999</v>
      </c>
      <c r="G973" s="23">
        <v>0.26444315999999995</v>
      </c>
      <c r="H973" s="23">
        <v>10.923363289999999</v>
      </c>
      <c r="I973" s="23">
        <v>1.00235023</v>
      </c>
      <c r="J973" s="23">
        <v>0.64772512000000004</v>
      </c>
      <c r="K973" s="23">
        <v>8.0785122400000002</v>
      </c>
      <c r="L973" s="23">
        <v>1.1947756999999999</v>
      </c>
      <c r="M973" s="23">
        <v>54.951191999999999</v>
      </c>
      <c r="N973" s="23">
        <v>54.951191999999999</v>
      </c>
      <c r="O973" s="23">
        <v>0</v>
      </c>
      <c r="P973" s="23">
        <v>0</v>
      </c>
      <c r="Q973" s="23">
        <v>0</v>
      </c>
      <c r="R973" s="23">
        <v>68.069709180000004</v>
      </c>
      <c r="S973" s="23">
        <v>30.6148387</v>
      </c>
      <c r="T973" s="23">
        <v>0.48592321999999999</v>
      </c>
      <c r="U973" s="23">
        <v>3.4692475599999999</v>
      </c>
      <c r="V973" s="23">
        <v>0</v>
      </c>
      <c r="W973" s="23">
        <v>0</v>
      </c>
      <c r="X973" s="23">
        <v>0.47570012</v>
      </c>
      <c r="Y973" s="23">
        <v>7.8119651399999999</v>
      </c>
      <c r="Z973" s="23">
        <v>0.60246879000000009</v>
      </c>
      <c r="AA973" s="23">
        <v>43.460143529999996</v>
      </c>
      <c r="AB973" s="23">
        <v>24.609565650000004</v>
      </c>
      <c r="AC973" s="23">
        <v>0</v>
      </c>
      <c r="AD973" s="23">
        <v>0</v>
      </c>
      <c r="AE973" s="23">
        <v>0</v>
      </c>
      <c r="AF973" s="23">
        <v>0</v>
      </c>
      <c r="AG973" s="23">
        <v>0</v>
      </c>
      <c r="AH973" s="23">
        <v>0</v>
      </c>
      <c r="AI973" s="23">
        <v>0</v>
      </c>
      <c r="AJ973" s="23">
        <v>2.2301271300000001</v>
      </c>
      <c r="AK973" s="23">
        <v>2.2301271300000001</v>
      </c>
      <c r="AL973" s="23">
        <v>0.64329779000000009</v>
      </c>
      <c r="AM973" s="23">
        <v>0.64329779000000009</v>
      </c>
      <c r="AN973" s="23">
        <v>0</v>
      </c>
      <c r="AO973" s="23">
        <v>0</v>
      </c>
      <c r="AP973" s="23">
        <v>2.3155776000000001</v>
      </c>
      <c r="AQ973" s="23">
        <v>2.3155776000000001</v>
      </c>
      <c r="AR973" s="23">
        <v>0</v>
      </c>
      <c r="AS973" s="23">
        <v>8.5362512600000002</v>
      </c>
      <c r="AT973" s="23">
        <v>11.49512665</v>
      </c>
      <c r="AU973" s="23">
        <v>15.344566129999999</v>
      </c>
      <c r="AV973" s="23">
        <v>17.173893960000001</v>
      </c>
      <c r="AW973" s="23">
        <v>32.518460089999998</v>
      </c>
      <c r="AX973" s="23">
        <v>3.2469267400000001</v>
      </c>
      <c r="AY973" s="23">
        <v>0</v>
      </c>
      <c r="AZ973" s="23">
        <v>29.271533350000002</v>
      </c>
    </row>
    <row r="974" spans="2:52" x14ac:dyDescent="0.25">
      <c r="B974" s="10" t="s">
        <v>725</v>
      </c>
      <c r="C974" s="23">
        <v>12.576839280000002</v>
      </c>
      <c r="D974" s="23">
        <v>2.0991908700000002</v>
      </c>
      <c r="E974" s="23">
        <v>1.3551737099999999</v>
      </c>
      <c r="F974" s="23">
        <v>0.58026062</v>
      </c>
      <c r="G974" s="23">
        <v>0.16375654000000001</v>
      </c>
      <c r="H974" s="23">
        <v>10.47764841</v>
      </c>
      <c r="I974" s="23">
        <v>0.47739019999999999</v>
      </c>
      <c r="J974" s="23">
        <v>0.83090801999999997</v>
      </c>
      <c r="K974" s="23">
        <v>8.8675004299999998</v>
      </c>
      <c r="L974" s="23">
        <v>0.30184976000000002</v>
      </c>
      <c r="M974" s="23">
        <v>58.854689560000004</v>
      </c>
      <c r="N974" s="23">
        <v>58.755927</v>
      </c>
      <c r="O974" s="23">
        <v>6.8562559999999995E-2</v>
      </c>
      <c r="P974" s="23">
        <v>0</v>
      </c>
      <c r="Q974" s="23">
        <v>3.0200000000000001E-2</v>
      </c>
      <c r="R974" s="23">
        <v>71.431528839999999</v>
      </c>
      <c r="S974" s="23">
        <v>32.426192260000001</v>
      </c>
      <c r="T974" s="23">
        <v>0.56603868000000002</v>
      </c>
      <c r="U974" s="23">
        <v>4.5310901599999998</v>
      </c>
      <c r="V974" s="23">
        <v>0</v>
      </c>
      <c r="W974" s="23">
        <v>0</v>
      </c>
      <c r="X974" s="23">
        <v>8.9616805999999993</v>
      </c>
      <c r="Y974" s="23">
        <v>9.9658297699999991</v>
      </c>
      <c r="Z974" s="23">
        <v>0</v>
      </c>
      <c r="AA974" s="23">
        <v>56.450831469999997</v>
      </c>
      <c r="AB974" s="23">
        <v>14.98069737</v>
      </c>
      <c r="AC974" s="23">
        <v>0</v>
      </c>
      <c r="AD974" s="23">
        <v>0</v>
      </c>
      <c r="AE974" s="23">
        <v>0</v>
      </c>
      <c r="AF974" s="23">
        <v>0</v>
      </c>
      <c r="AG974" s="23">
        <v>0</v>
      </c>
      <c r="AH974" s="23">
        <v>0</v>
      </c>
      <c r="AI974" s="23">
        <v>0</v>
      </c>
      <c r="AJ974" s="23">
        <v>2.7559999999999998</v>
      </c>
      <c r="AK974" s="23">
        <v>2.7559999999999998</v>
      </c>
      <c r="AL974" s="23">
        <v>5.5364679199999998</v>
      </c>
      <c r="AM974" s="23">
        <v>5.5364679199999998</v>
      </c>
      <c r="AN974" s="23">
        <v>0</v>
      </c>
      <c r="AO974" s="23">
        <v>0</v>
      </c>
      <c r="AP974" s="23">
        <v>3.8458872000000004</v>
      </c>
      <c r="AQ974" s="23">
        <v>3.8458872000000004</v>
      </c>
      <c r="AR974" s="23">
        <v>0</v>
      </c>
      <c r="AS974" s="23">
        <v>6.6754088400000002</v>
      </c>
      <c r="AT974" s="23">
        <v>16.057763960000003</v>
      </c>
      <c r="AU974" s="23">
        <v>1.67893341</v>
      </c>
      <c r="AV974" s="23">
        <v>30.693584340000001</v>
      </c>
      <c r="AW974" s="23">
        <v>32.37251775</v>
      </c>
      <c r="AX974" s="23">
        <v>2.6975062599999999</v>
      </c>
      <c r="AY974" s="23">
        <v>0</v>
      </c>
      <c r="AZ974" s="23">
        <v>29.675011490000003</v>
      </c>
    </row>
    <row r="975" spans="2:52" x14ac:dyDescent="0.25">
      <c r="B975" s="10" t="s">
        <v>726</v>
      </c>
      <c r="C975" s="23">
        <v>17.261909790000001</v>
      </c>
      <c r="D975" s="23">
        <v>4.6834215800000001</v>
      </c>
      <c r="E975" s="23">
        <v>2.4686604399999998</v>
      </c>
      <c r="F975" s="23">
        <v>2.0519938999999998</v>
      </c>
      <c r="G975" s="23">
        <v>0.16276723999999998</v>
      </c>
      <c r="H975" s="23">
        <v>12.578488210000002</v>
      </c>
      <c r="I975" s="23">
        <v>1.03602682</v>
      </c>
      <c r="J975" s="23">
        <v>0.91693950000000002</v>
      </c>
      <c r="K975" s="23">
        <v>10.45033776</v>
      </c>
      <c r="L975" s="23">
        <v>0.17518412999999999</v>
      </c>
      <c r="M975" s="23">
        <v>60.094148199999992</v>
      </c>
      <c r="N975" s="23">
        <v>53.949185999999997</v>
      </c>
      <c r="O975" s="23">
        <v>7.3852799999999996E-2</v>
      </c>
      <c r="P975" s="23">
        <v>6.0711094000000001</v>
      </c>
      <c r="Q975" s="23">
        <v>0</v>
      </c>
      <c r="R975" s="23">
        <v>77.356057989999996</v>
      </c>
      <c r="S975" s="23">
        <v>27.78207909</v>
      </c>
      <c r="T975" s="23">
        <v>2.4648000899999998</v>
      </c>
      <c r="U975" s="23">
        <v>3.4494828900000001</v>
      </c>
      <c r="V975" s="23">
        <v>0</v>
      </c>
      <c r="W975" s="23">
        <v>0</v>
      </c>
      <c r="X975" s="23">
        <v>3.0599033199999996</v>
      </c>
      <c r="Y975" s="23">
        <v>10.50049293</v>
      </c>
      <c r="Z975" s="23">
        <v>0</v>
      </c>
      <c r="AA975" s="23">
        <v>47.256758320000003</v>
      </c>
      <c r="AB975" s="23">
        <v>30.099299670000001</v>
      </c>
      <c r="AC975" s="23">
        <v>0</v>
      </c>
      <c r="AD975" s="23">
        <v>0</v>
      </c>
      <c r="AE975" s="23">
        <v>0</v>
      </c>
      <c r="AF975" s="23">
        <v>0</v>
      </c>
      <c r="AG975" s="23">
        <v>0</v>
      </c>
      <c r="AH975" s="23">
        <v>0</v>
      </c>
      <c r="AI975" s="23">
        <v>0</v>
      </c>
      <c r="AJ975" s="23">
        <v>6.0988617999999999</v>
      </c>
      <c r="AK975" s="23">
        <v>6.0988617999999999</v>
      </c>
      <c r="AL975" s="23">
        <v>0.56581762000000002</v>
      </c>
      <c r="AM975" s="23">
        <v>0.56581762000000002</v>
      </c>
      <c r="AN975" s="23">
        <v>0</v>
      </c>
      <c r="AO975" s="23">
        <v>0</v>
      </c>
      <c r="AP975" s="23">
        <v>0</v>
      </c>
      <c r="AQ975" s="23">
        <v>0</v>
      </c>
      <c r="AR975" s="23">
        <v>0</v>
      </c>
      <c r="AS975" s="23">
        <v>18.996088870000001</v>
      </c>
      <c r="AT975" s="23">
        <v>19.561906490000002</v>
      </c>
      <c r="AU975" s="23">
        <v>16.63625498</v>
      </c>
      <c r="AV975" s="23">
        <v>26.2653918</v>
      </c>
      <c r="AW975" s="23">
        <v>42.90164678</v>
      </c>
      <c r="AX975" s="23">
        <v>3.6345001900000002</v>
      </c>
      <c r="AY975" s="23">
        <v>7.8698316900000007</v>
      </c>
      <c r="AZ975" s="23">
        <v>31.397314900000001</v>
      </c>
    </row>
    <row r="976" spans="2:52" x14ac:dyDescent="0.25">
      <c r="B976" s="10" t="s">
        <v>727</v>
      </c>
      <c r="C976" s="23">
        <v>11.2909086</v>
      </c>
      <c r="D976" s="23">
        <v>2.8607548299999994</v>
      </c>
      <c r="E976" s="23">
        <v>1.62767606</v>
      </c>
      <c r="F976" s="23">
        <v>1.0214127</v>
      </c>
      <c r="G976" s="23">
        <v>0.21166607000000001</v>
      </c>
      <c r="H976" s="23">
        <v>8.4301537700000004</v>
      </c>
      <c r="I976" s="23">
        <v>0.59431903000000008</v>
      </c>
      <c r="J976" s="23">
        <v>0.53097150000000004</v>
      </c>
      <c r="K976" s="23">
        <v>7.1620181000000001</v>
      </c>
      <c r="L976" s="23">
        <v>0.14284514000000001</v>
      </c>
      <c r="M976" s="23">
        <v>69.313880089999998</v>
      </c>
      <c r="N976" s="23">
        <v>63.299610000000001</v>
      </c>
      <c r="O976" s="23">
        <v>0.81427008999999995</v>
      </c>
      <c r="P976" s="23">
        <v>0</v>
      </c>
      <c r="Q976" s="23">
        <v>5.2</v>
      </c>
      <c r="R976" s="23">
        <v>80.604788689999992</v>
      </c>
      <c r="S976" s="23">
        <v>37.39643118</v>
      </c>
      <c r="T976" s="23">
        <v>0.87474956000000004</v>
      </c>
      <c r="U976" s="23">
        <v>6.44028738</v>
      </c>
      <c r="V976" s="23">
        <v>0</v>
      </c>
      <c r="W976" s="23">
        <v>0</v>
      </c>
      <c r="X976" s="23">
        <v>0.55877772999999997</v>
      </c>
      <c r="Y976" s="23">
        <v>10.40633347</v>
      </c>
      <c r="Z976" s="23">
        <v>0</v>
      </c>
      <c r="AA976" s="23">
        <v>55.676579320000002</v>
      </c>
      <c r="AB976" s="23">
        <v>24.928209370000001</v>
      </c>
      <c r="AC976" s="23">
        <v>0</v>
      </c>
      <c r="AD976" s="23">
        <v>0</v>
      </c>
      <c r="AE976" s="23">
        <v>0</v>
      </c>
      <c r="AF976" s="23">
        <v>0</v>
      </c>
      <c r="AG976" s="23">
        <v>0</v>
      </c>
      <c r="AH976" s="23">
        <v>0</v>
      </c>
      <c r="AI976" s="23">
        <v>0</v>
      </c>
      <c r="AJ976" s="23">
        <v>0</v>
      </c>
      <c r="AK976" s="23">
        <v>0</v>
      </c>
      <c r="AL976" s="23">
        <v>5.7218457300000001</v>
      </c>
      <c r="AM976" s="23">
        <v>5.7218457300000001</v>
      </c>
      <c r="AN976" s="23">
        <v>0</v>
      </c>
      <c r="AO976" s="23">
        <v>0</v>
      </c>
      <c r="AP976" s="23">
        <v>0</v>
      </c>
      <c r="AQ976" s="23">
        <v>0</v>
      </c>
      <c r="AR976" s="23">
        <v>0</v>
      </c>
      <c r="AS976" s="23">
        <v>0</v>
      </c>
      <c r="AT976" s="23">
        <v>5.7218457300000001</v>
      </c>
      <c r="AU976" s="23">
        <v>19.206363639999999</v>
      </c>
      <c r="AV976" s="23">
        <v>42.958061690000008</v>
      </c>
      <c r="AW976" s="23">
        <v>62.16442533</v>
      </c>
      <c r="AX976" s="23">
        <v>0</v>
      </c>
      <c r="AY976" s="23">
        <v>0</v>
      </c>
      <c r="AZ976" s="23">
        <v>62.16442533</v>
      </c>
    </row>
    <row r="977" spans="2:52" x14ac:dyDescent="0.25">
      <c r="B977" s="10" t="s">
        <v>556</v>
      </c>
      <c r="C977" s="23">
        <v>4.3859804700000007</v>
      </c>
      <c r="D977" s="23">
        <v>1.6372953700000001</v>
      </c>
      <c r="E977" s="23">
        <v>0.84708751999999998</v>
      </c>
      <c r="F977" s="23">
        <v>0.70214157999999993</v>
      </c>
      <c r="G977" s="23">
        <v>8.8066270000000002E-2</v>
      </c>
      <c r="H977" s="23">
        <v>2.7486850999999999</v>
      </c>
      <c r="I977" s="23">
        <v>0.33441651999999999</v>
      </c>
      <c r="J977" s="23">
        <v>0.56046659999999993</v>
      </c>
      <c r="K977" s="23">
        <v>1.7185331000000001</v>
      </c>
      <c r="L977" s="23">
        <v>0.13526888000000001</v>
      </c>
      <c r="M977" s="23">
        <v>47.767188950000005</v>
      </c>
      <c r="N977" s="23">
        <v>47.731262000000001</v>
      </c>
      <c r="O977" s="23">
        <v>3.5926949999999999E-2</v>
      </c>
      <c r="P977" s="23">
        <v>0</v>
      </c>
      <c r="Q977" s="23">
        <v>0</v>
      </c>
      <c r="R977" s="23">
        <v>52.153169420000005</v>
      </c>
      <c r="S977" s="23">
        <v>19.439663879999998</v>
      </c>
      <c r="T977" s="23">
        <v>0.19230743</v>
      </c>
      <c r="U977" s="23">
        <v>2.9338031099999999</v>
      </c>
      <c r="V977" s="23">
        <v>0</v>
      </c>
      <c r="W977" s="23">
        <v>0.37152571000000001</v>
      </c>
      <c r="X977" s="23">
        <v>2.02022974</v>
      </c>
      <c r="Y977" s="23">
        <v>3.0113492599999998</v>
      </c>
      <c r="Z977" s="23">
        <v>0</v>
      </c>
      <c r="AA977" s="23">
        <v>27.968879129999994</v>
      </c>
      <c r="AB977" s="23">
        <v>24.18429029</v>
      </c>
      <c r="AC977" s="23">
        <v>0</v>
      </c>
      <c r="AD977" s="23">
        <v>0</v>
      </c>
      <c r="AE977" s="23">
        <v>0</v>
      </c>
      <c r="AF977" s="23">
        <v>0</v>
      </c>
      <c r="AG977" s="23">
        <v>0</v>
      </c>
      <c r="AH977" s="23">
        <v>0</v>
      </c>
      <c r="AI977" s="23">
        <v>0</v>
      </c>
      <c r="AJ977" s="23">
        <v>0</v>
      </c>
      <c r="AK977" s="23">
        <v>0</v>
      </c>
      <c r="AL977" s="23">
        <v>0.94150095999999994</v>
      </c>
      <c r="AM977" s="23">
        <v>0.94150095999999994</v>
      </c>
      <c r="AN977" s="23">
        <v>0</v>
      </c>
      <c r="AO977" s="23">
        <v>0</v>
      </c>
      <c r="AP977" s="23">
        <v>0</v>
      </c>
      <c r="AQ977" s="23">
        <v>0</v>
      </c>
      <c r="AR977" s="23">
        <v>0</v>
      </c>
      <c r="AS977" s="23">
        <v>0</v>
      </c>
      <c r="AT977" s="23">
        <v>0.94150095999999994</v>
      </c>
      <c r="AU977" s="23">
        <v>23.242789329999997</v>
      </c>
      <c r="AV977" s="23">
        <v>61.850426089999999</v>
      </c>
      <c r="AW977" s="23">
        <v>85.093215420000007</v>
      </c>
      <c r="AX977" s="23">
        <v>0.99066463000000005</v>
      </c>
      <c r="AY977" s="23">
        <v>1.93185552</v>
      </c>
      <c r="AZ977" s="23">
        <v>82.17069527000001</v>
      </c>
    </row>
    <row r="978" spans="2:52" x14ac:dyDescent="0.25">
      <c r="B978" s="10" t="s">
        <v>762</v>
      </c>
      <c r="C978" s="23">
        <v>4.9754393800000001</v>
      </c>
      <c r="D978" s="23">
        <v>1.3140724300000002</v>
      </c>
      <c r="E978" s="23">
        <v>0.81456355000000003</v>
      </c>
      <c r="F978" s="23">
        <v>0.32206829999999997</v>
      </c>
      <c r="G978" s="23">
        <v>0.17744057999999999</v>
      </c>
      <c r="H978" s="23">
        <v>3.6613669499999997</v>
      </c>
      <c r="I978" s="23">
        <v>0.99399655000000009</v>
      </c>
      <c r="J978" s="23">
        <v>0.55667</v>
      </c>
      <c r="K978" s="23">
        <v>1.81589863</v>
      </c>
      <c r="L978" s="23">
        <v>0.29480177000000002</v>
      </c>
      <c r="M978" s="23">
        <v>63.176700079999996</v>
      </c>
      <c r="N978" s="23">
        <v>63.145361000000001</v>
      </c>
      <c r="O978" s="23">
        <v>3.1339079999999998E-2</v>
      </c>
      <c r="P978" s="23">
        <v>0</v>
      </c>
      <c r="Q978" s="23">
        <v>0</v>
      </c>
      <c r="R978" s="23">
        <v>68.152139459999987</v>
      </c>
      <c r="S978" s="23">
        <v>41.758413840000003</v>
      </c>
      <c r="T978" s="23">
        <v>0.58056229000000004</v>
      </c>
      <c r="U978" s="23">
        <v>6.7391649999999998</v>
      </c>
      <c r="V978" s="23">
        <v>0</v>
      </c>
      <c r="W978" s="23">
        <v>0</v>
      </c>
      <c r="X978" s="23">
        <v>1.7613358799999999</v>
      </c>
      <c r="Y978" s="23">
        <v>5.8025544599999996</v>
      </c>
      <c r="Z978" s="23">
        <v>0.38833053000000001</v>
      </c>
      <c r="AA978" s="23">
        <v>57.030362000000011</v>
      </c>
      <c r="AB978" s="23">
        <v>11.121777460000001</v>
      </c>
      <c r="AC978" s="23">
        <v>0</v>
      </c>
      <c r="AD978" s="23">
        <v>0</v>
      </c>
      <c r="AE978" s="23">
        <v>0</v>
      </c>
      <c r="AF978" s="23">
        <v>0</v>
      </c>
      <c r="AG978" s="23">
        <v>0</v>
      </c>
      <c r="AH978" s="23">
        <v>0</v>
      </c>
      <c r="AI978" s="23">
        <v>0</v>
      </c>
      <c r="AJ978" s="23">
        <v>4.0142879999999999E-2</v>
      </c>
      <c r="AK978" s="23">
        <v>4.0142879999999999E-2</v>
      </c>
      <c r="AL978" s="23">
        <v>2.73655377</v>
      </c>
      <c r="AM978" s="23">
        <v>2.73655377</v>
      </c>
      <c r="AN978" s="23">
        <v>0</v>
      </c>
      <c r="AO978" s="23">
        <v>0</v>
      </c>
      <c r="AP978" s="23">
        <v>1.7391962400000001</v>
      </c>
      <c r="AQ978" s="23">
        <v>1.7391962400000001</v>
      </c>
      <c r="AR978" s="23">
        <v>0</v>
      </c>
      <c r="AS978" s="23">
        <v>0.56010075000000004</v>
      </c>
      <c r="AT978" s="23">
        <v>5.0358507599999998</v>
      </c>
      <c r="AU978" s="23">
        <v>6.1260695799999993</v>
      </c>
      <c r="AV978" s="23">
        <v>8.4469286400000012</v>
      </c>
      <c r="AW978" s="23">
        <v>14.572998220000001</v>
      </c>
      <c r="AX978" s="23">
        <v>1.29610278</v>
      </c>
      <c r="AY978" s="23">
        <v>1.063318</v>
      </c>
      <c r="AZ978" s="23">
        <v>12.21357744</v>
      </c>
    </row>
    <row r="979" spans="2:52" x14ac:dyDescent="0.25">
      <c r="B979" s="10" t="s">
        <v>728</v>
      </c>
      <c r="C979" s="23">
        <v>14.029158370000001</v>
      </c>
      <c r="D979" s="23">
        <v>2.9570892300000002</v>
      </c>
      <c r="E979" s="23">
        <v>1.41529427</v>
      </c>
      <c r="F979" s="23">
        <v>1.31841747</v>
      </c>
      <c r="G979" s="23">
        <v>0.22337748999999998</v>
      </c>
      <c r="H979" s="23">
        <v>11.07206914</v>
      </c>
      <c r="I979" s="23">
        <v>0.53673019</v>
      </c>
      <c r="J979" s="23">
        <v>0.71130979999999999</v>
      </c>
      <c r="K979" s="23">
        <v>4.59461867</v>
      </c>
      <c r="L979" s="23">
        <v>5.2294104800000003</v>
      </c>
      <c r="M979" s="23">
        <v>63.711233</v>
      </c>
      <c r="N979" s="23">
        <v>63.711233</v>
      </c>
      <c r="O979" s="23">
        <v>0</v>
      </c>
      <c r="P979" s="23">
        <v>0</v>
      </c>
      <c r="Q979" s="23">
        <v>0</v>
      </c>
      <c r="R979" s="23">
        <v>77.740391370000012</v>
      </c>
      <c r="S979" s="23">
        <v>42.233524000000003</v>
      </c>
      <c r="T979" s="23">
        <v>13.588069390000001</v>
      </c>
      <c r="U979" s="23">
        <v>3.09708527</v>
      </c>
      <c r="V979" s="23">
        <v>0</v>
      </c>
      <c r="W979" s="23">
        <v>0</v>
      </c>
      <c r="X979" s="23">
        <v>1.18718002</v>
      </c>
      <c r="Y979" s="23">
        <v>5.0411582599999996</v>
      </c>
      <c r="Z979" s="23">
        <v>0.61841808999999992</v>
      </c>
      <c r="AA979" s="23">
        <v>65.765435030000006</v>
      </c>
      <c r="AB979" s="23">
        <v>11.97495634</v>
      </c>
      <c r="AC979" s="23">
        <v>0</v>
      </c>
      <c r="AD979" s="23">
        <v>0</v>
      </c>
      <c r="AE979" s="23">
        <v>0</v>
      </c>
      <c r="AF979" s="23">
        <v>0</v>
      </c>
      <c r="AG979" s="23">
        <v>0</v>
      </c>
      <c r="AH979" s="23">
        <v>0</v>
      </c>
      <c r="AI979" s="23">
        <v>0</v>
      </c>
      <c r="AJ979" s="23">
        <v>17.519389030000003</v>
      </c>
      <c r="AK979" s="23">
        <v>17.519389030000003</v>
      </c>
      <c r="AL979" s="23">
        <v>0.12051078</v>
      </c>
      <c r="AM979" s="23">
        <v>0.12051078</v>
      </c>
      <c r="AN979" s="23">
        <v>0</v>
      </c>
      <c r="AO979" s="23">
        <v>0</v>
      </c>
      <c r="AP979" s="23">
        <v>4.78809489</v>
      </c>
      <c r="AQ979" s="23">
        <v>4.78809489</v>
      </c>
      <c r="AR979" s="23">
        <v>0</v>
      </c>
      <c r="AS979" s="23">
        <v>16.305970949999999</v>
      </c>
      <c r="AT979" s="23">
        <v>21.214576619999999</v>
      </c>
      <c r="AU979" s="23">
        <v>8.2797687500000006</v>
      </c>
      <c r="AV979" s="23">
        <v>18.753038019999998</v>
      </c>
      <c r="AW979" s="23">
        <v>27.032806770000001</v>
      </c>
      <c r="AX979" s="23">
        <v>2.9772374799999999</v>
      </c>
      <c r="AY979" s="23">
        <v>1.77559157</v>
      </c>
      <c r="AZ979" s="23">
        <v>22.279977719999998</v>
      </c>
    </row>
    <row r="980" spans="2:52" x14ac:dyDescent="0.25">
      <c r="B980" s="10" t="s">
        <v>432</v>
      </c>
      <c r="C980" s="23">
        <v>20.457486190000004</v>
      </c>
      <c r="D980" s="23">
        <v>1.89157544</v>
      </c>
      <c r="E980" s="23">
        <v>0.86409073999999997</v>
      </c>
      <c r="F980" s="23">
        <v>0.67999799999999999</v>
      </c>
      <c r="G980" s="23">
        <v>0.34748670000000004</v>
      </c>
      <c r="H980" s="23">
        <v>18.565910750000004</v>
      </c>
      <c r="I980" s="23">
        <v>0.71159985999999997</v>
      </c>
      <c r="J980" s="23">
        <v>0.98478492000000006</v>
      </c>
      <c r="K980" s="23">
        <v>16.33223946</v>
      </c>
      <c r="L980" s="23">
        <v>0.53728651000000005</v>
      </c>
      <c r="M980" s="23">
        <v>74.131563</v>
      </c>
      <c r="N980" s="23">
        <v>74.131563</v>
      </c>
      <c r="O980" s="23">
        <v>0</v>
      </c>
      <c r="P980" s="23">
        <v>0</v>
      </c>
      <c r="Q980" s="23">
        <v>0</v>
      </c>
      <c r="R980" s="23">
        <v>94.589049189999997</v>
      </c>
      <c r="S980" s="23">
        <v>35.460658409999994</v>
      </c>
      <c r="T980" s="23">
        <v>0.69827227000000003</v>
      </c>
      <c r="U980" s="23">
        <v>3.9978978700000001</v>
      </c>
      <c r="V980" s="23">
        <v>0</v>
      </c>
      <c r="W980" s="23">
        <v>0</v>
      </c>
      <c r="X980" s="23">
        <v>1.2256115300000001</v>
      </c>
      <c r="Y980" s="23">
        <v>15.79865283</v>
      </c>
      <c r="Z980" s="23">
        <v>0</v>
      </c>
      <c r="AA980" s="23">
        <v>57.181092909999997</v>
      </c>
      <c r="AB980" s="23">
        <v>37.407956280000001</v>
      </c>
      <c r="AC980" s="23">
        <v>0</v>
      </c>
      <c r="AD980" s="23">
        <v>0</v>
      </c>
      <c r="AE980" s="23">
        <v>0</v>
      </c>
      <c r="AF980" s="23">
        <v>0</v>
      </c>
      <c r="AG980" s="23">
        <v>0</v>
      </c>
      <c r="AH980" s="23">
        <v>0</v>
      </c>
      <c r="AI980" s="23">
        <v>0</v>
      </c>
      <c r="AJ980" s="23">
        <v>0.56149499999999997</v>
      </c>
      <c r="AK980" s="23">
        <v>0.56149499999999997</v>
      </c>
      <c r="AL980" s="23">
        <v>8.373753240000001</v>
      </c>
      <c r="AM980" s="23">
        <v>8.373753240000001</v>
      </c>
      <c r="AN980" s="23">
        <v>0</v>
      </c>
      <c r="AO980" s="23">
        <v>0</v>
      </c>
      <c r="AP980" s="23">
        <v>0.49327103999999999</v>
      </c>
      <c r="AQ980" s="23">
        <v>0.49327103999999999</v>
      </c>
      <c r="AR980" s="23">
        <v>0</v>
      </c>
      <c r="AS980" s="23">
        <v>19.615287079999998</v>
      </c>
      <c r="AT980" s="23">
        <v>28.482311360000001</v>
      </c>
      <c r="AU980" s="23">
        <v>9.4871399200000006</v>
      </c>
      <c r="AV980" s="23">
        <v>19.857914489999999</v>
      </c>
      <c r="AW980" s="23">
        <v>29.345054409999999</v>
      </c>
      <c r="AX980" s="23">
        <v>0.58666731000000005</v>
      </c>
      <c r="AY980" s="23">
        <v>7.0831303099999996</v>
      </c>
      <c r="AZ980" s="23">
        <v>21.675256789999999</v>
      </c>
    </row>
    <row r="981" spans="2:52" x14ac:dyDescent="0.25">
      <c r="B981" s="10" t="s">
        <v>729</v>
      </c>
      <c r="C981" s="23">
        <v>27.970613919999998</v>
      </c>
      <c r="D981" s="23">
        <v>6.6714108999999997</v>
      </c>
      <c r="E981" s="23">
        <v>2.3361341000000002</v>
      </c>
      <c r="F981" s="23">
        <v>3.9723784200000001</v>
      </c>
      <c r="G981" s="23">
        <v>0.36289838000000002</v>
      </c>
      <c r="H981" s="23">
        <v>21.29920302</v>
      </c>
      <c r="I981" s="23">
        <v>1.6544457100000001</v>
      </c>
      <c r="J981" s="23">
        <v>8.64716415</v>
      </c>
      <c r="K981" s="23">
        <v>10.80797842</v>
      </c>
      <c r="L981" s="23">
        <v>0.18961474</v>
      </c>
      <c r="M981" s="23">
        <v>75.239878160000018</v>
      </c>
      <c r="N981" s="23">
        <v>74.215828999999999</v>
      </c>
      <c r="O981" s="23">
        <v>0.14115001000000002</v>
      </c>
      <c r="P981" s="23">
        <v>2.2860759999999997E-2</v>
      </c>
      <c r="Q981" s="23">
        <v>0.86003839000000004</v>
      </c>
      <c r="R981" s="23">
        <v>103.21049208000001</v>
      </c>
      <c r="S981" s="23">
        <v>24.158471210000002</v>
      </c>
      <c r="T981" s="23">
        <v>0.69565731000000008</v>
      </c>
      <c r="U981" s="23">
        <v>3.4324322</v>
      </c>
      <c r="V981" s="23">
        <v>0</v>
      </c>
      <c r="W981" s="23">
        <v>0</v>
      </c>
      <c r="X981" s="23">
        <v>1.18664075</v>
      </c>
      <c r="Y981" s="23">
        <v>5.1683981900000004</v>
      </c>
      <c r="Z981" s="23">
        <v>0</v>
      </c>
      <c r="AA981" s="23">
        <v>34.641599659999997</v>
      </c>
      <c r="AB981" s="23">
        <v>68.568892419999997</v>
      </c>
      <c r="AC981" s="23">
        <v>0</v>
      </c>
      <c r="AD981" s="23">
        <v>0</v>
      </c>
      <c r="AE981" s="23">
        <v>0</v>
      </c>
      <c r="AF981" s="23">
        <v>0</v>
      </c>
      <c r="AG981" s="23">
        <v>0</v>
      </c>
      <c r="AH981" s="23">
        <v>0</v>
      </c>
      <c r="AI981" s="23">
        <v>0</v>
      </c>
      <c r="AJ981" s="23">
        <v>1.53548153</v>
      </c>
      <c r="AK981" s="23">
        <v>1.53548153</v>
      </c>
      <c r="AL981" s="23">
        <v>11.140090120000002</v>
      </c>
      <c r="AM981" s="23">
        <v>11.140090120000002</v>
      </c>
      <c r="AN981" s="23">
        <v>0</v>
      </c>
      <c r="AO981" s="23">
        <v>0</v>
      </c>
      <c r="AP981" s="23">
        <v>0</v>
      </c>
      <c r="AQ981" s="23">
        <v>0</v>
      </c>
      <c r="AR981" s="23">
        <v>0</v>
      </c>
      <c r="AS981" s="23">
        <v>46.45444603</v>
      </c>
      <c r="AT981" s="23">
        <v>57.594536150000003</v>
      </c>
      <c r="AU981" s="23">
        <v>12.5098378</v>
      </c>
      <c r="AV981" s="23">
        <v>43.975033459999999</v>
      </c>
      <c r="AW981" s="23">
        <v>56.484871260000006</v>
      </c>
      <c r="AX981" s="23">
        <v>1.73267408</v>
      </c>
      <c r="AY981" s="23">
        <v>1.2509870000000001</v>
      </c>
      <c r="AZ981" s="23">
        <v>53.501210180000001</v>
      </c>
    </row>
    <row r="982" spans="2:52" x14ac:dyDescent="0.25">
      <c r="B982" s="10" t="s">
        <v>730</v>
      </c>
      <c r="C982" s="23">
        <v>17.654828200000001</v>
      </c>
      <c r="D982" s="23">
        <v>3.7586309999999998</v>
      </c>
      <c r="E982" s="23">
        <v>2.4305891600000002</v>
      </c>
      <c r="F982" s="23">
        <v>0.94836361000000002</v>
      </c>
      <c r="G982" s="23">
        <v>0.37967823000000001</v>
      </c>
      <c r="H982" s="23">
        <v>13.8961972</v>
      </c>
      <c r="I982" s="23">
        <v>2.1126096599999999</v>
      </c>
      <c r="J982" s="23">
        <v>0.77489133999999993</v>
      </c>
      <c r="K982" s="23">
        <v>9.5685079999999996</v>
      </c>
      <c r="L982" s="23">
        <v>1.4401881999999999</v>
      </c>
      <c r="M982" s="23">
        <v>76.568655340000007</v>
      </c>
      <c r="N982" s="23">
        <v>76.125657000000004</v>
      </c>
      <c r="O982" s="23">
        <v>0.14299834</v>
      </c>
      <c r="P982" s="23">
        <v>0</v>
      </c>
      <c r="Q982" s="23">
        <v>0.3</v>
      </c>
      <c r="R982" s="23">
        <v>94.223483540000004</v>
      </c>
      <c r="S982" s="23">
        <v>51.378977929999998</v>
      </c>
      <c r="T982" s="23">
        <v>2.3639145699999999</v>
      </c>
      <c r="U982" s="23">
        <v>6.7742217400000007</v>
      </c>
      <c r="V982" s="23">
        <v>0</v>
      </c>
      <c r="W982" s="23">
        <v>0</v>
      </c>
      <c r="X982" s="23">
        <v>9.6333673100000006</v>
      </c>
      <c r="Y982" s="23">
        <v>8.7098385799999996</v>
      </c>
      <c r="Z982" s="23">
        <v>0.84482698000000001</v>
      </c>
      <c r="AA982" s="23">
        <v>79.705147109999999</v>
      </c>
      <c r="AB982" s="23">
        <v>14.518336430000002</v>
      </c>
      <c r="AC982" s="23">
        <v>0</v>
      </c>
      <c r="AD982" s="23">
        <v>0</v>
      </c>
      <c r="AE982" s="23">
        <v>0</v>
      </c>
      <c r="AF982" s="23">
        <v>0</v>
      </c>
      <c r="AG982" s="23">
        <v>26.9</v>
      </c>
      <c r="AH982" s="23">
        <v>26.9</v>
      </c>
      <c r="AI982" s="23">
        <v>0</v>
      </c>
      <c r="AJ982" s="23">
        <v>10.880345570000001</v>
      </c>
      <c r="AK982" s="23">
        <v>37.780345570000001</v>
      </c>
      <c r="AL982" s="23">
        <v>26.39834974</v>
      </c>
      <c r="AM982" s="23">
        <v>8.2193506700000007</v>
      </c>
      <c r="AN982" s="23">
        <v>0</v>
      </c>
      <c r="AO982" s="23">
        <v>18.17899907</v>
      </c>
      <c r="AP982" s="23">
        <v>0.54607728</v>
      </c>
      <c r="AQ982" s="23">
        <v>0.54607728</v>
      </c>
      <c r="AR982" s="23">
        <v>0</v>
      </c>
      <c r="AS982" s="23">
        <v>11.991754670000001</v>
      </c>
      <c r="AT982" s="23">
        <v>38.936181690000005</v>
      </c>
      <c r="AU982" s="23">
        <v>13.36250031</v>
      </c>
      <c r="AV982" s="23">
        <v>9.9094699199999994</v>
      </c>
      <c r="AW982" s="23">
        <v>23.271970230000001</v>
      </c>
      <c r="AX982" s="23">
        <v>1.6292190999999998</v>
      </c>
      <c r="AY982" s="23">
        <v>0.40805502000000005</v>
      </c>
      <c r="AZ982" s="23">
        <v>21.234696109999998</v>
      </c>
    </row>
    <row r="983" spans="2:52" x14ac:dyDescent="0.25">
      <c r="B983" s="10" t="s">
        <v>731</v>
      </c>
      <c r="C983" s="23">
        <v>61.087839870000003</v>
      </c>
      <c r="D983" s="23">
        <v>8.7627209400000012</v>
      </c>
      <c r="E983" s="23">
        <v>4.8640535499999995</v>
      </c>
      <c r="F983" s="23">
        <v>3.54901241</v>
      </c>
      <c r="G983" s="23">
        <v>0.34965498</v>
      </c>
      <c r="H983" s="23">
        <v>52.325118930000002</v>
      </c>
      <c r="I983" s="23">
        <v>2.6070623999999998</v>
      </c>
      <c r="J983" s="23">
        <v>2.9723625</v>
      </c>
      <c r="K983" s="23">
        <v>46.251996670000004</v>
      </c>
      <c r="L983" s="23">
        <v>0.49369736000000003</v>
      </c>
      <c r="M983" s="23">
        <v>127.01361915</v>
      </c>
      <c r="N983" s="23">
        <v>111.931989</v>
      </c>
      <c r="O983" s="23">
        <v>0.37104304999999999</v>
      </c>
      <c r="P983" s="23">
        <v>14.7105871</v>
      </c>
      <c r="Q983" s="23">
        <v>0</v>
      </c>
      <c r="R983" s="23">
        <v>188.10145901999999</v>
      </c>
      <c r="S983" s="23">
        <v>51.428679359999997</v>
      </c>
      <c r="T983" s="23">
        <v>1.0389456699999999</v>
      </c>
      <c r="U983" s="23">
        <v>11.65779889</v>
      </c>
      <c r="V983" s="23">
        <v>0</v>
      </c>
      <c r="W983" s="23">
        <v>0</v>
      </c>
      <c r="X983" s="23">
        <v>8.3885314599999994</v>
      </c>
      <c r="Y983" s="23">
        <v>47.439964520000004</v>
      </c>
      <c r="Z983" s="23">
        <v>0.27008713000000001</v>
      </c>
      <c r="AA983" s="23">
        <v>120.22400703</v>
      </c>
      <c r="AB983" s="23">
        <v>67.877451989999997</v>
      </c>
      <c r="AC983" s="23">
        <v>0</v>
      </c>
      <c r="AD983" s="23">
        <v>0</v>
      </c>
      <c r="AE983" s="23">
        <v>0</v>
      </c>
      <c r="AF983" s="23">
        <v>0</v>
      </c>
      <c r="AG983" s="23">
        <v>0</v>
      </c>
      <c r="AH983" s="23">
        <v>0</v>
      </c>
      <c r="AI983" s="23">
        <v>0</v>
      </c>
      <c r="AJ983" s="23">
        <v>14.143715890000001</v>
      </c>
      <c r="AK983" s="23">
        <v>14.143715890000001</v>
      </c>
      <c r="AL983" s="23">
        <v>10.245710879999999</v>
      </c>
      <c r="AM983" s="23">
        <v>10.245710879999999</v>
      </c>
      <c r="AN983" s="23">
        <v>0</v>
      </c>
      <c r="AO983" s="23">
        <v>0</v>
      </c>
      <c r="AP983" s="23">
        <v>0.88837896999999999</v>
      </c>
      <c r="AQ983" s="23">
        <v>0.88837896999999999</v>
      </c>
      <c r="AR983" s="23">
        <v>0</v>
      </c>
      <c r="AS983" s="23">
        <v>10.6855083</v>
      </c>
      <c r="AT983" s="23">
        <v>21.819598149999997</v>
      </c>
      <c r="AU983" s="23">
        <v>60.201569729999996</v>
      </c>
      <c r="AV983" s="23">
        <v>110.17237956</v>
      </c>
      <c r="AW983" s="23">
        <v>170.37394928999998</v>
      </c>
      <c r="AX983" s="23">
        <v>23.131051750000001</v>
      </c>
      <c r="AY983" s="23">
        <v>44.661332899999998</v>
      </c>
      <c r="AZ983" s="23">
        <v>102.58156464</v>
      </c>
    </row>
    <row r="984" spans="2:52" x14ac:dyDescent="0.25">
      <c r="B984" s="10" t="s">
        <v>732</v>
      </c>
      <c r="C984" s="23">
        <v>11.203488210000002</v>
      </c>
      <c r="D984" s="23">
        <v>2.6435301099999999</v>
      </c>
      <c r="E984" s="23">
        <v>1.5074644399999999</v>
      </c>
      <c r="F984" s="23">
        <v>0.70106687000000001</v>
      </c>
      <c r="G984" s="23">
        <v>0.43499879999999996</v>
      </c>
      <c r="H984" s="23">
        <v>8.5599581000000011</v>
      </c>
      <c r="I984" s="23">
        <v>0.91744462000000004</v>
      </c>
      <c r="J984" s="23">
        <v>1.2218301499999999</v>
      </c>
      <c r="K984" s="23">
        <v>4.97784037</v>
      </c>
      <c r="L984" s="23">
        <v>1.4428429599999999</v>
      </c>
      <c r="M984" s="23">
        <v>68.957904459999995</v>
      </c>
      <c r="N984" s="23">
        <v>68.811739000000003</v>
      </c>
      <c r="O984" s="23">
        <v>0.14616546</v>
      </c>
      <c r="P984" s="23">
        <v>0</v>
      </c>
      <c r="Q984" s="23">
        <v>0</v>
      </c>
      <c r="R984" s="23">
        <v>80.161392669999984</v>
      </c>
      <c r="S984" s="23">
        <v>30.79524928</v>
      </c>
      <c r="T984" s="23">
        <v>1.4578094500000001</v>
      </c>
      <c r="U984" s="23">
        <v>6.4712279600000002</v>
      </c>
      <c r="V984" s="23">
        <v>0</v>
      </c>
      <c r="W984" s="23">
        <v>0</v>
      </c>
      <c r="X984" s="23">
        <v>2.2647773199999999</v>
      </c>
      <c r="Y984" s="23">
        <v>9.2203248800000015</v>
      </c>
      <c r="Z984" s="23">
        <v>0.13379733999999999</v>
      </c>
      <c r="AA984" s="23">
        <v>50.343186230000008</v>
      </c>
      <c r="AB984" s="23">
        <v>29.818206440000001</v>
      </c>
      <c r="AC984" s="23">
        <v>0</v>
      </c>
      <c r="AD984" s="23">
        <v>0</v>
      </c>
      <c r="AE984" s="23">
        <v>0</v>
      </c>
      <c r="AF984" s="23">
        <v>0</v>
      </c>
      <c r="AG984" s="23">
        <v>0</v>
      </c>
      <c r="AH984" s="23">
        <v>0</v>
      </c>
      <c r="AI984" s="23">
        <v>0</v>
      </c>
      <c r="AJ984" s="23">
        <v>14.71091051</v>
      </c>
      <c r="AK984" s="23">
        <v>14.71091051</v>
      </c>
      <c r="AL984" s="23">
        <v>3.6722818699999999</v>
      </c>
      <c r="AM984" s="23">
        <v>3.6722818699999999</v>
      </c>
      <c r="AN984" s="23">
        <v>0</v>
      </c>
      <c r="AO984" s="23">
        <v>0</v>
      </c>
      <c r="AP984" s="23">
        <v>0.65591567000000006</v>
      </c>
      <c r="AQ984" s="23">
        <v>0.65591567000000006</v>
      </c>
      <c r="AR984" s="23">
        <v>0</v>
      </c>
      <c r="AS984" s="23">
        <v>10.233745560000001</v>
      </c>
      <c r="AT984" s="23">
        <v>14.561943100000002</v>
      </c>
      <c r="AU984" s="23">
        <v>29.967173850000002</v>
      </c>
      <c r="AV984" s="23">
        <v>39.506283550000006</v>
      </c>
      <c r="AW984" s="23">
        <v>69.473457399999987</v>
      </c>
      <c r="AX984" s="23">
        <v>1.5104136699999999</v>
      </c>
      <c r="AY984" s="23">
        <v>4.21669772</v>
      </c>
      <c r="AZ984" s="23">
        <v>63.746346009999996</v>
      </c>
    </row>
    <row r="985" spans="2:52" x14ac:dyDescent="0.25">
      <c r="B985" s="10" t="s">
        <v>733</v>
      </c>
      <c r="C985" s="23">
        <v>6.3782610500000008</v>
      </c>
      <c r="D985" s="23">
        <v>3.2434068600000003</v>
      </c>
      <c r="E985" s="23">
        <v>0.91881449999999998</v>
      </c>
      <c r="F985" s="23">
        <v>1.9985535800000001</v>
      </c>
      <c r="G985" s="23">
        <v>0.32603878000000003</v>
      </c>
      <c r="H985" s="23">
        <v>3.13485419</v>
      </c>
      <c r="I985" s="23">
        <v>0.86303047999999993</v>
      </c>
      <c r="J985" s="23">
        <v>1.0033972499999999</v>
      </c>
      <c r="K985" s="23">
        <v>0.57227499999999998</v>
      </c>
      <c r="L985" s="23">
        <v>0.69615145999999994</v>
      </c>
      <c r="M985" s="23">
        <v>58.465195009999995</v>
      </c>
      <c r="N985" s="23">
        <v>58.341833999999999</v>
      </c>
      <c r="O985" s="23">
        <v>0.12336100999999999</v>
      </c>
      <c r="P985" s="23">
        <v>0</v>
      </c>
      <c r="Q985" s="23">
        <v>0</v>
      </c>
      <c r="R985" s="23">
        <v>64.843456060000008</v>
      </c>
      <c r="S985" s="23">
        <v>48.389479450000003</v>
      </c>
      <c r="T985" s="23">
        <v>0.54862319999999998</v>
      </c>
      <c r="U985" s="23">
        <v>3.4288981199999999</v>
      </c>
      <c r="V985" s="23">
        <v>0</v>
      </c>
      <c r="W985" s="23">
        <v>0</v>
      </c>
      <c r="X985" s="23">
        <v>0.28648912999999998</v>
      </c>
      <c r="Y985" s="23">
        <v>3.3082538800000001</v>
      </c>
      <c r="Z985" s="23">
        <v>1.38920165</v>
      </c>
      <c r="AA985" s="23">
        <v>57.35094543000001</v>
      </c>
      <c r="AB985" s="23">
        <v>7.4925106299999999</v>
      </c>
      <c r="AC985" s="23">
        <v>0</v>
      </c>
      <c r="AD985" s="23">
        <v>0</v>
      </c>
      <c r="AE985" s="23">
        <v>0</v>
      </c>
      <c r="AF985" s="23">
        <v>0</v>
      </c>
      <c r="AG985" s="23">
        <v>0</v>
      </c>
      <c r="AH985" s="23">
        <v>0</v>
      </c>
      <c r="AI985" s="23">
        <v>0</v>
      </c>
      <c r="AJ985" s="23">
        <v>12</v>
      </c>
      <c r="AK985" s="23">
        <v>12</v>
      </c>
      <c r="AL985" s="23">
        <v>0.97882572000000001</v>
      </c>
      <c r="AM985" s="23">
        <v>0.97882572000000001</v>
      </c>
      <c r="AN985" s="23">
        <v>0</v>
      </c>
      <c r="AO985" s="23">
        <v>0</v>
      </c>
      <c r="AP985" s="23">
        <v>3.1734400800000002</v>
      </c>
      <c r="AQ985" s="23">
        <v>3.1734400800000002</v>
      </c>
      <c r="AR985" s="23">
        <v>0</v>
      </c>
      <c r="AS985" s="23">
        <v>10.050000000000001</v>
      </c>
      <c r="AT985" s="23">
        <v>14.202265800000001</v>
      </c>
      <c r="AU985" s="23">
        <v>5.2902448299999998</v>
      </c>
      <c r="AV985" s="23">
        <v>22.657651659999999</v>
      </c>
      <c r="AW985" s="23">
        <v>27.947896490000002</v>
      </c>
      <c r="AX985" s="23">
        <v>2.9734600699999998</v>
      </c>
      <c r="AY985" s="23">
        <v>3.4945755800000002</v>
      </c>
      <c r="AZ985" s="23">
        <v>21.479860840000001</v>
      </c>
    </row>
    <row r="986" spans="2:52" x14ac:dyDescent="0.25">
      <c r="B986" s="10" t="s">
        <v>734</v>
      </c>
      <c r="C986" s="23">
        <v>10.75731674</v>
      </c>
      <c r="D986" s="23">
        <v>2.60735977</v>
      </c>
      <c r="E986" s="23">
        <v>0.81871088000000003</v>
      </c>
      <c r="F986" s="23">
        <v>1.69882143</v>
      </c>
      <c r="G986" s="23">
        <v>8.9827460000000012E-2</v>
      </c>
      <c r="H986" s="23">
        <v>8.1499569699999999</v>
      </c>
      <c r="I986" s="23">
        <v>0.82364733999999995</v>
      </c>
      <c r="J986" s="23">
        <v>0.41406501000000001</v>
      </c>
      <c r="K986" s="23">
        <v>5.3685622400000002</v>
      </c>
      <c r="L986" s="23">
        <v>1.5436823799999999</v>
      </c>
      <c r="M986" s="23">
        <v>39.949647560000002</v>
      </c>
      <c r="N986" s="23">
        <v>39.848292999999998</v>
      </c>
      <c r="O986" s="23">
        <v>0.10135456</v>
      </c>
      <c r="P986" s="23">
        <v>0</v>
      </c>
      <c r="Q986" s="23">
        <v>0</v>
      </c>
      <c r="R986" s="23">
        <v>50.706964300000003</v>
      </c>
      <c r="S986" s="23">
        <v>23.291230089999999</v>
      </c>
      <c r="T986" s="23">
        <v>1.0298191400000001</v>
      </c>
      <c r="U986" s="23">
        <v>3.41543391</v>
      </c>
      <c r="V986" s="23">
        <v>0</v>
      </c>
      <c r="W986" s="23">
        <v>0</v>
      </c>
      <c r="X986" s="23">
        <v>1.7615184699999999</v>
      </c>
      <c r="Y986" s="23">
        <v>9.9214097100000007</v>
      </c>
      <c r="Z986" s="23">
        <v>0</v>
      </c>
      <c r="AA986" s="23">
        <v>39.419411320000002</v>
      </c>
      <c r="AB986" s="23">
        <v>11.287552980000001</v>
      </c>
      <c r="AC986" s="23">
        <v>0</v>
      </c>
      <c r="AD986" s="23">
        <v>0</v>
      </c>
      <c r="AE986" s="23">
        <v>0</v>
      </c>
      <c r="AF986" s="23">
        <v>0</v>
      </c>
      <c r="AG986" s="23">
        <v>0</v>
      </c>
      <c r="AH986" s="23">
        <v>0</v>
      </c>
      <c r="AI986" s="23">
        <v>0</v>
      </c>
      <c r="AJ986" s="23">
        <v>20.775508250000001</v>
      </c>
      <c r="AK986" s="23">
        <v>20.775508250000001</v>
      </c>
      <c r="AL986" s="23">
        <v>2.66763562</v>
      </c>
      <c r="AM986" s="23">
        <v>2.66763562</v>
      </c>
      <c r="AN986" s="23">
        <v>0</v>
      </c>
      <c r="AO986" s="23">
        <v>0</v>
      </c>
      <c r="AP986" s="23">
        <v>0</v>
      </c>
      <c r="AQ986" s="23">
        <v>0</v>
      </c>
      <c r="AR986" s="23">
        <v>0</v>
      </c>
      <c r="AS986" s="23">
        <v>26.69438581</v>
      </c>
      <c r="AT986" s="23">
        <v>29.362021429999999</v>
      </c>
      <c r="AU986" s="23">
        <v>2.7010397999999998</v>
      </c>
      <c r="AV986" s="23">
        <v>19.266833270000003</v>
      </c>
      <c r="AW986" s="23">
        <v>21.96787307</v>
      </c>
      <c r="AX986" s="23">
        <v>1.56556356</v>
      </c>
      <c r="AY986" s="23">
        <v>1.87073734</v>
      </c>
      <c r="AZ986" s="23">
        <v>18.53157217</v>
      </c>
    </row>
    <row r="987" spans="2:52" x14ac:dyDescent="0.25">
      <c r="B987" s="10" t="s">
        <v>735</v>
      </c>
      <c r="C987" s="23">
        <v>11.893692890000001</v>
      </c>
      <c r="D987" s="23">
        <v>4.0094216099999995</v>
      </c>
      <c r="E987" s="23">
        <v>1.80487408</v>
      </c>
      <c r="F987" s="23">
        <v>1.9831964199999998</v>
      </c>
      <c r="G987" s="23">
        <v>0.22135110999999999</v>
      </c>
      <c r="H987" s="23">
        <v>7.8842712800000001</v>
      </c>
      <c r="I987" s="23">
        <v>2.1461952700000002</v>
      </c>
      <c r="J987" s="23">
        <v>0.39117861999999998</v>
      </c>
      <c r="K987" s="23">
        <v>4.9141843600000001</v>
      </c>
      <c r="L987" s="23">
        <v>0.43271303000000005</v>
      </c>
      <c r="M987" s="23">
        <v>48.861114010000001</v>
      </c>
      <c r="N987" s="23">
        <v>48.773076000000003</v>
      </c>
      <c r="O987" s="23">
        <v>8.803801E-2</v>
      </c>
      <c r="P987" s="23">
        <v>0</v>
      </c>
      <c r="Q987" s="23">
        <v>0</v>
      </c>
      <c r="R987" s="23">
        <v>60.754806899999998</v>
      </c>
      <c r="S987" s="23">
        <v>21.476786629999999</v>
      </c>
      <c r="T987" s="23">
        <v>0.35842071999999997</v>
      </c>
      <c r="U987" s="23">
        <v>2.2690214800000001</v>
      </c>
      <c r="V987" s="23">
        <v>0</v>
      </c>
      <c r="W987" s="23">
        <v>0</v>
      </c>
      <c r="X987" s="23">
        <v>1.75873824</v>
      </c>
      <c r="Y987" s="23">
        <v>8.9966493800000009</v>
      </c>
      <c r="Z987" s="23">
        <v>0</v>
      </c>
      <c r="AA987" s="23">
        <v>34.859616449999997</v>
      </c>
      <c r="AB987" s="23">
        <v>25.895190449999998</v>
      </c>
      <c r="AC987" s="23">
        <v>0</v>
      </c>
      <c r="AD987" s="23">
        <v>0</v>
      </c>
      <c r="AE987" s="23">
        <v>0</v>
      </c>
      <c r="AF987" s="23">
        <v>0</v>
      </c>
      <c r="AG987" s="23">
        <v>0</v>
      </c>
      <c r="AH987" s="23">
        <v>0</v>
      </c>
      <c r="AI987" s="23">
        <v>0</v>
      </c>
      <c r="AJ987" s="23">
        <v>6.2508129999999995E-2</v>
      </c>
      <c r="AK987" s="23">
        <v>6.2508129999999995E-2</v>
      </c>
      <c r="AL987" s="23">
        <v>0.26682043</v>
      </c>
      <c r="AM987" s="23">
        <v>0.26682043</v>
      </c>
      <c r="AN987" s="23">
        <v>0</v>
      </c>
      <c r="AO987" s="23">
        <v>0</v>
      </c>
      <c r="AP987" s="23">
        <v>0</v>
      </c>
      <c r="AQ987" s="23">
        <v>0</v>
      </c>
      <c r="AR987" s="23">
        <v>0</v>
      </c>
      <c r="AS987" s="23">
        <v>5.9528770999999994</v>
      </c>
      <c r="AT987" s="23">
        <v>6.2196975299999995</v>
      </c>
      <c r="AU987" s="23">
        <v>19.738001050000001</v>
      </c>
      <c r="AV987" s="23">
        <v>25.117708939999996</v>
      </c>
      <c r="AW987" s="23">
        <v>44.855709990000001</v>
      </c>
      <c r="AX987" s="23">
        <v>0.17289299999999999</v>
      </c>
      <c r="AY987" s="23">
        <v>0</v>
      </c>
      <c r="AZ987" s="23">
        <v>44.682816989999999</v>
      </c>
    </row>
    <row r="988" spans="2:52" x14ac:dyDescent="0.25">
      <c r="B988" s="10" t="s">
        <v>736</v>
      </c>
      <c r="C988" s="23">
        <v>10.590603379999999</v>
      </c>
      <c r="D988" s="23">
        <v>4.4896447100000003</v>
      </c>
      <c r="E988" s="23">
        <v>3.5251329600000001</v>
      </c>
      <c r="F988" s="23">
        <v>0.80659206000000006</v>
      </c>
      <c r="G988" s="23">
        <v>0.15791969</v>
      </c>
      <c r="H988" s="23">
        <v>6.1009586699999998</v>
      </c>
      <c r="I988" s="23">
        <v>0.61598913</v>
      </c>
      <c r="J988" s="23">
        <v>0.99797296999999996</v>
      </c>
      <c r="K988" s="23">
        <v>2.4741700600000001</v>
      </c>
      <c r="L988" s="23">
        <v>2.01282651</v>
      </c>
      <c r="M988" s="23">
        <v>59.584001790000002</v>
      </c>
      <c r="N988" s="23">
        <v>59.406323</v>
      </c>
      <c r="O988" s="23">
        <v>3.4759160000000004E-2</v>
      </c>
      <c r="P988" s="23">
        <v>0.14291962999999999</v>
      </c>
      <c r="Q988" s="23">
        <v>0</v>
      </c>
      <c r="R988" s="23">
        <v>70.174605170000007</v>
      </c>
      <c r="S988" s="23">
        <v>30.701364739999999</v>
      </c>
      <c r="T988" s="23">
        <v>3.17666871</v>
      </c>
      <c r="U988" s="23">
        <v>4.4744995599999999</v>
      </c>
      <c r="V988" s="23">
        <v>2.2150330000000003E-2</v>
      </c>
      <c r="W988" s="23">
        <v>0</v>
      </c>
      <c r="X988" s="23">
        <v>6.4040920199999993</v>
      </c>
      <c r="Y988" s="23">
        <v>6.8118213700000005</v>
      </c>
      <c r="Z988" s="23">
        <v>0.24977168</v>
      </c>
      <c r="AA988" s="23">
        <v>51.840368409999996</v>
      </c>
      <c r="AB988" s="23">
        <v>18.33423676</v>
      </c>
      <c r="AC988" s="23">
        <v>0</v>
      </c>
      <c r="AD988" s="23">
        <v>0</v>
      </c>
      <c r="AE988" s="23">
        <v>0</v>
      </c>
      <c r="AF988" s="23">
        <v>0</v>
      </c>
      <c r="AG988" s="23">
        <v>0</v>
      </c>
      <c r="AH988" s="23">
        <v>0</v>
      </c>
      <c r="AI988" s="23">
        <v>0</v>
      </c>
      <c r="AJ988" s="23">
        <v>9.8382546800000004</v>
      </c>
      <c r="AK988" s="23">
        <v>9.8382546800000004</v>
      </c>
      <c r="AL988" s="23">
        <v>1.1419860500000001</v>
      </c>
      <c r="AM988" s="23">
        <v>1.1419860500000001</v>
      </c>
      <c r="AN988" s="23">
        <v>0</v>
      </c>
      <c r="AO988" s="23">
        <v>0</v>
      </c>
      <c r="AP988" s="23">
        <v>2.2222222400000002</v>
      </c>
      <c r="AQ988" s="23">
        <v>2.2222222400000002</v>
      </c>
      <c r="AR988" s="23">
        <v>0</v>
      </c>
      <c r="AS988" s="23">
        <v>9.6809776700000008</v>
      </c>
      <c r="AT988" s="23">
        <v>13.045185960000001</v>
      </c>
      <c r="AU988" s="23">
        <v>15.12730548</v>
      </c>
      <c r="AV988" s="23">
        <v>19.688160369999999</v>
      </c>
      <c r="AW988" s="23">
        <v>34.815465850000002</v>
      </c>
      <c r="AX988" s="23">
        <v>2.0469603100000002</v>
      </c>
      <c r="AY988" s="23">
        <v>2.9892517799999996</v>
      </c>
      <c r="AZ988" s="23">
        <v>29.779253760000003</v>
      </c>
    </row>
    <row r="989" spans="2:52" x14ac:dyDescent="0.25">
      <c r="B989" s="10" t="s">
        <v>737</v>
      </c>
      <c r="C989" s="23">
        <v>12.41325357</v>
      </c>
      <c r="D989" s="23">
        <v>1.5368763900000002</v>
      </c>
      <c r="E989" s="23">
        <v>1.0394988299999999</v>
      </c>
      <c r="F989" s="23">
        <v>0.35895271000000001</v>
      </c>
      <c r="G989" s="23">
        <v>0.13842485000000002</v>
      </c>
      <c r="H989" s="23">
        <v>10.87637718</v>
      </c>
      <c r="I989" s="23">
        <v>0.62982000000000005</v>
      </c>
      <c r="J989" s="23">
        <v>2.5274866199999999</v>
      </c>
      <c r="K989" s="23">
        <v>7.50409989</v>
      </c>
      <c r="L989" s="23">
        <v>0.21497066999999997</v>
      </c>
      <c r="M989" s="23">
        <v>69.970212090000004</v>
      </c>
      <c r="N989" s="23">
        <v>68.466025000000002</v>
      </c>
      <c r="O989" s="23">
        <v>5.2301720000000003E-2</v>
      </c>
      <c r="P989" s="23">
        <v>0.10188536999999999</v>
      </c>
      <c r="Q989" s="23">
        <v>1.35</v>
      </c>
      <c r="R989" s="23">
        <v>82.383465659999999</v>
      </c>
      <c r="S989" s="23">
        <v>33.698860450000005</v>
      </c>
      <c r="T989" s="23">
        <v>1.2337421099999999</v>
      </c>
      <c r="U989" s="23">
        <v>5.0084503499999995</v>
      </c>
      <c r="V989" s="23">
        <v>0</v>
      </c>
      <c r="W989" s="23">
        <v>0</v>
      </c>
      <c r="X989" s="23">
        <v>4.3629387099999999</v>
      </c>
      <c r="Y989" s="23">
        <v>10.338900259999999</v>
      </c>
      <c r="Z989" s="23">
        <v>0.40448678000000005</v>
      </c>
      <c r="AA989" s="23">
        <v>55.047378660000007</v>
      </c>
      <c r="AB989" s="23">
        <v>27.336086999999999</v>
      </c>
      <c r="AC989" s="23">
        <v>0</v>
      </c>
      <c r="AD989" s="23">
        <v>0</v>
      </c>
      <c r="AE989" s="23">
        <v>0</v>
      </c>
      <c r="AF989" s="23">
        <v>0</v>
      </c>
      <c r="AG989" s="23">
        <v>9.77962709</v>
      </c>
      <c r="AH989" s="23">
        <v>9.77962709</v>
      </c>
      <c r="AI989" s="23">
        <v>0</v>
      </c>
      <c r="AJ989" s="23">
        <v>0.70698581000000005</v>
      </c>
      <c r="AK989" s="23">
        <v>10.486612900000001</v>
      </c>
      <c r="AL989" s="23">
        <v>6.34821758</v>
      </c>
      <c r="AM989" s="23">
        <v>6.34821758</v>
      </c>
      <c r="AN989" s="23">
        <v>0</v>
      </c>
      <c r="AO989" s="23">
        <v>0</v>
      </c>
      <c r="AP989" s="23">
        <v>0.18869351000000001</v>
      </c>
      <c r="AQ989" s="23">
        <v>0.18869351000000001</v>
      </c>
      <c r="AR989" s="23">
        <v>0</v>
      </c>
      <c r="AS989" s="23">
        <v>1.07890606</v>
      </c>
      <c r="AT989" s="23">
        <v>7.6158171500000007</v>
      </c>
      <c r="AU989" s="23">
        <v>30.206882749999998</v>
      </c>
      <c r="AV989" s="23">
        <v>29.470388159999995</v>
      </c>
      <c r="AW989" s="23">
        <v>59.677270910000004</v>
      </c>
      <c r="AX989" s="23">
        <v>0.57141699000000001</v>
      </c>
      <c r="AY989" s="23">
        <v>6.9345032800000004</v>
      </c>
      <c r="AZ989" s="23">
        <v>52.17135064</v>
      </c>
    </row>
    <row r="990" spans="2:52" x14ac:dyDescent="0.25">
      <c r="B990" s="10" t="s">
        <v>738</v>
      </c>
      <c r="C990" s="23">
        <v>32.782922790000001</v>
      </c>
      <c r="D990" s="23">
        <v>6.5205585800000012</v>
      </c>
      <c r="E990" s="23">
        <v>3.7486194700000004</v>
      </c>
      <c r="F990" s="23">
        <v>2.4521262400000001</v>
      </c>
      <c r="G990" s="23">
        <v>0.31981286999999997</v>
      </c>
      <c r="H990" s="23">
        <v>26.262364209999998</v>
      </c>
      <c r="I990" s="23">
        <v>5.24218809</v>
      </c>
      <c r="J990" s="23">
        <v>1.0545686599999999</v>
      </c>
      <c r="K990" s="23">
        <v>18.758040559999998</v>
      </c>
      <c r="L990" s="23">
        <v>1.2075669</v>
      </c>
      <c r="M990" s="23">
        <v>82.575386559999998</v>
      </c>
      <c r="N990" s="23">
        <v>82.523838999999995</v>
      </c>
      <c r="O990" s="23">
        <v>5.1547559999999999E-2</v>
      </c>
      <c r="P990" s="23">
        <v>0</v>
      </c>
      <c r="Q990" s="23">
        <v>0</v>
      </c>
      <c r="R990" s="23">
        <v>115.35830935</v>
      </c>
      <c r="S990" s="23">
        <v>40.509089869999997</v>
      </c>
      <c r="T990" s="23">
        <v>1.1791815000000001</v>
      </c>
      <c r="U990" s="23">
        <v>7.21997556</v>
      </c>
      <c r="V990" s="23">
        <v>0</v>
      </c>
      <c r="W990" s="23">
        <v>0.54512797000000002</v>
      </c>
      <c r="X990" s="23">
        <v>1.6811825</v>
      </c>
      <c r="Y990" s="23">
        <v>16.120404230000002</v>
      </c>
      <c r="Z990" s="23">
        <v>0.23278172</v>
      </c>
      <c r="AA990" s="23">
        <v>67.487743349999988</v>
      </c>
      <c r="AB990" s="23">
        <v>47.870565999999997</v>
      </c>
      <c r="AC990" s="23">
        <v>0</v>
      </c>
      <c r="AD990" s="23">
        <v>0</v>
      </c>
      <c r="AE990" s="23">
        <v>0</v>
      </c>
      <c r="AF990" s="23">
        <v>0</v>
      </c>
      <c r="AG990" s="23">
        <v>0</v>
      </c>
      <c r="AH990" s="23">
        <v>0</v>
      </c>
      <c r="AI990" s="23">
        <v>0</v>
      </c>
      <c r="AJ990" s="23">
        <v>0</v>
      </c>
      <c r="AK990" s="23">
        <v>0</v>
      </c>
      <c r="AL990" s="23">
        <v>2.1377210499999997</v>
      </c>
      <c r="AM990" s="23">
        <v>2.1377210499999997</v>
      </c>
      <c r="AN990" s="23">
        <v>0</v>
      </c>
      <c r="AO990" s="23">
        <v>0</v>
      </c>
      <c r="AP990" s="23">
        <v>0.27613215999999996</v>
      </c>
      <c r="AQ990" s="23">
        <v>0.27613215999999996</v>
      </c>
      <c r="AR990" s="23">
        <v>0</v>
      </c>
      <c r="AS990" s="23">
        <v>19.776252100000001</v>
      </c>
      <c r="AT990" s="23">
        <v>22.190105310000003</v>
      </c>
      <c r="AU990" s="23">
        <v>25.68046069</v>
      </c>
      <c r="AV990" s="23">
        <v>56.745095999999997</v>
      </c>
      <c r="AW990" s="23">
        <v>82.425556689999993</v>
      </c>
      <c r="AX990" s="23">
        <v>1.06646402</v>
      </c>
      <c r="AY990" s="23">
        <v>0</v>
      </c>
      <c r="AZ990" s="23">
        <v>81.359092669999995</v>
      </c>
    </row>
    <row r="991" spans="2:52" x14ac:dyDescent="0.25">
      <c r="B991" s="10" t="s">
        <v>739</v>
      </c>
      <c r="C991" s="23">
        <v>4.8350608500000005</v>
      </c>
      <c r="D991" s="23">
        <v>1.66870454</v>
      </c>
      <c r="E991" s="23">
        <v>0.72446685</v>
      </c>
      <c r="F991" s="23">
        <v>0.83104933999999997</v>
      </c>
      <c r="G991" s="23">
        <v>0.11318835000000001</v>
      </c>
      <c r="H991" s="23">
        <v>3.1663563100000007</v>
      </c>
      <c r="I991" s="23">
        <v>0.33378524999999998</v>
      </c>
      <c r="J991" s="23">
        <v>2.1735877000000001</v>
      </c>
      <c r="K991" s="23">
        <v>0.54397291000000003</v>
      </c>
      <c r="L991" s="23">
        <v>0.11501045</v>
      </c>
      <c r="M991" s="23">
        <v>61.827552070000003</v>
      </c>
      <c r="N991" s="23">
        <v>61.764934750000002</v>
      </c>
      <c r="O991" s="23">
        <v>6.2617320000000004E-2</v>
      </c>
      <c r="P991" s="23">
        <v>0</v>
      </c>
      <c r="Q991" s="23">
        <v>0</v>
      </c>
      <c r="R991" s="23">
        <v>66.662612920000001</v>
      </c>
      <c r="S991" s="23">
        <v>25.823486350000003</v>
      </c>
      <c r="T991" s="23">
        <v>0.54965828999999999</v>
      </c>
      <c r="U991" s="23">
        <v>7.1368593099999993</v>
      </c>
      <c r="V991" s="23">
        <v>0</v>
      </c>
      <c r="W991" s="23">
        <v>0</v>
      </c>
      <c r="X991" s="23">
        <v>1.16704615</v>
      </c>
      <c r="Y991" s="23">
        <v>3.3513874399999999</v>
      </c>
      <c r="Z991" s="23">
        <v>0</v>
      </c>
      <c r="AA991" s="23">
        <v>38.028437539999999</v>
      </c>
      <c r="AB991" s="23">
        <v>28.634175379999999</v>
      </c>
      <c r="AC991" s="23">
        <v>0</v>
      </c>
      <c r="AD991" s="23">
        <v>0</v>
      </c>
      <c r="AE991" s="23">
        <v>0</v>
      </c>
      <c r="AF991" s="23">
        <v>0</v>
      </c>
      <c r="AG991" s="23">
        <v>0</v>
      </c>
      <c r="AH991" s="23">
        <v>0</v>
      </c>
      <c r="AI991" s="23">
        <v>0</v>
      </c>
      <c r="AJ991" s="23">
        <v>0</v>
      </c>
      <c r="AK991" s="23">
        <v>0</v>
      </c>
      <c r="AL991" s="23">
        <v>5.7112960700000004</v>
      </c>
      <c r="AM991" s="23">
        <v>5.7112960700000004</v>
      </c>
      <c r="AN991" s="23">
        <v>0</v>
      </c>
      <c r="AO991" s="23">
        <v>0</v>
      </c>
      <c r="AP991" s="23">
        <v>0</v>
      </c>
      <c r="AQ991" s="23">
        <v>0</v>
      </c>
      <c r="AR991" s="23">
        <v>0</v>
      </c>
      <c r="AS991" s="23">
        <v>0.22442719</v>
      </c>
      <c r="AT991" s="23">
        <v>5.9357232600000005</v>
      </c>
      <c r="AU991" s="23">
        <v>22.698452120000002</v>
      </c>
      <c r="AV991" s="23">
        <v>40.965523739999995</v>
      </c>
      <c r="AW991" s="23">
        <v>63.663975860000001</v>
      </c>
      <c r="AX991" s="23">
        <v>0.70243130000000009</v>
      </c>
      <c r="AY991" s="23">
        <v>53.136939439999999</v>
      </c>
      <c r="AZ991" s="23">
        <v>9.8246051199999993</v>
      </c>
    </row>
    <row r="992" spans="2:52" x14ac:dyDescent="0.25">
      <c r="B992" s="10" t="s">
        <v>740</v>
      </c>
      <c r="C992" s="23">
        <v>6.4959854299999993</v>
      </c>
      <c r="D992" s="23">
        <v>2.1632570899999997</v>
      </c>
      <c r="E992" s="23">
        <v>1.37927903</v>
      </c>
      <c r="F992" s="23">
        <v>0.59654141000000005</v>
      </c>
      <c r="G992" s="23">
        <v>0.18743664999999998</v>
      </c>
      <c r="H992" s="23">
        <v>4.3327283400000001</v>
      </c>
      <c r="I992" s="23">
        <v>0.85806472</v>
      </c>
      <c r="J992" s="23">
        <v>1.3928371499999999</v>
      </c>
      <c r="K992" s="23">
        <v>1.6758752699999999</v>
      </c>
      <c r="L992" s="23">
        <v>0.40595120000000001</v>
      </c>
      <c r="M992" s="23">
        <v>60.278473229999996</v>
      </c>
      <c r="N992" s="23">
        <v>60.194878000000003</v>
      </c>
      <c r="O992" s="23">
        <v>8.3595229999999993E-2</v>
      </c>
      <c r="P992" s="23">
        <v>0</v>
      </c>
      <c r="Q992" s="23">
        <v>0</v>
      </c>
      <c r="R992" s="23">
        <v>66.774458659999993</v>
      </c>
      <c r="S992" s="23">
        <v>31.429714180000001</v>
      </c>
      <c r="T992" s="23">
        <v>0.76661070999999992</v>
      </c>
      <c r="U992" s="23">
        <v>4.04923535</v>
      </c>
      <c r="V992" s="23">
        <v>0</v>
      </c>
      <c r="W992" s="23">
        <v>0</v>
      </c>
      <c r="X992" s="23">
        <v>4.3150911799999996</v>
      </c>
      <c r="Y992" s="23">
        <v>12.337494080000001</v>
      </c>
      <c r="Z992" s="23">
        <v>0</v>
      </c>
      <c r="AA992" s="23">
        <v>52.898145499999998</v>
      </c>
      <c r="AB992" s="23">
        <v>13.87631316</v>
      </c>
      <c r="AC992" s="23">
        <v>0</v>
      </c>
      <c r="AD992" s="23">
        <v>0</v>
      </c>
      <c r="AE992" s="23">
        <v>0</v>
      </c>
      <c r="AF992" s="23">
        <v>0</v>
      </c>
      <c r="AG992" s="23">
        <v>0</v>
      </c>
      <c r="AH992" s="23">
        <v>0</v>
      </c>
      <c r="AI992" s="23">
        <v>0</v>
      </c>
      <c r="AJ992" s="23">
        <v>18.159278499999999</v>
      </c>
      <c r="AK992" s="23">
        <v>18.159278499999999</v>
      </c>
      <c r="AL992" s="23">
        <v>9.9050000000000006E-3</v>
      </c>
      <c r="AM992" s="23">
        <v>9.9050000000000006E-3</v>
      </c>
      <c r="AN992" s="23">
        <v>0</v>
      </c>
      <c r="AO992" s="23">
        <v>0</v>
      </c>
      <c r="AP992" s="23">
        <v>0</v>
      </c>
      <c r="AQ992" s="23">
        <v>0</v>
      </c>
      <c r="AR992" s="23">
        <v>0</v>
      </c>
      <c r="AS992" s="23">
        <v>4.5010097999999994</v>
      </c>
      <c r="AT992" s="23">
        <v>4.5109148000000001</v>
      </c>
      <c r="AU992" s="23">
        <v>27.52467686</v>
      </c>
      <c r="AV992" s="23">
        <v>24.197784950000003</v>
      </c>
      <c r="AW992" s="23">
        <v>51.722461810000006</v>
      </c>
      <c r="AX992" s="23">
        <v>1.8202559899999999</v>
      </c>
      <c r="AY992" s="23">
        <v>2.4212495400000003</v>
      </c>
      <c r="AZ992" s="23">
        <v>47.480956280000001</v>
      </c>
    </row>
    <row r="993" spans="2:52" x14ac:dyDescent="0.25">
      <c r="B993" s="10" t="s">
        <v>741</v>
      </c>
      <c r="C993" s="23">
        <v>14.313026959999998</v>
      </c>
      <c r="D993" s="23">
        <v>8.2305213399999992</v>
      </c>
      <c r="E993" s="23">
        <v>3.4590726200000002</v>
      </c>
      <c r="F993" s="23">
        <v>4.5779868499999994</v>
      </c>
      <c r="G993" s="23">
        <v>0.19346187000000001</v>
      </c>
      <c r="H993" s="23">
        <v>6.0825056199999992</v>
      </c>
      <c r="I993" s="23">
        <v>0.95207933999999994</v>
      </c>
      <c r="J993" s="23">
        <v>0.65953499999999998</v>
      </c>
      <c r="K993" s="23">
        <v>4.2982769300000001</v>
      </c>
      <c r="L993" s="23">
        <v>0.17261435</v>
      </c>
      <c r="M993" s="23">
        <v>71.34971917</v>
      </c>
      <c r="N993" s="23">
        <v>71.249658999999994</v>
      </c>
      <c r="O993" s="23">
        <v>8.006017E-2</v>
      </c>
      <c r="P993" s="23">
        <v>0</v>
      </c>
      <c r="Q993" s="23">
        <v>0.02</v>
      </c>
      <c r="R993" s="23">
        <v>85.662746130000002</v>
      </c>
      <c r="S993" s="23">
        <v>23.71558976</v>
      </c>
      <c r="T993" s="23">
        <v>1.0027294099999999</v>
      </c>
      <c r="U993" s="23">
        <v>3.4376071100000001</v>
      </c>
      <c r="V993" s="23">
        <v>0</v>
      </c>
      <c r="W993" s="23">
        <v>6.7549999999999999E-2</v>
      </c>
      <c r="X993" s="23">
        <v>6.3716351500000004</v>
      </c>
      <c r="Y993" s="23">
        <v>6.7653640300000006</v>
      </c>
      <c r="Z993" s="23">
        <v>0</v>
      </c>
      <c r="AA993" s="23">
        <v>41.360475460000004</v>
      </c>
      <c r="AB993" s="23">
        <v>44.302270669999999</v>
      </c>
      <c r="AC993" s="23">
        <v>0</v>
      </c>
      <c r="AD993" s="23">
        <v>0</v>
      </c>
      <c r="AE993" s="23">
        <v>0</v>
      </c>
      <c r="AF993" s="23">
        <v>0</v>
      </c>
      <c r="AG993" s="23">
        <v>0</v>
      </c>
      <c r="AH993" s="23">
        <v>0</v>
      </c>
      <c r="AI993" s="23">
        <v>0</v>
      </c>
      <c r="AJ993" s="23">
        <v>0</v>
      </c>
      <c r="AK993" s="23">
        <v>0</v>
      </c>
      <c r="AL993" s="23">
        <v>3.9382544700000004</v>
      </c>
      <c r="AM993" s="23">
        <v>3.9382544700000004</v>
      </c>
      <c r="AN993" s="23">
        <v>0</v>
      </c>
      <c r="AO993" s="23">
        <v>0</v>
      </c>
      <c r="AP993" s="23">
        <v>0</v>
      </c>
      <c r="AQ993" s="23">
        <v>0</v>
      </c>
      <c r="AR993" s="23">
        <v>0</v>
      </c>
      <c r="AS993" s="23">
        <v>17.017234780000003</v>
      </c>
      <c r="AT993" s="23">
        <v>20.955489249999999</v>
      </c>
      <c r="AU993" s="23">
        <v>23.346781419999999</v>
      </c>
      <c r="AV993" s="23">
        <v>38.494358670000004</v>
      </c>
      <c r="AW993" s="23">
        <v>61.841140089999996</v>
      </c>
      <c r="AX993" s="23">
        <v>0.36802678000000005</v>
      </c>
      <c r="AY993" s="23">
        <v>8.3869243499999993</v>
      </c>
      <c r="AZ993" s="23">
        <v>53.086188959999994</v>
      </c>
    </row>
    <row r="994" spans="2:52" x14ac:dyDescent="0.25">
      <c r="B994" s="10" t="s">
        <v>745</v>
      </c>
      <c r="C994" s="23">
        <v>7.9895592299999993</v>
      </c>
      <c r="D994" s="23">
        <v>2.6055013899999997</v>
      </c>
      <c r="E994" s="23">
        <v>1.2202274</v>
      </c>
      <c r="F994" s="23">
        <v>0.95263077000000007</v>
      </c>
      <c r="G994" s="23">
        <v>0.43264322</v>
      </c>
      <c r="H994" s="23">
        <v>5.3840578399999997</v>
      </c>
      <c r="I994" s="23">
        <v>0.96845599000000004</v>
      </c>
      <c r="J994" s="23">
        <v>0.62211499999999997</v>
      </c>
      <c r="K994" s="23">
        <v>3.7290669199999997</v>
      </c>
      <c r="L994" s="23">
        <v>6.441993E-2</v>
      </c>
      <c r="M994" s="23">
        <v>83.724060620000003</v>
      </c>
      <c r="N994" s="23">
        <v>83.676963000000001</v>
      </c>
      <c r="O994" s="23">
        <v>4.709762E-2</v>
      </c>
      <c r="P994" s="23">
        <v>0</v>
      </c>
      <c r="Q994" s="23">
        <v>0</v>
      </c>
      <c r="R994" s="23">
        <v>91.713619850000015</v>
      </c>
      <c r="S994" s="23">
        <v>33.097959440000004</v>
      </c>
      <c r="T994" s="23">
        <v>0.32405696000000001</v>
      </c>
      <c r="U994" s="23">
        <v>4.3695143400000003</v>
      </c>
      <c r="V994" s="23">
        <v>0</v>
      </c>
      <c r="W994" s="23">
        <v>0.200546</v>
      </c>
      <c r="X994" s="23">
        <v>0.94424039999999998</v>
      </c>
      <c r="Y994" s="23">
        <v>6.3706361100000004</v>
      </c>
      <c r="Z994" s="23">
        <v>0.11638202</v>
      </c>
      <c r="AA994" s="23">
        <v>45.423335270000003</v>
      </c>
      <c r="AB994" s="23">
        <v>46.290284579999998</v>
      </c>
      <c r="AC994" s="23">
        <v>0</v>
      </c>
      <c r="AD994" s="23">
        <v>0</v>
      </c>
      <c r="AE994" s="23">
        <v>0</v>
      </c>
      <c r="AF994" s="23">
        <v>0</v>
      </c>
      <c r="AG994" s="23">
        <v>0</v>
      </c>
      <c r="AH994" s="23">
        <v>0</v>
      </c>
      <c r="AI994" s="23">
        <v>0</v>
      </c>
      <c r="AJ994" s="23">
        <v>0</v>
      </c>
      <c r="AK994" s="23">
        <v>0</v>
      </c>
      <c r="AL994" s="23">
        <v>9.3239589999999997E-2</v>
      </c>
      <c r="AM994" s="23">
        <v>9.3239589999999997E-2</v>
      </c>
      <c r="AN994" s="23">
        <v>0</v>
      </c>
      <c r="AO994" s="23">
        <v>0</v>
      </c>
      <c r="AP994" s="23">
        <v>0.37446436</v>
      </c>
      <c r="AQ994" s="23">
        <v>0.37446436</v>
      </c>
      <c r="AR994" s="23">
        <v>0</v>
      </c>
      <c r="AS994" s="23">
        <v>18.580800409999998</v>
      </c>
      <c r="AT994" s="23">
        <v>19.048504359999999</v>
      </c>
      <c r="AU994" s="23">
        <v>27.241780219999999</v>
      </c>
      <c r="AV994" s="23">
        <v>60.576917410000007</v>
      </c>
      <c r="AW994" s="23">
        <v>87.818697629999988</v>
      </c>
      <c r="AX994" s="23">
        <v>1.6215148700000002</v>
      </c>
      <c r="AY994" s="23">
        <v>4.1154518800000002</v>
      </c>
      <c r="AZ994" s="23">
        <v>82.081730879999995</v>
      </c>
    </row>
    <row r="995" spans="2:52" x14ac:dyDescent="0.25">
      <c r="B995" s="10" t="s">
        <v>742</v>
      </c>
      <c r="C995" s="23">
        <v>9.2496158000000008</v>
      </c>
      <c r="D995" s="23">
        <v>3.1475552599999999</v>
      </c>
      <c r="E995" s="23">
        <v>1.9392577499999999</v>
      </c>
      <c r="F995" s="23">
        <v>0.95060001000000005</v>
      </c>
      <c r="G995" s="23">
        <v>0.25769750000000002</v>
      </c>
      <c r="H995" s="23">
        <v>6.1020605400000001</v>
      </c>
      <c r="I995" s="23">
        <v>1.3296531399999998</v>
      </c>
      <c r="J995" s="23">
        <v>0.57572445999999999</v>
      </c>
      <c r="K995" s="23">
        <v>3.6346279500000001</v>
      </c>
      <c r="L995" s="23">
        <v>0.56205499000000003</v>
      </c>
      <c r="M995" s="23">
        <v>82.383237620000003</v>
      </c>
      <c r="N995" s="23">
        <v>82.193224000000001</v>
      </c>
      <c r="O995" s="23">
        <v>0.19001361999999999</v>
      </c>
      <c r="P995" s="23">
        <v>0</v>
      </c>
      <c r="Q995" s="23">
        <v>0</v>
      </c>
      <c r="R995" s="23">
        <v>91.632853420000004</v>
      </c>
      <c r="S995" s="23">
        <v>41.669029979999998</v>
      </c>
      <c r="T995" s="23">
        <v>0.86104232999999997</v>
      </c>
      <c r="U995" s="23">
        <v>7.0009377000000006</v>
      </c>
      <c r="V995" s="23">
        <v>0</v>
      </c>
      <c r="W995" s="23">
        <v>0</v>
      </c>
      <c r="X995" s="23">
        <v>9.3916809399999988</v>
      </c>
      <c r="Y995" s="23">
        <v>7.5343862899999996</v>
      </c>
      <c r="Z995" s="23">
        <v>0.31149854999999999</v>
      </c>
      <c r="AA995" s="23">
        <v>66.768575789999986</v>
      </c>
      <c r="AB995" s="23">
        <v>24.86427763</v>
      </c>
      <c r="AC995" s="23">
        <v>0</v>
      </c>
      <c r="AD995" s="23">
        <v>0</v>
      </c>
      <c r="AE995" s="23">
        <v>0</v>
      </c>
      <c r="AF995" s="23">
        <v>0</v>
      </c>
      <c r="AG995" s="23">
        <v>0.81975492000000005</v>
      </c>
      <c r="AH995" s="23">
        <v>0.81975492000000005</v>
      </c>
      <c r="AI995" s="23">
        <v>0</v>
      </c>
      <c r="AJ995" s="23">
        <v>1.2048374099999999</v>
      </c>
      <c r="AK995" s="23">
        <v>2.0245923299999999</v>
      </c>
      <c r="AL995" s="23">
        <v>6.6142347300000006</v>
      </c>
      <c r="AM995" s="23">
        <v>6.6142347300000006</v>
      </c>
      <c r="AN995" s="23">
        <v>0</v>
      </c>
      <c r="AO995" s="23">
        <v>0</v>
      </c>
      <c r="AP995" s="23">
        <v>4.2501175099999999</v>
      </c>
      <c r="AQ995" s="23">
        <v>4.2501175099999999</v>
      </c>
      <c r="AR995" s="23">
        <v>0</v>
      </c>
      <c r="AS995" s="23">
        <v>6.1480369100000001</v>
      </c>
      <c r="AT995" s="23">
        <v>17.012389149999997</v>
      </c>
      <c r="AU995" s="23">
        <v>9.8764808100000003</v>
      </c>
      <c r="AV995" s="23">
        <v>42.602990490000003</v>
      </c>
      <c r="AW995" s="23">
        <v>52.4794713</v>
      </c>
      <c r="AX995" s="23">
        <v>0.85111175999999999</v>
      </c>
      <c r="AY995" s="23">
        <v>3.1409852999999996</v>
      </c>
      <c r="AZ995" s="23">
        <v>48.487374239999994</v>
      </c>
    </row>
    <row r="996" spans="2:52" x14ac:dyDescent="0.25">
      <c r="B996" s="10" t="s">
        <v>743</v>
      </c>
      <c r="C996" s="23">
        <v>12.34626095</v>
      </c>
      <c r="D996" s="23">
        <v>4.5565062800000007</v>
      </c>
      <c r="E996" s="23">
        <v>1.5600061699999999</v>
      </c>
      <c r="F996" s="23">
        <v>2.3872937900000002</v>
      </c>
      <c r="G996" s="23">
        <v>0.60920631999999997</v>
      </c>
      <c r="H996" s="23">
        <v>7.7897546699999998</v>
      </c>
      <c r="I996" s="23">
        <v>1.7814936799999999</v>
      </c>
      <c r="J996" s="23">
        <v>0.90171306999999989</v>
      </c>
      <c r="K996" s="23">
        <v>4.0339181599999998</v>
      </c>
      <c r="L996" s="23">
        <v>1.0726297600000001</v>
      </c>
      <c r="M996" s="23">
        <v>103.19819547</v>
      </c>
      <c r="N996" s="23">
        <v>103.167666</v>
      </c>
      <c r="O996" s="23">
        <v>3.052947E-2</v>
      </c>
      <c r="P996" s="23">
        <v>0</v>
      </c>
      <c r="Q996" s="23">
        <v>0</v>
      </c>
      <c r="R996" s="23">
        <v>115.54445642</v>
      </c>
      <c r="S996" s="23">
        <v>37.434845159999995</v>
      </c>
      <c r="T996" s="23">
        <v>2.0411768700000001</v>
      </c>
      <c r="U996" s="23">
        <v>4.3953802900000003</v>
      </c>
      <c r="V996" s="23">
        <v>0</v>
      </c>
      <c r="W996" s="23">
        <v>1.3274616499999998</v>
      </c>
      <c r="X996" s="23">
        <v>4.1374317999999999</v>
      </c>
      <c r="Y996" s="23">
        <v>5.2446315099999996</v>
      </c>
      <c r="Z996" s="23">
        <v>1.2239853600000001</v>
      </c>
      <c r="AA996" s="23">
        <v>55.804912639999984</v>
      </c>
      <c r="AB996" s="23">
        <v>59.739543779999998</v>
      </c>
      <c r="AC996" s="23">
        <v>0</v>
      </c>
      <c r="AD996" s="23">
        <v>0</v>
      </c>
      <c r="AE996" s="23">
        <v>0</v>
      </c>
      <c r="AF996" s="23">
        <v>0</v>
      </c>
      <c r="AG996" s="23">
        <v>0</v>
      </c>
      <c r="AH996" s="23">
        <v>0</v>
      </c>
      <c r="AI996" s="23">
        <v>0</v>
      </c>
      <c r="AJ996" s="23">
        <v>1.1949074399999999</v>
      </c>
      <c r="AK996" s="23">
        <v>1.1949074399999999</v>
      </c>
      <c r="AL996" s="23">
        <v>6.4488324199999996</v>
      </c>
      <c r="AM996" s="23">
        <v>6.4488324199999996</v>
      </c>
      <c r="AN996" s="23">
        <v>0</v>
      </c>
      <c r="AO996" s="23">
        <v>0</v>
      </c>
      <c r="AP996" s="23">
        <v>0</v>
      </c>
      <c r="AQ996" s="23">
        <v>0</v>
      </c>
      <c r="AR996" s="23">
        <v>0</v>
      </c>
      <c r="AS996" s="23">
        <v>24.833798300000002</v>
      </c>
      <c r="AT996" s="23">
        <v>31.28263072</v>
      </c>
      <c r="AU996" s="23">
        <v>29.651820499999999</v>
      </c>
      <c r="AV996" s="23">
        <v>88.819823990000003</v>
      </c>
      <c r="AW996" s="23">
        <v>118.47164448999999</v>
      </c>
      <c r="AX996" s="23">
        <v>7.9483521300000008</v>
      </c>
      <c r="AY996" s="23">
        <v>23.313480440000003</v>
      </c>
      <c r="AZ996" s="23">
        <v>87.209811919999993</v>
      </c>
    </row>
    <row r="997" spans="2:52" x14ac:dyDescent="0.25">
      <c r="B997" s="10" t="s">
        <v>744</v>
      </c>
      <c r="C997" s="23">
        <v>27.34019486</v>
      </c>
      <c r="D997" s="23">
        <v>7.8519408200000003</v>
      </c>
      <c r="E997" s="23">
        <v>2.1253896400000003</v>
      </c>
      <c r="F997" s="23">
        <v>4.9637555999999998</v>
      </c>
      <c r="G997" s="23">
        <v>0.76279557999999992</v>
      </c>
      <c r="H997" s="23">
        <v>19.488254039999998</v>
      </c>
      <c r="I997" s="23">
        <v>2.8179749599999999</v>
      </c>
      <c r="J997" s="23">
        <v>2.3567302300000001</v>
      </c>
      <c r="K997" s="23">
        <v>13.952057630000001</v>
      </c>
      <c r="L997" s="23">
        <v>0.36149121999999995</v>
      </c>
      <c r="M997" s="23">
        <v>83.528810750000005</v>
      </c>
      <c r="N997" s="23">
        <v>83.070578999999995</v>
      </c>
      <c r="O997" s="23">
        <v>0.45823174999999999</v>
      </c>
      <c r="P997" s="23">
        <v>0</v>
      </c>
      <c r="Q997" s="23">
        <v>0</v>
      </c>
      <c r="R997" s="23">
        <v>110.86900561</v>
      </c>
      <c r="S997" s="23">
        <v>42.491191380000004</v>
      </c>
      <c r="T997" s="23">
        <v>1.01019748</v>
      </c>
      <c r="U997" s="23">
        <v>12.019327310000001</v>
      </c>
      <c r="V997" s="23">
        <v>0</v>
      </c>
      <c r="W997" s="23">
        <v>0.52481377000000007</v>
      </c>
      <c r="X997" s="23">
        <v>4.6805087099999998</v>
      </c>
      <c r="Y997" s="23">
        <v>15.740083090000001</v>
      </c>
      <c r="Z997" s="23">
        <v>0.44467390000000001</v>
      </c>
      <c r="AA997" s="23">
        <v>76.910795640000018</v>
      </c>
      <c r="AB997" s="23">
        <v>33.958209969999999</v>
      </c>
      <c r="AC997" s="23">
        <v>0</v>
      </c>
      <c r="AD997" s="23">
        <v>0</v>
      </c>
      <c r="AE997" s="23">
        <v>0</v>
      </c>
      <c r="AF997" s="23">
        <v>0</v>
      </c>
      <c r="AG997" s="23">
        <v>0</v>
      </c>
      <c r="AH997" s="23">
        <v>0</v>
      </c>
      <c r="AI997" s="23">
        <v>0</v>
      </c>
      <c r="AJ997" s="23">
        <v>3.1585561600000003</v>
      </c>
      <c r="AK997" s="23">
        <v>3.1585561600000003</v>
      </c>
      <c r="AL997" s="23">
        <v>14.522426429999999</v>
      </c>
      <c r="AM997" s="23">
        <v>14.522426429999999</v>
      </c>
      <c r="AN997" s="23">
        <v>0</v>
      </c>
      <c r="AO997" s="23">
        <v>0</v>
      </c>
      <c r="AP997" s="23">
        <v>3.0120821600000003</v>
      </c>
      <c r="AQ997" s="23">
        <v>3.0120821600000003</v>
      </c>
      <c r="AR997" s="23">
        <v>0</v>
      </c>
      <c r="AS997" s="23">
        <v>2.2463234500000002</v>
      </c>
      <c r="AT997" s="23">
        <v>19.78083204</v>
      </c>
      <c r="AU997" s="23">
        <v>17.335934089999999</v>
      </c>
      <c r="AV997" s="23">
        <v>46.708346560000003</v>
      </c>
      <c r="AW997" s="23">
        <v>64.044280650000005</v>
      </c>
      <c r="AX997" s="23">
        <v>0.29374325000000001</v>
      </c>
      <c r="AY997" s="23">
        <v>12.234842</v>
      </c>
      <c r="AZ997" s="23">
        <v>51.515695399999998</v>
      </c>
    </row>
    <row r="998" spans="2:52" x14ac:dyDescent="0.25">
      <c r="B998" s="10" t="s">
        <v>746</v>
      </c>
      <c r="C998" s="23">
        <v>3.98243466</v>
      </c>
      <c r="D998" s="23">
        <v>1.4244489199999999</v>
      </c>
      <c r="E998" s="23">
        <v>0.5793484499999999</v>
      </c>
      <c r="F998" s="23">
        <v>0.69020727999999998</v>
      </c>
      <c r="G998" s="23">
        <v>0.15489319000000001</v>
      </c>
      <c r="H998" s="23">
        <v>2.5579857400000003</v>
      </c>
      <c r="I998" s="23">
        <v>0.22009328</v>
      </c>
      <c r="J998" s="23">
        <v>0.77710002</v>
      </c>
      <c r="K998" s="23">
        <v>1.3830723600000001</v>
      </c>
      <c r="L998" s="23">
        <v>0.17772007999999997</v>
      </c>
      <c r="M998" s="23">
        <v>55.720358079999997</v>
      </c>
      <c r="N998" s="23">
        <v>45.887624000000002</v>
      </c>
      <c r="O998" s="23">
        <v>0.10621235000000001</v>
      </c>
      <c r="P998" s="23">
        <v>0</v>
      </c>
      <c r="Q998" s="23">
        <v>9.72652173</v>
      </c>
      <c r="R998" s="23">
        <v>59.702792739999992</v>
      </c>
      <c r="S998" s="23">
        <v>24.852314850000003</v>
      </c>
      <c r="T998" s="23">
        <v>0.25015337999999998</v>
      </c>
      <c r="U998" s="23">
        <v>3.5065935699999997</v>
      </c>
      <c r="V998" s="23">
        <v>0</v>
      </c>
      <c r="W998" s="23">
        <v>1.4272744799999999</v>
      </c>
      <c r="X998" s="23">
        <v>2.1792504199999998</v>
      </c>
      <c r="Y998" s="23">
        <v>5.6448427199999998</v>
      </c>
      <c r="Z998" s="23">
        <v>0</v>
      </c>
      <c r="AA998" s="23">
        <v>37.860429420000003</v>
      </c>
      <c r="AB998" s="23">
        <v>21.84236332</v>
      </c>
      <c r="AC998" s="23">
        <v>0</v>
      </c>
      <c r="AD998" s="23">
        <v>0</v>
      </c>
      <c r="AE998" s="23">
        <v>0</v>
      </c>
      <c r="AF998" s="23">
        <v>0</v>
      </c>
      <c r="AG998" s="23">
        <v>0</v>
      </c>
      <c r="AH998" s="23">
        <v>0</v>
      </c>
      <c r="AI998" s="23">
        <v>0</v>
      </c>
      <c r="AJ998" s="23">
        <v>0.37485475000000001</v>
      </c>
      <c r="AK998" s="23">
        <v>0.37485475000000001</v>
      </c>
      <c r="AL998" s="23">
        <v>0.17585465</v>
      </c>
      <c r="AM998" s="23">
        <v>0.17585465</v>
      </c>
      <c r="AN998" s="23">
        <v>0</v>
      </c>
      <c r="AO998" s="23">
        <v>0</v>
      </c>
      <c r="AP998" s="23">
        <v>0</v>
      </c>
      <c r="AQ998" s="23">
        <v>0</v>
      </c>
      <c r="AR998" s="23">
        <v>0</v>
      </c>
      <c r="AS998" s="23">
        <v>1.0553630300000001</v>
      </c>
      <c r="AT998" s="23">
        <v>1.2312176799999999</v>
      </c>
      <c r="AU998" s="23">
        <v>20.986000390000001</v>
      </c>
      <c r="AV998" s="23">
        <v>16.620090189999999</v>
      </c>
      <c r="AW998" s="23">
        <v>37.60609058</v>
      </c>
      <c r="AX998" s="23">
        <v>1.35084114</v>
      </c>
      <c r="AY998" s="23">
        <v>2.5616274900000002</v>
      </c>
      <c r="AZ998" s="23">
        <v>33.693621950000001</v>
      </c>
    </row>
    <row r="999" spans="2:52" x14ac:dyDescent="0.25">
      <c r="B999" s="10" t="s">
        <v>747</v>
      </c>
      <c r="C999" s="23">
        <v>11.592830630000002</v>
      </c>
      <c r="D999" s="23">
        <v>3.1270463699999995</v>
      </c>
      <c r="E999" s="23">
        <v>1.1529734199999999</v>
      </c>
      <c r="F999" s="23">
        <v>1.7954096399999999</v>
      </c>
      <c r="G999" s="23">
        <v>0.17866330999999999</v>
      </c>
      <c r="H999" s="23">
        <v>8.4657842600000013</v>
      </c>
      <c r="I999" s="23">
        <v>0.54492313999999997</v>
      </c>
      <c r="J999" s="23">
        <v>3.3727402500000001</v>
      </c>
      <c r="K999" s="23">
        <v>4.3825529000000003</v>
      </c>
      <c r="L999" s="23">
        <v>0.16556797000000001</v>
      </c>
      <c r="M999" s="23">
        <v>52.885544299999999</v>
      </c>
      <c r="N999" s="23">
        <v>52.730297</v>
      </c>
      <c r="O999" s="23">
        <v>0.15524729999999998</v>
      </c>
      <c r="P999" s="23">
        <v>0</v>
      </c>
      <c r="Q999" s="23">
        <v>0</v>
      </c>
      <c r="R999" s="23">
        <v>64.478374930000001</v>
      </c>
      <c r="S999" s="23">
        <v>38.415271729999994</v>
      </c>
      <c r="T999" s="23">
        <v>0.53336281000000008</v>
      </c>
      <c r="U999" s="23">
        <v>1.8026345700000002</v>
      </c>
      <c r="V999" s="23">
        <v>0</v>
      </c>
      <c r="W999" s="23">
        <v>0</v>
      </c>
      <c r="X999" s="23">
        <v>1.132083</v>
      </c>
      <c r="Y999" s="23">
        <v>4.66451993</v>
      </c>
      <c r="Z999" s="23">
        <v>1.6798274399999999</v>
      </c>
      <c r="AA999" s="23">
        <v>48.227699479999998</v>
      </c>
      <c r="AB999" s="23">
        <v>16.250675450000003</v>
      </c>
      <c r="AC999" s="23">
        <v>0</v>
      </c>
      <c r="AD999" s="23">
        <v>0</v>
      </c>
      <c r="AE999" s="23">
        <v>0</v>
      </c>
      <c r="AF999" s="23">
        <v>0</v>
      </c>
      <c r="AG999" s="23">
        <v>10</v>
      </c>
      <c r="AH999" s="23">
        <v>10</v>
      </c>
      <c r="AI999" s="23">
        <v>0</v>
      </c>
      <c r="AJ999" s="23">
        <v>4.0229068200000002</v>
      </c>
      <c r="AK999" s="23">
        <v>14.022906820000001</v>
      </c>
      <c r="AL999" s="23">
        <v>10.17589634</v>
      </c>
      <c r="AM999" s="23">
        <v>10.17589634</v>
      </c>
      <c r="AN999" s="23">
        <v>0</v>
      </c>
      <c r="AO999" s="23">
        <v>0</v>
      </c>
      <c r="AP999" s="23">
        <v>3.4849540999999999</v>
      </c>
      <c r="AQ999" s="23">
        <v>3.4849540999999999</v>
      </c>
      <c r="AR999" s="23">
        <v>0</v>
      </c>
      <c r="AS999" s="23">
        <v>5.8099949000000004</v>
      </c>
      <c r="AT999" s="23">
        <v>19.47084534</v>
      </c>
      <c r="AU999" s="23">
        <v>10.802736930000002</v>
      </c>
      <c r="AV999" s="23">
        <v>23.818791649999998</v>
      </c>
      <c r="AW999" s="23">
        <v>34.621528580000003</v>
      </c>
      <c r="AX999" s="23">
        <v>0.75212701000000004</v>
      </c>
      <c r="AY999" s="23">
        <v>1.3</v>
      </c>
      <c r="AZ999" s="23">
        <v>32.569401570000004</v>
      </c>
    </row>
    <row r="1000" spans="2:52" x14ac:dyDescent="0.25">
      <c r="B1000" s="10" t="s">
        <v>748</v>
      </c>
      <c r="C1000" s="23">
        <v>72.962552150000008</v>
      </c>
      <c r="D1000" s="23">
        <v>4.0477648999999998</v>
      </c>
      <c r="E1000" s="23">
        <v>1.7110016499999998</v>
      </c>
      <c r="F1000" s="23">
        <v>2.20102222</v>
      </c>
      <c r="G1000" s="23">
        <v>0.13574103000000001</v>
      </c>
      <c r="H1000" s="23">
        <v>68.914787250000003</v>
      </c>
      <c r="I1000" s="23">
        <v>0.65632888</v>
      </c>
      <c r="J1000" s="23">
        <v>0.82649563999999998</v>
      </c>
      <c r="K1000" s="23">
        <v>67.187580199999999</v>
      </c>
      <c r="L1000" s="23">
        <v>0.24438252999999999</v>
      </c>
      <c r="M1000" s="23">
        <v>54.30602502</v>
      </c>
      <c r="N1000" s="23">
        <v>54.034545000000001</v>
      </c>
      <c r="O1000" s="23">
        <v>0.14211001999999998</v>
      </c>
      <c r="P1000" s="23">
        <v>0.12867000000000001</v>
      </c>
      <c r="Q1000" s="23">
        <v>6.9999999999999999E-4</v>
      </c>
      <c r="R1000" s="23">
        <v>127.26857717000001</v>
      </c>
      <c r="S1000" s="23">
        <v>45.035395109999996</v>
      </c>
      <c r="T1000" s="23">
        <v>0.55239656000000004</v>
      </c>
      <c r="U1000" s="23">
        <v>6.0783243899999997</v>
      </c>
      <c r="V1000" s="23">
        <v>1.24875E-2</v>
      </c>
      <c r="W1000" s="23">
        <v>0.17859464999999999</v>
      </c>
      <c r="X1000" s="23">
        <v>1.51378093</v>
      </c>
      <c r="Y1000" s="23">
        <v>39.176672359999998</v>
      </c>
      <c r="Z1000" s="23">
        <v>0.38091753</v>
      </c>
      <c r="AA1000" s="23">
        <v>92.928569030000006</v>
      </c>
      <c r="AB1000" s="23">
        <v>34.340008140000002</v>
      </c>
      <c r="AC1000" s="23">
        <v>0</v>
      </c>
      <c r="AD1000" s="23">
        <v>0</v>
      </c>
      <c r="AE1000" s="23">
        <v>0</v>
      </c>
      <c r="AF1000" s="23">
        <v>0</v>
      </c>
      <c r="AG1000" s="23">
        <v>0</v>
      </c>
      <c r="AH1000" s="23">
        <v>0</v>
      </c>
      <c r="AI1000" s="23">
        <v>0</v>
      </c>
      <c r="AJ1000" s="23">
        <v>2.6408501499999999</v>
      </c>
      <c r="AK1000" s="23">
        <v>2.6408501499999999</v>
      </c>
      <c r="AL1000" s="23">
        <v>8.8453847799999998</v>
      </c>
      <c r="AM1000" s="23">
        <v>8.8453847799999998</v>
      </c>
      <c r="AN1000" s="23">
        <v>0</v>
      </c>
      <c r="AO1000" s="23">
        <v>0</v>
      </c>
      <c r="AP1000" s="23">
        <v>0.70189231000000007</v>
      </c>
      <c r="AQ1000" s="23">
        <v>0.70189231000000007</v>
      </c>
      <c r="AR1000" s="23">
        <v>0</v>
      </c>
      <c r="AS1000" s="23">
        <v>3.1431450699999997</v>
      </c>
      <c r="AT1000" s="23">
        <v>12.690422160000001</v>
      </c>
      <c r="AU1000" s="23">
        <v>24.29043613</v>
      </c>
      <c r="AV1000" s="23">
        <v>33.331537270000005</v>
      </c>
      <c r="AW1000" s="23">
        <v>57.621973400000002</v>
      </c>
      <c r="AX1000" s="23">
        <v>3.63623334</v>
      </c>
      <c r="AY1000" s="23">
        <v>0</v>
      </c>
      <c r="AZ1000" s="23">
        <v>53.985740059999998</v>
      </c>
    </row>
    <row r="1001" spans="2:52" x14ac:dyDescent="0.25">
      <c r="B1001" s="10" t="s">
        <v>749</v>
      </c>
      <c r="C1001" s="23">
        <v>23.564740759999999</v>
      </c>
      <c r="D1001" s="23">
        <v>3.8862183099999998</v>
      </c>
      <c r="E1001" s="23">
        <v>1.55388477</v>
      </c>
      <c r="F1001" s="23">
        <v>1.91375414</v>
      </c>
      <c r="G1001" s="23">
        <v>0.41857940000000005</v>
      </c>
      <c r="H1001" s="23">
        <v>19.678522449999999</v>
      </c>
      <c r="I1001" s="23">
        <v>3.0058023599999997</v>
      </c>
      <c r="J1001" s="23">
        <v>1.5300295100000001</v>
      </c>
      <c r="K1001" s="23">
        <v>14.607602609999999</v>
      </c>
      <c r="L1001" s="23">
        <v>0.53508796999999997</v>
      </c>
      <c r="M1001" s="23">
        <v>95.976493000000005</v>
      </c>
      <c r="N1001" s="23">
        <v>95.976493000000005</v>
      </c>
      <c r="O1001" s="23">
        <v>0</v>
      </c>
      <c r="P1001" s="23">
        <v>0</v>
      </c>
      <c r="Q1001" s="23">
        <v>0</v>
      </c>
      <c r="R1001" s="23">
        <v>119.54123376</v>
      </c>
      <c r="S1001" s="23">
        <v>25.827289780000001</v>
      </c>
      <c r="T1001" s="23">
        <v>0.42989827000000003</v>
      </c>
      <c r="U1001" s="23">
        <v>6.0231723099999996</v>
      </c>
      <c r="V1001" s="23">
        <v>0</v>
      </c>
      <c r="W1001" s="23">
        <v>1.917576E-2</v>
      </c>
      <c r="X1001" s="23">
        <v>10.982442820000001</v>
      </c>
      <c r="Y1001" s="23">
        <v>14.587341439999999</v>
      </c>
      <c r="Z1001" s="23">
        <v>0</v>
      </c>
      <c r="AA1001" s="23">
        <v>57.869320379999998</v>
      </c>
      <c r="AB1001" s="23">
        <v>61.671913379999999</v>
      </c>
      <c r="AC1001" s="23">
        <v>0</v>
      </c>
      <c r="AD1001" s="23">
        <v>0</v>
      </c>
      <c r="AE1001" s="23">
        <v>0</v>
      </c>
      <c r="AF1001" s="23">
        <v>0</v>
      </c>
      <c r="AG1001" s="23">
        <v>0</v>
      </c>
      <c r="AH1001" s="23">
        <v>0</v>
      </c>
      <c r="AI1001" s="23">
        <v>0</v>
      </c>
      <c r="AJ1001" s="23">
        <v>8.4632326500000001</v>
      </c>
      <c r="AK1001" s="23">
        <v>8.4632326500000001</v>
      </c>
      <c r="AL1001" s="23">
        <v>4.0322750999999997</v>
      </c>
      <c r="AM1001" s="23">
        <v>4.0322750999999997</v>
      </c>
      <c r="AN1001" s="23">
        <v>0</v>
      </c>
      <c r="AO1001" s="23">
        <v>0</v>
      </c>
      <c r="AP1001" s="23">
        <v>0</v>
      </c>
      <c r="AQ1001" s="23">
        <v>0</v>
      </c>
      <c r="AR1001" s="23">
        <v>0</v>
      </c>
      <c r="AS1001" s="23">
        <v>16.61940263</v>
      </c>
      <c r="AT1001" s="23">
        <v>20.651677729999999</v>
      </c>
      <c r="AU1001" s="23">
        <v>49.483468299999998</v>
      </c>
      <c r="AV1001" s="23">
        <v>109.97268661</v>
      </c>
      <c r="AW1001" s="23">
        <v>159.45615491000001</v>
      </c>
      <c r="AX1001" s="23">
        <v>5.6628449100000005</v>
      </c>
      <c r="AY1001" s="23">
        <v>27.798893460000002</v>
      </c>
      <c r="AZ1001" s="23">
        <v>125.99441654</v>
      </c>
    </row>
    <row r="1002" spans="2:52" x14ac:dyDescent="0.25">
      <c r="B1002" s="10" t="s">
        <v>116</v>
      </c>
      <c r="C1002" s="23">
        <v>6.2662593200000005</v>
      </c>
      <c r="D1002" s="23">
        <v>3.7378057</v>
      </c>
      <c r="E1002" s="23">
        <v>2.7623505300000004</v>
      </c>
      <c r="F1002" s="23">
        <v>0.7623443299999999</v>
      </c>
      <c r="G1002" s="23">
        <v>0.21311084</v>
      </c>
      <c r="H1002" s="23">
        <v>2.5284536200000001</v>
      </c>
      <c r="I1002" s="23">
        <v>0.96149939000000006</v>
      </c>
      <c r="J1002" s="23">
        <v>0.42296592</v>
      </c>
      <c r="K1002" s="23">
        <v>1.0420748</v>
      </c>
      <c r="L1002" s="23">
        <v>0.10191351</v>
      </c>
      <c r="M1002" s="23">
        <v>81.279090459999992</v>
      </c>
      <c r="N1002" s="23">
        <v>74.918144999999996</v>
      </c>
      <c r="O1002" s="23">
        <v>6.094546E-2</v>
      </c>
      <c r="P1002" s="23">
        <v>0</v>
      </c>
      <c r="Q1002" s="23">
        <v>6.3</v>
      </c>
      <c r="R1002" s="23">
        <v>87.545349779999995</v>
      </c>
      <c r="S1002" s="23">
        <v>36.020542030000001</v>
      </c>
      <c r="T1002" s="23">
        <v>1.5812926599999999</v>
      </c>
      <c r="U1002" s="23">
        <v>6.5109384199999996</v>
      </c>
      <c r="V1002" s="23">
        <v>0</v>
      </c>
      <c r="W1002" s="23">
        <v>0</v>
      </c>
      <c r="X1002" s="23">
        <v>9.0196230100000001</v>
      </c>
      <c r="Y1002" s="23">
        <v>5.1812806399999998</v>
      </c>
      <c r="Z1002" s="23">
        <v>0</v>
      </c>
      <c r="AA1002" s="23">
        <v>58.31367676</v>
      </c>
      <c r="AB1002" s="23">
        <v>29.231673020000002</v>
      </c>
      <c r="AC1002" s="23">
        <v>0</v>
      </c>
      <c r="AD1002" s="23">
        <v>0</v>
      </c>
      <c r="AE1002" s="23">
        <v>0</v>
      </c>
      <c r="AF1002" s="23">
        <v>0</v>
      </c>
      <c r="AG1002" s="23">
        <v>0</v>
      </c>
      <c r="AH1002" s="23">
        <v>0</v>
      </c>
      <c r="AI1002" s="23">
        <v>0</v>
      </c>
      <c r="AJ1002" s="23">
        <v>0.62214457999999995</v>
      </c>
      <c r="AK1002" s="23">
        <v>0.62214457999999995</v>
      </c>
      <c r="AL1002" s="23">
        <v>10.807256710000001</v>
      </c>
      <c r="AM1002" s="23">
        <v>10.807256710000001</v>
      </c>
      <c r="AN1002" s="23">
        <v>0</v>
      </c>
      <c r="AO1002" s="23">
        <v>0</v>
      </c>
      <c r="AP1002" s="23">
        <v>0</v>
      </c>
      <c r="AQ1002" s="23">
        <v>0</v>
      </c>
      <c r="AR1002" s="23">
        <v>0</v>
      </c>
      <c r="AS1002" s="23">
        <v>0.17801945999999999</v>
      </c>
      <c r="AT1002" s="23">
        <v>10.985276170000002</v>
      </c>
      <c r="AU1002" s="23">
        <v>18.868541430000004</v>
      </c>
      <c r="AV1002" s="23">
        <v>23.657101219999998</v>
      </c>
      <c r="AW1002" s="23">
        <v>42.525642650000002</v>
      </c>
      <c r="AX1002" s="23">
        <v>1.53148795</v>
      </c>
      <c r="AY1002" s="23">
        <v>4.3012184400000004</v>
      </c>
      <c r="AZ1002" s="23">
        <v>36.692936259999996</v>
      </c>
    </row>
    <row r="1003" spans="2:52" x14ac:dyDescent="0.25">
      <c r="B1003" s="10" t="s">
        <v>750</v>
      </c>
      <c r="C1003" s="23">
        <v>15.730972900000003</v>
      </c>
      <c r="D1003" s="23">
        <v>2.3653501400000003</v>
      </c>
      <c r="E1003" s="23">
        <v>1.2130878500000002</v>
      </c>
      <c r="F1003" s="23">
        <v>0.88761285000000001</v>
      </c>
      <c r="G1003" s="23">
        <v>0.26464944000000001</v>
      </c>
      <c r="H1003" s="23">
        <v>13.365622760000001</v>
      </c>
      <c r="I1003" s="23">
        <v>0.89139215000000005</v>
      </c>
      <c r="J1003" s="23">
        <v>0.98660999999999999</v>
      </c>
      <c r="K1003" s="23">
        <v>11.18487331</v>
      </c>
      <c r="L1003" s="23">
        <v>0.3027473</v>
      </c>
      <c r="M1003" s="23">
        <v>59.217304370000001</v>
      </c>
      <c r="N1003" s="23">
        <v>58.271056999999999</v>
      </c>
      <c r="O1003" s="23">
        <v>0.11687082</v>
      </c>
      <c r="P1003" s="23">
        <v>0.8293765500000001</v>
      </c>
      <c r="Q1003" s="23">
        <v>0</v>
      </c>
      <c r="R1003" s="23">
        <v>74.948277269999991</v>
      </c>
      <c r="S1003" s="23">
        <v>29.763583440000001</v>
      </c>
      <c r="T1003" s="23">
        <v>0.35686090000000004</v>
      </c>
      <c r="U1003" s="23">
        <v>3.4851684000000001</v>
      </c>
      <c r="V1003" s="23">
        <v>0</v>
      </c>
      <c r="W1003" s="23">
        <v>0</v>
      </c>
      <c r="X1003" s="23">
        <v>3.50046379</v>
      </c>
      <c r="Y1003" s="23">
        <v>12.41092203</v>
      </c>
      <c r="Z1003" s="23">
        <v>0</v>
      </c>
      <c r="AA1003" s="23">
        <v>49.516998560000005</v>
      </c>
      <c r="AB1003" s="23">
        <v>25.431278710000001</v>
      </c>
      <c r="AC1003" s="23">
        <v>0</v>
      </c>
      <c r="AD1003" s="23">
        <v>0</v>
      </c>
      <c r="AE1003" s="23">
        <v>0</v>
      </c>
      <c r="AF1003" s="23">
        <v>0</v>
      </c>
      <c r="AG1003" s="23">
        <v>0</v>
      </c>
      <c r="AH1003" s="23">
        <v>0</v>
      </c>
      <c r="AI1003" s="23">
        <v>0</v>
      </c>
      <c r="AJ1003" s="23">
        <v>18.951148969999998</v>
      </c>
      <c r="AK1003" s="23">
        <v>18.951148969999998</v>
      </c>
      <c r="AL1003" s="23">
        <v>3.12855785</v>
      </c>
      <c r="AM1003" s="23">
        <v>3.12855785</v>
      </c>
      <c r="AN1003" s="23">
        <v>0</v>
      </c>
      <c r="AO1003" s="23">
        <v>0</v>
      </c>
      <c r="AP1003" s="23">
        <v>0</v>
      </c>
      <c r="AQ1003" s="23">
        <v>0</v>
      </c>
      <c r="AR1003" s="23">
        <v>0</v>
      </c>
      <c r="AS1003" s="23">
        <v>17.88155545</v>
      </c>
      <c r="AT1003" s="23">
        <v>21.0101133</v>
      </c>
      <c r="AU1003" s="23">
        <v>23.372314379999999</v>
      </c>
      <c r="AV1003" s="23">
        <v>29.746508160000001</v>
      </c>
      <c r="AW1003" s="23">
        <v>53.118822540000004</v>
      </c>
      <c r="AX1003" s="23">
        <v>3.4770499100000003</v>
      </c>
      <c r="AY1003" s="23">
        <v>1.33624232</v>
      </c>
      <c r="AZ1003" s="23">
        <v>48.305530310000002</v>
      </c>
    </row>
    <row r="1004" spans="2:52" x14ac:dyDescent="0.25">
      <c r="B1004" s="10" t="s">
        <v>751</v>
      </c>
      <c r="C1004" s="23">
        <v>65.130034040000012</v>
      </c>
      <c r="D1004" s="23">
        <v>33.71044835</v>
      </c>
      <c r="E1004" s="23">
        <v>8.6324575599999989</v>
      </c>
      <c r="F1004" s="23">
        <v>23.677627170000001</v>
      </c>
      <c r="G1004" s="23">
        <v>1.40036362</v>
      </c>
      <c r="H1004" s="23">
        <v>31.419585690000002</v>
      </c>
      <c r="I1004" s="23">
        <v>7.5388686299999996</v>
      </c>
      <c r="J1004" s="23">
        <v>11.077589</v>
      </c>
      <c r="K1004" s="23">
        <v>11.165776900000001</v>
      </c>
      <c r="L1004" s="23">
        <v>1.6373511599999999</v>
      </c>
      <c r="M1004" s="23">
        <v>68.888805529999999</v>
      </c>
      <c r="N1004" s="23">
        <v>68.702425000000005</v>
      </c>
      <c r="O1004" s="23">
        <v>0.18638052999999999</v>
      </c>
      <c r="P1004" s="23">
        <v>0</v>
      </c>
      <c r="Q1004" s="23">
        <v>0</v>
      </c>
      <c r="R1004" s="23">
        <v>134.01883957000001</v>
      </c>
      <c r="S1004" s="23">
        <v>46.206685979999996</v>
      </c>
      <c r="T1004" s="23">
        <v>2.0410925099999999</v>
      </c>
      <c r="U1004" s="23">
        <v>6.8786328799999996</v>
      </c>
      <c r="V1004" s="23">
        <v>0</v>
      </c>
      <c r="W1004" s="23">
        <v>5.1780708099999995</v>
      </c>
      <c r="X1004" s="23">
        <v>3.2209359500000003</v>
      </c>
      <c r="Y1004" s="23">
        <v>10.87292064</v>
      </c>
      <c r="Z1004" s="23">
        <v>0.13248012000000001</v>
      </c>
      <c r="AA1004" s="23">
        <v>74.53081889000002</v>
      </c>
      <c r="AB1004" s="23">
        <v>59.488020679999998</v>
      </c>
      <c r="AC1004" s="23">
        <v>0</v>
      </c>
      <c r="AD1004" s="23">
        <v>0</v>
      </c>
      <c r="AE1004" s="23">
        <v>0</v>
      </c>
      <c r="AF1004" s="23">
        <v>0</v>
      </c>
      <c r="AG1004" s="23">
        <v>0</v>
      </c>
      <c r="AH1004" s="23">
        <v>0</v>
      </c>
      <c r="AI1004" s="23">
        <v>0</v>
      </c>
      <c r="AJ1004" s="23">
        <v>0.27530898999999998</v>
      </c>
      <c r="AK1004" s="23">
        <v>0.27530898999999998</v>
      </c>
      <c r="AL1004" s="23">
        <v>0.93942667000000002</v>
      </c>
      <c r="AM1004" s="23">
        <v>0.93942667000000002</v>
      </c>
      <c r="AN1004" s="23">
        <v>0</v>
      </c>
      <c r="AO1004" s="23">
        <v>0</v>
      </c>
      <c r="AP1004" s="23">
        <v>0.193718</v>
      </c>
      <c r="AQ1004" s="23">
        <v>0.193718</v>
      </c>
      <c r="AR1004" s="23">
        <v>0</v>
      </c>
      <c r="AS1004" s="23">
        <v>0</v>
      </c>
      <c r="AT1004" s="23">
        <v>1.1331446699999999</v>
      </c>
      <c r="AU1004" s="23">
        <v>58.630184999999997</v>
      </c>
      <c r="AV1004" s="23">
        <v>102.81480146999999</v>
      </c>
      <c r="AW1004" s="23">
        <v>161.44498647</v>
      </c>
      <c r="AX1004" s="23">
        <v>0.51245403999999994</v>
      </c>
      <c r="AY1004" s="23">
        <v>8.8915711099999992</v>
      </c>
      <c r="AZ1004" s="23">
        <v>152.04096131999998</v>
      </c>
    </row>
    <row r="1005" spans="2:52" x14ac:dyDescent="0.25">
      <c r="B1005" s="10" t="s">
        <v>255</v>
      </c>
      <c r="C1005" s="23">
        <v>9.1238761299999993</v>
      </c>
      <c r="D1005" s="23">
        <v>3.5640598200000002</v>
      </c>
      <c r="E1005" s="23">
        <v>2.8296451900000004</v>
      </c>
      <c r="F1005" s="23">
        <v>0.58704470999999991</v>
      </c>
      <c r="G1005" s="23">
        <v>0.14736992000000002</v>
      </c>
      <c r="H1005" s="23">
        <v>5.5598163099999995</v>
      </c>
      <c r="I1005" s="23">
        <v>1.0246738799999999</v>
      </c>
      <c r="J1005" s="23">
        <v>1.1354488899999999</v>
      </c>
      <c r="K1005" s="23">
        <v>3.2619864000000001</v>
      </c>
      <c r="L1005" s="23">
        <v>0.13770714000000001</v>
      </c>
      <c r="M1005" s="23">
        <v>75.370192549999999</v>
      </c>
      <c r="N1005" s="23">
        <v>75.325860000000006</v>
      </c>
      <c r="O1005" s="23">
        <v>4.4332550000000005E-2</v>
      </c>
      <c r="P1005" s="23">
        <v>0</v>
      </c>
      <c r="Q1005" s="23">
        <v>0</v>
      </c>
      <c r="R1005" s="23">
        <v>84.494068679999998</v>
      </c>
      <c r="S1005" s="23">
        <v>45.576940380000003</v>
      </c>
      <c r="T1005" s="23">
        <v>1.4152425500000001</v>
      </c>
      <c r="U1005" s="23">
        <v>5.4367367800000004</v>
      </c>
      <c r="V1005" s="23">
        <v>0</v>
      </c>
      <c r="W1005" s="23">
        <v>0</v>
      </c>
      <c r="X1005" s="23">
        <v>0.72655088000000001</v>
      </c>
      <c r="Y1005" s="23">
        <v>3.29497076</v>
      </c>
      <c r="Z1005" s="23">
        <v>1.849377E-2</v>
      </c>
      <c r="AA1005" s="23">
        <v>56.468935120000005</v>
      </c>
      <c r="AB1005" s="23">
        <v>28.025133559999997</v>
      </c>
      <c r="AC1005" s="23">
        <v>0</v>
      </c>
      <c r="AD1005" s="23">
        <v>0</v>
      </c>
      <c r="AE1005" s="23">
        <v>0</v>
      </c>
      <c r="AF1005" s="23">
        <v>0</v>
      </c>
      <c r="AG1005" s="23">
        <v>0</v>
      </c>
      <c r="AH1005" s="23">
        <v>0</v>
      </c>
      <c r="AI1005" s="23">
        <v>0</v>
      </c>
      <c r="AJ1005" s="23">
        <v>0.53147096999999999</v>
      </c>
      <c r="AK1005" s="23">
        <v>0.53147096999999999</v>
      </c>
      <c r="AL1005" s="23">
        <v>5.669271E-2</v>
      </c>
      <c r="AM1005" s="23">
        <v>5.669271E-2</v>
      </c>
      <c r="AN1005" s="23">
        <v>0</v>
      </c>
      <c r="AO1005" s="23">
        <v>0</v>
      </c>
      <c r="AP1005" s="23">
        <v>1.1744116499999999</v>
      </c>
      <c r="AQ1005" s="23">
        <v>1.1744116499999999</v>
      </c>
      <c r="AR1005" s="23">
        <v>0</v>
      </c>
      <c r="AS1005" s="23">
        <v>19.026659930000001</v>
      </c>
      <c r="AT1005" s="23">
        <v>20.257764290000001</v>
      </c>
      <c r="AU1005" s="23">
        <v>8.2988402400000005</v>
      </c>
      <c r="AV1005" s="23">
        <v>18.182893</v>
      </c>
      <c r="AW1005" s="23">
        <v>26.481733240000001</v>
      </c>
      <c r="AX1005" s="23">
        <v>1.92848131</v>
      </c>
      <c r="AY1005" s="23">
        <v>0</v>
      </c>
      <c r="AZ1005" s="23">
        <v>24.553251929999998</v>
      </c>
    </row>
    <row r="1006" spans="2:52" x14ac:dyDescent="0.25">
      <c r="B1006" s="10" t="s">
        <v>752</v>
      </c>
      <c r="C1006" s="23">
        <v>4.6012256499999999</v>
      </c>
      <c r="D1006" s="23">
        <v>1.8018414599999999</v>
      </c>
      <c r="E1006" s="23">
        <v>1.08166305</v>
      </c>
      <c r="F1006" s="23">
        <v>0.48984452000000001</v>
      </c>
      <c r="G1006" s="23">
        <v>0.23033389000000001</v>
      </c>
      <c r="H1006" s="23">
        <v>2.7993841900000005</v>
      </c>
      <c r="I1006" s="23">
        <v>0.57072297999999999</v>
      </c>
      <c r="J1006" s="23">
        <v>1.0543621000000001</v>
      </c>
      <c r="K1006" s="23">
        <v>0.34430659999999996</v>
      </c>
      <c r="L1006" s="23">
        <v>0.82999250999999996</v>
      </c>
      <c r="M1006" s="23">
        <v>62.663303119999995</v>
      </c>
      <c r="N1006" s="23">
        <v>62.637431999999997</v>
      </c>
      <c r="O1006" s="23">
        <v>2.5871119999999997E-2</v>
      </c>
      <c r="P1006" s="23">
        <v>0</v>
      </c>
      <c r="Q1006" s="23">
        <v>0</v>
      </c>
      <c r="R1006" s="23">
        <v>67.264528769999998</v>
      </c>
      <c r="S1006" s="23">
        <v>36.447943649999999</v>
      </c>
      <c r="T1006" s="23">
        <v>1.3575608400000001</v>
      </c>
      <c r="U1006" s="23">
        <v>3.8955132300000002</v>
      </c>
      <c r="V1006" s="23">
        <v>0</v>
      </c>
      <c r="W1006" s="23">
        <v>0</v>
      </c>
      <c r="X1006" s="23">
        <v>0.72185833999999993</v>
      </c>
      <c r="Y1006" s="23">
        <v>2.33333791</v>
      </c>
      <c r="Z1006" s="23">
        <v>0</v>
      </c>
      <c r="AA1006" s="23">
        <v>44.756213969999997</v>
      </c>
      <c r="AB1006" s="23">
        <v>22.508314800000001</v>
      </c>
      <c r="AC1006" s="23">
        <v>0</v>
      </c>
      <c r="AD1006" s="23">
        <v>0</v>
      </c>
      <c r="AE1006" s="23">
        <v>0</v>
      </c>
      <c r="AF1006" s="23">
        <v>0</v>
      </c>
      <c r="AG1006" s="23">
        <v>0</v>
      </c>
      <c r="AH1006" s="23">
        <v>0</v>
      </c>
      <c r="AI1006" s="23">
        <v>0</v>
      </c>
      <c r="AJ1006" s="23">
        <v>16.447463029999998</v>
      </c>
      <c r="AK1006" s="23">
        <v>16.447463029999998</v>
      </c>
      <c r="AL1006" s="23">
        <v>1.02633675</v>
      </c>
      <c r="AM1006" s="23">
        <v>1.02633675</v>
      </c>
      <c r="AN1006" s="23">
        <v>0</v>
      </c>
      <c r="AO1006" s="23">
        <v>0</v>
      </c>
      <c r="AP1006" s="23">
        <v>0</v>
      </c>
      <c r="AQ1006" s="23">
        <v>0</v>
      </c>
      <c r="AR1006" s="23">
        <v>0</v>
      </c>
      <c r="AS1006" s="23">
        <v>24.124850300000002</v>
      </c>
      <c r="AT1006" s="23">
        <v>25.151187050000001</v>
      </c>
      <c r="AU1006" s="23">
        <v>13.80459078</v>
      </c>
      <c r="AV1006" s="23">
        <v>28.495313800000002</v>
      </c>
      <c r="AW1006" s="23">
        <v>42.299904580000003</v>
      </c>
      <c r="AX1006" s="23">
        <v>0.94279586999999998</v>
      </c>
      <c r="AY1006" s="23">
        <v>7.8922815599999998</v>
      </c>
      <c r="AZ1006" s="23">
        <v>33.464827149999998</v>
      </c>
    </row>
    <row r="1007" spans="2:52" x14ac:dyDescent="0.25">
      <c r="B1007" s="10" t="s">
        <v>753</v>
      </c>
      <c r="C1007" s="23">
        <v>24.750170920000002</v>
      </c>
      <c r="D1007" s="23">
        <v>4.3134156900000002</v>
      </c>
      <c r="E1007" s="23">
        <v>1.52994823</v>
      </c>
      <c r="F1007" s="23">
        <v>2.5377177899999999</v>
      </c>
      <c r="G1007" s="23">
        <v>0.24574967</v>
      </c>
      <c r="H1007" s="23">
        <v>20.436755229999999</v>
      </c>
      <c r="I1007" s="23">
        <v>2.5205148999999998</v>
      </c>
      <c r="J1007" s="23">
        <v>1.19993365</v>
      </c>
      <c r="K1007" s="23">
        <v>16.635309679999999</v>
      </c>
      <c r="L1007" s="23">
        <v>8.0997E-2</v>
      </c>
      <c r="M1007" s="23">
        <v>60.428742749999998</v>
      </c>
      <c r="N1007" s="23">
        <v>60.140160000000002</v>
      </c>
      <c r="O1007" s="23">
        <v>0.28858275</v>
      </c>
      <c r="P1007" s="23">
        <v>0</v>
      </c>
      <c r="Q1007" s="23">
        <v>0</v>
      </c>
      <c r="R1007" s="23">
        <v>85.17891367</v>
      </c>
      <c r="S1007" s="23">
        <v>21.863388969999999</v>
      </c>
      <c r="T1007" s="23">
        <v>0.62853612999999997</v>
      </c>
      <c r="U1007" s="23">
        <v>2.6731032999999997</v>
      </c>
      <c r="V1007" s="23">
        <v>0</v>
      </c>
      <c r="W1007" s="23">
        <v>0</v>
      </c>
      <c r="X1007" s="23">
        <v>2.5016325799999999</v>
      </c>
      <c r="Y1007" s="23">
        <v>17.25344248</v>
      </c>
      <c r="Z1007" s="23">
        <v>0.21055357999999999</v>
      </c>
      <c r="AA1007" s="23">
        <v>45.130657039999988</v>
      </c>
      <c r="AB1007" s="23">
        <v>40.048256630000004</v>
      </c>
      <c r="AC1007" s="23">
        <v>0</v>
      </c>
      <c r="AD1007" s="23">
        <v>0</v>
      </c>
      <c r="AE1007" s="23">
        <v>0</v>
      </c>
      <c r="AF1007" s="23">
        <v>0</v>
      </c>
      <c r="AG1007" s="23">
        <v>0</v>
      </c>
      <c r="AH1007" s="23">
        <v>0</v>
      </c>
      <c r="AI1007" s="23">
        <v>0</v>
      </c>
      <c r="AJ1007" s="23">
        <v>0</v>
      </c>
      <c r="AK1007" s="23">
        <v>0</v>
      </c>
      <c r="AL1007" s="23">
        <v>0</v>
      </c>
      <c r="AM1007" s="23">
        <v>0</v>
      </c>
      <c r="AN1007" s="23">
        <v>0</v>
      </c>
      <c r="AO1007" s="23">
        <v>0</v>
      </c>
      <c r="AP1007" s="23">
        <v>0.84111111999999999</v>
      </c>
      <c r="AQ1007" s="23">
        <v>0.84111111999999999</v>
      </c>
      <c r="AR1007" s="23">
        <v>0</v>
      </c>
      <c r="AS1007" s="23">
        <v>6.0363002300000002</v>
      </c>
      <c r="AT1007" s="23">
        <v>6.8774113500000009</v>
      </c>
      <c r="AU1007" s="23">
        <v>33.170845280000002</v>
      </c>
      <c r="AV1007" s="23">
        <v>13.000379000000001</v>
      </c>
      <c r="AW1007" s="23">
        <v>46.171224279999997</v>
      </c>
      <c r="AX1007" s="23">
        <v>3.1751793999999998</v>
      </c>
      <c r="AY1007" s="23">
        <v>4.5417189999999996</v>
      </c>
      <c r="AZ1007" s="23">
        <v>38.454325879999992</v>
      </c>
    </row>
    <row r="1008" spans="2:52" x14ac:dyDescent="0.25">
      <c r="B1008" s="10" t="s">
        <v>201</v>
      </c>
      <c r="C1008" s="23">
        <v>3.9257183499999995</v>
      </c>
      <c r="D1008" s="23">
        <v>1.1657871</v>
      </c>
      <c r="E1008" s="23">
        <v>0.83151799999999998</v>
      </c>
      <c r="F1008" s="23">
        <v>0.2904582</v>
      </c>
      <c r="G1008" s="23">
        <v>4.38109E-2</v>
      </c>
      <c r="H1008" s="23">
        <v>2.7599312500000002</v>
      </c>
      <c r="I1008" s="23">
        <v>0.31072715000000001</v>
      </c>
      <c r="J1008" s="23">
        <v>0.33272790000000002</v>
      </c>
      <c r="K1008" s="23">
        <v>2.0408617499999999</v>
      </c>
      <c r="L1008" s="23">
        <v>7.561445E-2</v>
      </c>
      <c r="M1008" s="23">
        <v>44.479367000000003</v>
      </c>
      <c r="N1008" s="23">
        <v>44.479367000000003</v>
      </c>
      <c r="O1008" s="23">
        <v>0</v>
      </c>
      <c r="P1008" s="23">
        <v>0</v>
      </c>
      <c r="Q1008" s="23">
        <v>0</v>
      </c>
      <c r="R1008" s="23">
        <v>48.40508535</v>
      </c>
      <c r="S1008" s="23">
        <v>26.123754809999998</v>
      </c>
      <c r="T1008" s="23">
        <v>0.34509845</v>
      </c>
      <c r="U1008" s="23">
        <v>2.95241167</v>
      </c>
      <c r="V1008" s="23">
        <v>0</v>
      </c>
      <c r="W1008" s="23">
        <v>0</v>
      </c>
      <c r="X1008" s="23">
        <v>2.9331634599999998</v>
      </c>
      <c r="Y1008" s="23">
        <v>7.4419354699999998</v>
      </c>
      <c r="Z1008" s="23">
        <v>0</v>
      </c>
      <c r="AA1008" s="23">
        <v>39.79636386</v>
      </c>
      <c r="AB1008" s="23">
        <v>8.6087214900000006</v>
      </c>
      <c r="AC1008" s="23">
        <v>0</v>
      </c>
      <c r="AD1008" s="23">
        <v>0</v>
      </c>
      <c r="AE1008" s="23">
        <v>0</v>
      </c>
      <c r="AF1008" s="23">
        <v>0</v>
      </c>
      <c r="AG1008" s="23">
        <v>0</v>
      </c>
      <c r="AH1008" s="23">
        <v>0</v>
      </c>
      <c r="AI1008" s="23">
        <v>0</v>
      </c>
      <c r="AJ1008" s="23">
        <v>3.8929449999999997E-2</v>
      </c>
      <c r="AK1008" s="23">
        <v>3.8929449999999997E-2</v>
      </c>
      <c r="AL1008" s="23">
        <v>2.8383776899999997</v>
      </c>
      <c r="AM1008" s="23">
        <v>2.8383776899999997</v>
      </c>
      <c r="AN1008" s="23">
        <v>0</v>
      </c>
      <c r="AO1008" s="23">
        <v>0</v>
      </c>
      <c r="AP1008" s="23">
        <v>0</v>
      </c>
      <c r="AQ1008" s="23">
        <v>0</v>
      </c>
      <c r="AR1008" s="23">
        <v>0</v>
      </c>
      <c r="AS1008" s="23">
        <v>2.9307914900000003</v>
      </c>
      <c r="AT1008" s="23">
        <v>5.7691691799999996</v>
      </c>
      <c r="AU1008" s="23">
        <v>2.8784817600000001</v>
      </c>
      <c r="AV1008" s="23">
        <v>20.19909453</v>
      </c>
      <c r="AW1008" s="23">
        <v>23.07757629</v>
      </c>
      <c r="AX1008" s="23">
        <v>3.0719549999999998E-2</v>
      </c>
      <c r="AY1008" s="23">
        <v>0.79667776000000001</v>
      </c>
      <c r="AZ1008" s="23">
        <v>22.250178980000001</v>
      </c>
    </row>
    <row r="1009" spans="2:52" x14ac:dyDescent="0.25">
      <c r="B1009" s="10" t="s">
        <v>272</v>
      </c>
      <c r="C1009" s="23">
        <v>19.81392803</v>
      </c>
      <c r="D1009" s="23">
        <v>2.5747355299999999</v>
      </c>
      <c r="E1009" s="23">
        <v>1.71382875</v>
      </c>
      <c r="F1009" s="23">
        <v>0.67086840000000003</v>
      </c>
      <c r="G1009" s="23">
        <v>0.19003838000000001</v>
      </c>
      <c r="H1009" s="23">
        <v>17.239192500000001</v>
      </c>
      <c r="I1009" s="23">
        <v>0.56045706000000006</v>
      </c>
      <c r="J1009" s="23">
        <v>0.96624942000000003</v>
      </c>
      <c r="K1009" s="23">
        <v>15.53360399</v>
      </c>
      <c r="L1009" s="23">
        <v>0.17888203</v>
      </c>
      <c r="M1009" s="23">
        <v>71.164036199999998</v>
      </c>
      <c r="N1009" s="23">
        <v>71.077213</v>
      </c>
      <c r="O1009" s="23">
        <v>8.6823200000000003E-2</v>
      </c>
      <c r="P1009" s="23">
        <v>0</v>
      </c>
      <c r="Q1009" s="23">
        <v>0</v>
      </c>
      <c r="R1009" s="23">
        <v>90.977964229999998</v>
      </c>
      <c r="S1009" s="23">
        <v>27.112187940000002</v>
      </c>
      <c r="T1009" s="23">
        <v>1.35263395</v>
      </c>
      <c r="U1009" s="23">
        <v>5.7197490599999998</v>
      </c>
      <c r="V1009" s="23">
        <v>0</v>
      </c>
      <c r="W1009" s="23">
        <v>0.77622095999999996</v>
      </c>
      <c r="X1009" s="23">
        <v>5.0131779299999994</v>
      </c>
      <c r="Y1009" s="23">
        <v>20.642959179999998</v>
      </c>
      <c r="Z1009" s="23">
        <v>0</v>
      </c>
      <c r="AA1009" s="23">
        <v>60.616929020000001</v>
      </c>
      <c r="AB1009" s="23">
        <v>30.361035209999997</v>
      </c>
      <c r="AC1009" s="23">
        <v>0</v>
      </c>
      <c r="AD1009" s="23">
        <v>0</v>
      </c>
      <c r="AE1009" s="23">
        <v>0</v>
      </c>
      <c r="AF1009" s="23">
        <v>0</v>
      </c>
      <c r="AG1009" s="23">
        <v>0</v>
      </c>
      <c r="AH1009" s="23">
        <v>0</v>
      </c>
      <c r="AI1009" s="23">
        <v>0</v>
      </c>
      <c r="AJ1009" s="23">
        <v>31.15487727</v>
      </c>
      <c r="AK1009" s="23">
        <v>31.15487727</v>
      </c>
      <c r="AL1009" s="23">
        <v>0.62778330000000004</v>
      </c>
      <c r="AM1009" s="23">
        <v>0.62778330000000004</v>
      </c>
      <c r="AN1009" s="23">
        <v>0</v>
      </c>
      <c r="AO1009" s="23">
        <v>0</v>
      </c>
      <c r="AP1009" s="23">
        <v>2.1146583900000002</v>
      </c>
      <c r="AQ1009" s="23">
        <v>2.1146583900000002</v>
      </c>
      <c r="AR1009" s="23">
        <v>0</v>
      </c>
      <c r="AS1009" s="23">
        <v>55.527150720000002</v>
      </c>
      <c r="AT1009" s="23">
        <v>58.269592409999994</v>
      </c>
      <c r="AU1009" s="23">
        <v>3.2463200699999999</v>
      </c>
      <c r="AV1009" s="23">
        <v>58.795276189999996</v>
      </c>
      <c r="AW1009" s="23">
        <v>62.041596260000006</v>
      </c>
      <c r="AX1009" s="23">
        <v>2.8803818399999996</v>
      </c>
      <c r="AY1009" s="23">
        <v>1.8409943899999999</v>
      </c>
      <c r="AZ1009" s="23">
        <v>57.320220030000002</v>
      </c>
    </row>
    <row r="1010" spans="2:52" x14ac:dyDescent="0.25">
      <c r="B1010" s="10" t="s">
        <v>754</v>
      </c>
      <c r="C1010" s="23">
        <v>7.4517540000000002</v>
      </c>
      <c r="D1010" s="23">
        <v>1.8916324699999998</v>
      </c>
      <c r="E1010" s="23">
        <v>1.3884376099999998</v>
      </c>
      <c r="F1010" s="23">
        <v>0.38195523999999997</v>
      </c>
      <c r="G1010" s="23">
        <v>0.12123961999999999</v>
      </c>
      <c r="H1010" s="23">
        <v>5.56012153</v>
      </c>
      <c r="I1010" s="23">
        <v>0.36796549000000001</v>
      </c>
      <c r="J1010" s="23">
        <v>0.47019444999999999</v>
      </c>
      <c r="K1010" s="23">
        <v>4.4908107800000003</v>
      </c>
      <c r="L1010" s="23">
        <v>0.23115080999999998</v>
      </c>
      <c r="M1010" s="23">
        <v>53.202297990000005</v>
      </c>
      <c r="N1010" s="23">
        <v>53.129528000000001</v>
      </c>
      <c r="O1010" s="23">
        <v>7.2769990000000007E-2</v>
      </c>
      <c r="P1010" s="23">
        <v>0</v>
      </c>
      <c r="Q1010" s="23">
        <v>0</v>
      </c>
      <c r="R1010" s="23">
        <v>60.654051989999999</v>
      </c>
      <c r="S1010" s="23">
        <v>22.572909399999997</v>
      </c>
      <c r="T1010" s="23">
        <v>0.37760102000000001</v>
      </c>
      <c r="U1010" s="23">
        <v>1.8310745800000001</v>
      </c>
      <c r="V1010" s="23">
        <v>0</v>
      </c>
      <c r="W1010" s="23">
        <v>0</v>
      </c>
      <c r="X1010" s="23">
        <v>0.87478213000000005</v>
      </c>
      <c r="Y1010" s="23">
        <v>4.8183164500000002</v>
      </c>
      <c r="Z1010" s="23">
        <v>0</v>
      </c>
      <c r="AA1010" s="23">
        <v>30.474683579999997</v>
      </c>
      <c r="AB1010" s="23">
        <v>30.179368409999999</v>
      </c>
      <c r="AC1010" s="23">
        <v>0</v>
      </c>
      <c r="AD1010" s="23">
        <v>0</v>
      </c>
      <c r="AE1010" s="23">
        <v>0</v>
      </c>
      <c r="AF1010" s="23">
        <v>0</v>
      </c>
      <c r="AG1010" s="23">
        <v>0</v>
      </c>
      <c r="AH1010" s="23">
        <v>0</v>
      </c>
      <c r="AI1010" s="23">
        <v>0</v>
      </c>
      <c r="AJ1010" s="23">
        <v>0.43215215999999995</v>
      </c>
      <c r="AK1010" s="23">
        <v>0.43215215999999995</v>
      </c>
      <c r="AL1010" s="23">
        <v>6.6060566500000002</v>
      </c>
      <c r="AM1010" s="23">
        <v>6.6060566500000002</v>
      </c>
      <c r="AN1010" s="23">
        <v>0</v>
      </c>
      <c r="AO1010" s="23">
        <v>0</v>
      </c>
      <c r="AP1010" s="23">
        <v>0</v>
      </c>
      <c r="AQ1010" s="23">
        <v>0</v>
      </c>
      <c r="AR1010" s="23">
        <v>0</v>
      </c>
      <c r="AS1010" s="23">
        <v>15.13701092</v>
      </c>
      <c r="AT1010" s="23">
        <v>21.743067570000001</v>
      </c>
      <c r="AU1010" s="23">
        <v>8.8684530000000006</v>
      </c>
      <c r="AV1010" s="23">
        <v>28.45120923</v>
      </c>
      <c r="AW1010" s="23">
        <v>37.319662230000006</v>
      </c>
      <c r="AX1010" s="23">
        <v>0.70212859999999999</v>
      </c>
      <c r="AY1010" s="23">
        <v>6.3696349999999999E-2</v>
      </c>
      <c r="AZ1010" s="23">
        <v>36.553837280000003</v>
      </c>
    </row>
    <row r="1011" spans="2:52" x14ac:dyDescent="0.25">
      <c r="B1011" s="10" t="s">
        <v>755</v>
      </c>
      <c r="C1011" s="23">
        <v>16.28337084</v>
      </c>
      <c r="D1011" s="23">
        <v>6.5489226900000004</v>
      </c>
      <c r="E1011" s="23">
        <v>5.3966433700000005</v>
      </c>
      <c r="F1011" s="23">
        <v>0.94840902000000005</v>
      </c>
      <c r="G1011" s="23">
        <v>0.20387029999999998</v>
      </c>
      <c r="H1011" s="23">
        <v>9.7344481500000004</v>
      </c>
      <c r="I1011" s="23">
        <v>0.64284722999999999</v>
      </c>
      <c r="J1011" s="23">
        <v>1.2964990000000001</v>
      </c>
      <c r="K1011" s="23">
        <v>7.4747099000000006</v>
      </c>
      <c r="L1011" s="23">
        <v>0.32039202</v>
      </c>
      <c r="M1011" s="23">
        <v>82.898864250000003</v>
      </c>
      <c r="N1011" s="23">
        <v>81.893585000000002</v>
      </c>
      <c r="O1011" s="23">
        <v>6.7296600000000012E-2</v>
      </c>
      <c r="P1011" s="23">
        <v>0.93798265000000003</v>
      </c>
      <c r="Q1011" s="23">
        <v>0</v>
      </c>
      <c r="R1011" s="23">
        <v>99.182235090000006</v>
      </c>
      <c r="S1011" s="23">
        <v>37.425975460000004</v>
      </c>
      <c r="T1011" s="23">
        <v>0.75383659999999997</v>
      </c>
      <c r="U1011" s="23">
        <v>5.3601636799999994</v>
      </c>
      <c r="V1011" s="23">
        <v>0</v>
      </c>
      <c r="W1011" s="23">
        <v>1.0045336999999999</v>
      </c>
      <c r="X1011" s="23">
        <v>5.7825516399999994</v>
      </c>
      <c r="Y1011" s="23">
        <v>12.299887759999999</v>
      </c>
      <c r="Z1011" s="23">
        <v>2.5635869700000002</v>
      </c>
      <c r="AA1011" s="23">
        <v>65.19053581</v>
      </c>
      <c r="AB1011" s="23">
        <v>33.991699279999999</v>
      </c>
      <c r="AC1011" s="23">
        <v>0</v>
      </c>
      <c r="AD1011" s="23">
        <v>0</v>
      </c>
      <c r="AE1011" s="23">
        <v>0</v>
      </c>
      <c r="AF1011" s="23">
        <v>0</v>
      </c>
      <c r="AG1011" s="23">
        <v>0</v>
      </c>
      <c r="AH1011" s="23">
        <v>0</v>
      </c>
      <c r="AI1011" s="23">
        <v>0</v>
      </c>
      <c r="AJ1011" s="23">
        <v>19.531041739999999</v>
      </c>
      <c r="AK1011" s="23">
        <v>19.531041739999999</v>
      </c>
      <c r="AL1011" s="23">
        <v>15.757348070000001</v>
      </c>
      <c r="AM1011" s="23">
        <v>15.757348070000001</v>
      </c>
      <c r="AN1011" s="23">
        <v>0</v>
      </c>
      <c r="AO1011" s="23">
        <v>0</v>
      </c>
      <c r="AP1011" s="23">
        <v>1.1198812499999999</v>
      </c>
      <c r="AQ1011" s="23">
        <v>1.1198812499999999</v>
      </c>
      <c r="AR1011" s="23">
        <v>0</v>
      </c>
      <c r="AS1011" s="23">
        <v>26.843009410000001</v>
      </c>
      <c r="AT1011" s="23">
        <v>43.720238730000005</v>
      </c>
      <c r="AU1011" s="23">
        <v>9.8025022899999996</v>
      </c>
      <c r="AV1011" s="23">
        <v>38.064605080000007</v>
      </c>
      <c r="AW1011" s="23">
        <v>47.867107369999999</v>
      </c>
      <c r="AX1011" s="23">
        <v>0.86942982000000002</v>
      </c>
      <c r="AY1011" s="23">
        <v>5.1089504899999998</v>
      </c>
      <c r="AZ1011" s="23">
        <v>41.888727060000001</v>
      </c>
    </row>
    <row r="1012" spans="2:52" x14ac:dyDescent="0.25">
      <c r="B1012" s="10" t="s">
        <v>756</v>
      </c>
      <c r="C1012" s="23">
        <v>5.8100420899999996</v>
      </c>
      <c r="D1012" s="23">
        <v>1.37703606</v>
      </c>
      <c r="E1012" s="23">
        <v>0.9360695</v>
      </c>
      <c r="F1012" s="23">
        <v>0.32782224999999998</v>
      </c>
      <c r="G1012" s="23">
        <v>0.11314431</v>
      </c>
      <c r="H1012" s="23">
        <v>4.4330060300000005</v>
      </c>
      <c r="I1012" s="23">
        <v>0.36735656999999999</v>
      </c>
      <c r="J1012" s="23">
        <v>0.43292489000000001</v>
      </c>
      <c r="K1012" s="23">
        <v>3.46402002</v>
      </c>
      <c r="L1012" s="23">
        <v>0.16870454999999998</v>
      </c>
      <c r="M1012" s="23">
        <v>47.918042479999997</v>
      </c>
      <c r="N1012" s="23">
        <v>38.410443000000001</v>
      </c>
      <c r="O1012" s="23">
        <v>0.14105076</v>
      </c>
      <c r="P1012" s="23">
        <v>0.12299872000000001</v>
      </c>
      <c r="Q1012" s="23">
        <v>9.2435500000000008</v>
      </c>
      <c r="R1012" s="23">
        <v>53.728084569999993</v>
      </c>
      <c r="S1012" s="23">
        <v>25.316011270000001</v>
      </c>
      <c r="T1012" s="23">
        <v>0.40820608000000003</v>
      </c>
      <c r="U1012" s="23">
        <v>2.9092014700000002</v>
      </c>
      <c r="V1012" s="23">
        <v>0</v>
      </c>
      <c r="W1012" s="23">
        <v>0</v>
      </c>
      <c r="X1012" s="23">
        <v>1.25122237</v>
      </c>
      <c r="Y1012" s="23">
        <v>3.1272738599999998</v>
      </c>
      <c r="Z1012" s="23">
        <v>0</v>
      </c>
      <c r="AA1012" s="23">
        <v>33.011915049999999</v>
      </c>
      <c r="AB1012" s="23">
        <v>20.716169520000001</v>
      </c>
      <c r="AC1012" s="23">
        <v>0</v>
      </c>
      <c r="AD1012" s="23">
        <v>0</v>
      </c>
      <c r="AE1012" s="23">
        <v>0</v>
      </c>
      <c r="AF1012" s="23">
        <v>0</v>
      </c>
      <c r="AG1012" s="23">
        <v>0</v>
      </c>
      <c r="AH1012" s="23">
        <v>0</v>
      </c>
      <c r="AI1012" s="23">
        <v>0</v>
      </c>
      <c r="AJ1012" s="23">
        <v>0.79151715</v>
      </c>
      <c r="AK1012" s="23">
        <v>0.79151715</v>
      </c>
      <c r="AL1012" s="23">
        <v>4.7464591299999999</v>
      </c>
      <c r="AM1012" s="23">
        <v>4.7464591299999999</v>
      </c>
      <c r="AN1012" s="23">
        <v>0</v>
      </c>
      <c r="AO1012" s="23">
        <v>0</v>
      </c>
      <c r="AP1012" s="23">
        <v>0</v>
      </c>
      <c r="AQ1012" s="23">
        <v>0</v>
      </c>
      <c r="AR1012" s="23">
        <v>0</v>
      </c>
      <c r="AS1012" s="23">
        <v>1.56779015</v>
      </c>
      <c r="AT1012" s="23">
        <v>6.3142492799999994</v>
      </c>
      <c r="AU1012" s="23">
        <v>15.19343739</v>
      </c>
      <c r="AV1012" s="23">
        <v>21.422068960000001</v>
      </c>
      <c r="AW1012" s="23">
        <v>36.615506350000004</v>
      </c>
      <c r="AX1012" s="23">
        <v>1.48275252</v>
      </c>
      <c r="AY1012" s="23">
        <v>3.8201424799999999</v>
      </c>
      <c r="AZ1012" s="23">
        <v>31.312611349999997</v>
      </c>
    </row>
    <row r="1013" spans="2:52" x14ac:dyDescent="0.25">
      <c r="B1013" s="10" t="s">
        <v>757</v>
      </c>
      <c r="C1013" s="23">
        <v>60.097860689999997</v>
      </c>
      <c r="D1013" s="23">
        <v>12.992176129999999</v>
      </c>
      <c r="E1013" s="23">
        <v>2.9411644100000003</v>
      </c>
      <c r="F1013" s="23">
        <v>8.9905978500000003</v>
      </c>
      <c r="G1013" s="23">
        <v>1.0604138700000001</v>
      </c>
      <c r="H1013" s="23">
        <v>47.10568456</v>
      </c>
      <c r="I1013" s="23">
        <v>5.6426914899999998</v>
      </c>
      <c r="J1013" s="23">
        <v>4.91635782</v>
      </c>
      <c r="K1013" s="23">
        <v>14.986978460000001</v>
      </c>
      <c r="L1013" s="23">
        <v>21.559656789999998</v>
      </c>
      <c r="M1013" s="23">
        <v>125.89600340000001</v>
      </c>
      <c r="N1013" s="23">
        <v>125.043138</v>
      </c>
      <c r="O1013" s="23">
        <v>0.8528654</v>
      </c>
      <c r="P1013" s="23">
        <v>0</v>
      </c>
      <c r="Q1013" s="23">
        <v>0</v>
      </c>
      <c r="R1013" s="23">
        <v>185.99386409000002</v>
      </c>
      <c r="S1013" s="23">
        <v>65.018356830000002</v>
      </c>
      <c r="T1013" s="23">
        <v>0.84405068999999999</v>
      </c>
      <c r="U1013" s="23">
        <v>10.492008910000001</v>
      </c>
      <c r="V1013" s="23">
        <v>0</v>
      </c>
      <c r="W1013" s="23">
        <v>0</v>
      </c>
      <c r="X1013" s="23">
        <v>6.2206853099999995</v>
      </c>
      <c r="Y1013" s="23">
        <v>17.836351370000003</v>
      </c>
      <c r="Z1013" s="23">
        <v>3.91870327</v>
      </c>
      <c r="AA1013" s="23">
        <v>104.33015637999999</v>
      </c>
      <c r="AB1013" s="23">
        <v>81.663707709999997</v>
      </c>
      <c r="AC1013" s="23">
        <v>0</v>
      </c>
      <c r="AD1013" s="23">
        <v>0</v>
      </c>
      <c r="AE1013" s="23">
        <v>0</v>
      </c>
      <c r="AF1013" s="23">
        <v>0</v>
      </c>
      <c r="AG1013" s="23">
        <v>0</v>
      </c>
      <c r="AH1013" s="23">
        <v>0</v>
      </c>
      <c r="AI1013" s="23">
        <v>0</v>
      </c>
      <c r="AJ1013" s="23">
        <v>25.679779170000003</v>
      </c>
      <c r="AK1013" s="23">
        <v>25.679779170000003</v>
      </c>
      <c r="AL1013" s="23">
        <v>15.633114449999999</v>
      </c>
      <c r="AM1013" s="23">
        <v>15.633114449999999</v>
      </c>
      <c r="AN1013" s="23">
        <v>0</v>
      </c>
      <c r="AO1013" s="23">
        <v>0</v>
      </c>
      <c r="AP1013" s="23">
        <v>0</v>
      </c>
      <c r="AQ1013" s="23">
        <v>0</v>
      </c>
      <c r="AR1013" s="23">
        <v>0</v>
      </c>
      <c r="AS1013" s="23">
        <v>17.946255579999999</v>
      </c>
      <c r="AT1013" s="23">
        <v>33.57937003</v>
      </c>
      <c r="AU1013" s="23">
        <v>73.764116849999994</v>
      </c>
      <c r="AV1013" s="23">
        <v>75.496419489999994</v>
      </c>
      <c r="AW1013" s="23">
        <v>149.26053634000002</v>
      </c>
      <c r="AX1013" s="23">
        <v>29.069238519999999</v>
      </c>
      <c r="AY1013" s="23">
        <v>17.050499559999999</v>
      </c>
      <c r="AZ1013" s="23">
        <v>103.14079826</v>
      </c>
    </row>
    <row r="1014" spans="2:52" x14ac:dyDescent="0.25">
      <c r="B1014" s="10" t="s">
        <v>758</v>
      </c>
      <c r="C1014" s="23">
        <v>48.163344909999999</v>
      </c>
      <c r="D1014" s="23">
        <v>4.99946146</v>
      </c>
      <c r="E1014" s="23">
        <v>2.9029732800000003</v>
      </c>
      <c r="F1014" s="23">
        <v>1.8229350800000002</v>
      </c>
      <c r="G1014" s="23">
        <v>0.27355309999999999</v>
      </c>
      <c r="H1014" s="23">
        <v>43.163883449999993</v>
      </c>
      <c r="I1014" s="23">
        <v>2.1411812299999999</v>
      </c>
      <c r="J1014" s="23">
        <v>5.3237009800000008</v>
      </c>
      <c r="K1014" s="23">
        <v>35.354883229999999</v>
      </c>
      <c r="L1014" s="23">
        <v>0.34411801000000003</v>
      </c>
      <c r="M1014" s="23">
        <v>86.935308640000002</v>
      </c>
      <c r="N1014" s="23">
        <v>86.779476000000003</v>
      </c>
      <c r="O1014" s="23">
        <v>0.15583264000000002</v>
      </c>
      <c r="P1014" s="23">
        <v>0</v>
      </c>
      <c r="Q1014" s="23">
        <v>0</v>
      </c>
      <c r="R1014" s="23">
        <v>135.09865355000002</v>
      </c>
      <c r="S1014" s="23">
        <v>43.085893179999999</v>
      </c>
      <c r="T1014" s="23">
        <v>0.96053860000000002</v>
      </c>
      <c r="U1014" s="23">
        <v>5.4102161900000008</v>
      </c>
      <c r="V1014" s="23">
        <v>0</v>
      </c>
      <c r="W1014" s="23">
        <v>0</v>
      </c>
      <c r="X1014" s="23">
        <v>2.0666835400000001</v>
      </c>
      <c r="Y1014" s="23">
        <v>17.969074129999999</v>
      </c>
      <c r="Z1014" s="23">
        <v>0</v>
      </c>
      <c r="AA1014" s="23">
        <v>69.492405640000001</v>
      </c>
      <c r="AB1014" s="23">
        <v>65.606247909999993</v>
      </c>
      <c r="AC1014" s="23">
        <v>0</v>
      </c>
      <c r="AD1014" s="23">
        <v>0</v>
      </c>
      <c r="AE1014" s="23">
        <v>0</v>
      </c>
      <c r="AF1014" s="23">
        <v>0</v>
      </c>
      <c r="AG1014" s="23">
        <v>0</v>
      </c>
      <c r="AH1014" s="23">
        <v>0</v>
      </c>
      <c r="AI1014" s="23">
        <v>0</v>
      </c>
      <c r="AJ1014" s="23">
        <v>6.7735943899999995</v>
      </c>
      <c r="AK1014" s="23">
        <v>6.7735943899999995</v>
      </c>
      <c r="AL1014" s="23">
        <v>22.2860175</v>
      </c>
      <c r="AM1014" s="23">
        <v>22.2860175</v>
      </c>
      <c r="AN1014" s="23">
        <v>0</v>
      </c>
      <c r="AO1014" s="23">
        <v>0</v>
      </c>
      <c r="AP1014" s="23">
        <v>0</v>
      </c>
      <c r="AQ1014" s="23">
        <v>0</v>
      </c>
      <c r="AR1014" s="23">
        <v>0</v>
      </c>
      <c r="AS1014" s="23">
        <v>21.41334543</v>
      </c>
      <c r="AT1014" s="23">
        <v>43.699362929999999</v>
      </c>
      <c r="AU1014" s="23">
        <v>28.68047937</v>
      </c>
      <c r="AV1014" s="23">
        <v>76.95141151</v>
      </c>
      <c r="AW1014" s="23">
        <v>105.63189088</v>
      </c>
      <c r="AX1014" s="23">
        <v>2.0581571700000003</v>
      </c>
      <c r="AY1014" s="23">
        <v>10.06761236</v>
      </c>
      <c r="AZ1014" s="23">
        <v>93.506121350000001</v>
      </c>
    </row>
    <row r="1015" spans="2:52" x14ac:dyDescent="0.25">
      <c r="B1015" s="10" t="s">
        <v>759</v>
      </c>
      <c r="C1015" s="23">
        <v>69.212107680000003</v>
      </c>
      <c r="D1015" s="23">
        <v>14.031585539999998</v>
      </c>
      <c r="E1015" s="23">
        <v>3.3952363899999995</v>
      </c>
      <c r="F1015" s="23">
        <v>9.8840642899999995</v>
      </c>
      <c r="G1015" s="23">
        <v>0.75228485999999994</v>
      </c>
      <c r="H1015" s="23">
        <v>55.180522140000001</v>
      </c>
      <c r="I1015" s="23">
        <v>4.7978230799999997</v>
      </c>
      <c r="J1015" s="23">
        <v>11.864414779999999</v>
      </c>
      <c r="K1015" s="23">
        <v>38.307093170000002</v>
      </c>
      <c r="L1015" s="23">
        <v>0.21119111000000002</v>
      </c>
      <c r="M1015" s="23">
        <v>94.730447269999999</v>
      </c>
      <c r="N1015" s="23">
        <v>94.455841000000007</v>
      </c>
      <c r="O1015" s="23">
        <v>0.27460627000000004</v>
      </c>
      <c r="P1015" s="23">
        <v>0</v>
      </c>
      <c r="Q1015" s="23">
        <v>0</v>
      </c>
      <c r="R1015" s="23">
        <v>163.94255494999999</v>
      </c>
      <c r="S1015" s="23">
        <v>42.342966920000002</v>
      </c>
      <c r="T1015" s="23">
        <v>3.1348100899999998</v>
      </c>
      <c r="U1015" s="23">
        <v>9.7154038200000006</v>
      </c>
      <c r="V1015" s="23">
        <v>0.14957451000000002</v>
      </c>
      <c r="W1015" s="23">
        <v>5.2923295700000006</v>
      </c>
      <c r="X1015" s="23">
        <v>8.6257823699999996</v>
      </c>
      <c r="Y1015" s="23">
        <v>44.358058159999999</v>
      </c>
      <c r="Z1015" s="23">
        <v>2.7713636899999998</v>
      </c>
      <c r="AA1015" s="23">
        <v>116.39028913</v>
      </c>
      <c r="AB1015" s="23">
        <v>47.552265820000002</v>
      </c>
      <c r="AC1015" s="23">
        <v>0</v>
      </c>
      <c r="AD1015" s="23">
        <v>0</v>
      </c>
      <c r="AE1015" s="23">
        <v>0</v>
      </c>
      <c r="AF1015" s="23">
        <v>0</v>
      </c>
      <c r="AG1015" s="23">
        <v>0</v>
      </c>
      <c r="AH1015" s="23">
        <v>0</v>
      </c>
      <c r="AI1015" s="23">
        <v>0</v>
      </c>
      <c r="AJ1015" s="23">
        <v>36.694613850000003</v>
      </c>
      <c r="AK1015" s="23">
        <v>36.694613850000003</v>
      </c>
      <c r="AL1015" s="23">
        <v>9.2286161199999999</v>
      </c>
      <c r="AM1015" s="23">
        <v>9.2286161199999999</v>
      </c>
      <c r="AN1015" s="23">
        <v>0</v>
      </c>
      <c r="AO1015" s="23">
        <v>0</v>
      </c>
      <c r="AP1015" s="23">
        <v>8.4163236000000001</v>
      </c>
      <c r="AQ1015" s="23">
        <v>8.4163236000000001</v>
      </c>
      <c r="AR1015" s="23">
        <v>0</v>
      </c>
      <c r="AS1015" s="23">
        <v>42.123324270000005</v>
      </c>
      <c r="AT1015" s="23">
        <v>59.768263990000001</v>
      </c>
      <c r="AU1015" s="23">
        <v>24.478615680000001</v>
      </c>
      <c r="AV1015" s="23">
        <v>40.232876299999994</v>
      </c>
      <c r="AW1015" s="23">
        <v>64.711491980000005</v>
      </c>
      <c r="AX1015" s="23">
        <v>4.6906075400000002</v>
      </c>
      <c r="AY1015" s="23">
        <v>7.0315050800000005</v>
      </c>
      <c r="AZ1015" s="23">
        <v>52.989379360000008</v>
      </c>
    </row>
    <row r="1016" spans="2:52" x14ac:dyDescent="0.25">
      <c r="B1016" s="10" t="s">
        <v>760</v>
      </c>
      <c r="C1016" s="23">
        <v>27.512099050000003</v>
      </c>
      <c r="D1016" s="23">
        <v>12.322027000000002</v>
      </c>
      <c r="E1016" s="23">
        <v>5.2604017499999998</v>
      </c>
      <c r="F1016" s="23">
        <v>6.5827951200000001</v>
      </c>
      <c r="G1016" s="23">
        <v>0.47883013000000002</v>
      </c>
      <c r="H1016" s="23">
        <v>15.190072050000001</v>
      </c>
      <c r="I1016" s="23">
        <v>8.0434241800000006</v>
      </c>
      <c r="J1016" s="23">
        <v>3.15998417</v>
      </c>
      <c r="K1016" s="23">
        <v>3.8040810600000001</v>
      </c>
      <c r="L1016" s="23">
        <v>0.18258264000000002</v>
      </c>
      <c r="M1016" s="23">
        <v>177.68858471000001</v>
      </c>
      <c r="N1016" s="23">
        <v>156.66531599999999</v>
      </c>
      <c r="O1016" s="23">
        <v>0.53640668000000002</v>
      </c>
      <c r="P1016" s="23">
        <v>14.900874029999999</v>
      </c>
      <c r="Q1016" s="23">
        <v>5.5859880000000004</v>
      </c>
      <c r="R1016" s="23">
        <v>205.20068376000003</v>
      </c>
      <c r="S1016" s="23">
        <v>93.82022843</v>
      </c>
      <c r="T1016" s="23">
        <v>5.55391279</v>
      </c>
      <c r="U1016" s="23">
        <v>8.0033943499999989</v>
      </c>
      <c r="V1016" s="23">
        <v>0</v>
      </c>
      <c r="W1016" s="23">
        <v>0</v>
      </c>
      <c r="X1016" s="23">
        <v>3.7503548599999998</v>
      </c>
      <c r="Y1016" s="23">
        <v>31.319950429999999</v>
      </c>
      <c r="Z1016" s="23">
        <v>0.31128521999999997</v>
      </c>
      <c r="AA1016" s="23">
        <v>142.75912608000002</v>
      </c>
      <c r="AB1016" s="23">
        <v>62.441557680000003</v>
      </c>
      <c r="AC1016" s="23">
        <v>0</v>
      </c>
      <c r="AD1016" s="23">
        <v>0</v>
      </c>
      <c r="AE1016" s="23">
        <v>0</v>
      </c>
      <c r="AF1016" s="23">
        <v>0</v>
      </c>
      <c r="AG1016" s="23">
        <v>0</v>
      </c>
      <c r="AH1016" s="23">
        <v>0</v>
      </c>
      <c r="AI1016" s="23">
        <v>0</v>
      </c>
      <c r="AJ1016" s="23">
        <v>22.514515929999998</v>
      </c>
      <c r="AK1016" s="23">
        <v>22.514515929999998</v>
      </c>
      <c r="AL1016" s="23">
        <v>4.6425803999999999</v>
      </c>
      <c r="AM1016" s="23">
        <v>4.6425803999999999</v>
      </c>
      <c r="AN1016" s="23">
        <v>0</v>
      </c>
      <c r="AO1016" s="23">
        <v>0</v>
      </c>
      <c r="AP1016" s="23">
        <v>0.79999993000000003</v>
      </c>
      <c r="AQ1016" s="23">
        <v>0.79999993000000003</v>
      </c>
      <c r="AR1016" s="23">
        <v>0</v>
      </c>
      <c r="AS1016" s="23">
        <v>29.334274820000001</v>
      </c>
      <c r="AT1016" s="23">
        <v>34.776855149999996</v>
      </c>
      <c r="AU1016" s="23">
        <v>50.179218460000001</v>
      </c>
      <c r="AV1016" s="23">
        <v>50.711871889999998</v>
      </c>
      <c r="AW1016" s="23">
        <v>100.89109035</v>
      </c>
      <c r="AX1016" s="23">
        <v>10.276009349999999</v>
      </c>
      <c r="AY1016" s="23">
        <v>0</v>
      </c>
      <c r="AZ1016" s="23">
        <v>90.615081000000004</v>
      </c>
    </row>
    <row r="1017" spans="2:52" x14ac:dyDescent="0.25">
      <c r="B1017" s="10" t="s">
        <v>761</v>
      </c>
      <c r="C1017" s="23">
        <v>20.658077160000005</v>
      </c>
      <c r="D1017" s="23">
        <v>2.4379116000000001</v>
      </c>
      <c r="E1017" s="23">
        <v>1.3052814499999998</v>
      </c>
      <c r="F1017" s="23">
        <v>0.94519620999999998</v>
      </c>
      <c r="G1017" s="23">
        <v>0.18743393999999999</v>
      </c>
      <c r="H1017" s="23">
        <v>18.220165560000002</v>
      </c>
      <c r="I1017" s="23">
        <v>1.1170876399999998</v>
      </c>
      <c r="J1017" s="23">
        <v>0.61838987000000001</v>
      </c>
      <c r="K1017" s="23">
        <v>15.630968449999999</v>
      </c>
      <c r="L1017" s="23">
        <v>0.85371960000000013</v>
      </c>
      <c r="M1017" s="23">
        <v>76.042928629999992</v>
      </c>
      <c r="N1017" s="23">
        <v>75.749982000000003</v>
      </c>
      <c r="O1017" s="23">
        <v>0.18114663</v>
      </c>
      <c r="P1017" s="23">
        <v>0.1018</v>
      </c>
      <c r="Q1017" s="23">
        <v>0.01</v>
      </c>
      <c r="R1017" s="23">
        <v>96.701005789999996</v>
      </c>
      <c r="S1017" s="23">
        <v>19.389830199999999</v>
      </c>
      <c r="T1017" s="23">
        <v>0.75359748999999998</v>
      </c>
      <c r="U1017" s="23">
        <v>3.1597994300000001</v>
      </c>
      <c r="V1017" s="23">
        <v>0</v>
      </c>
      <c r="W1017" s="23">
        <v>0</v>
      </c>
      <c r="X1017" s="23">
        <v>2.5908288100000001</v>
      </c>
      <c r="Y1017" s="23">
        <v>17.186318270000001</v>
      </c>
      <c r="Z1017" s="23">
        <v>0</v>
      </c>
      <c r="AA1017" s="23">
        <v>43.080374199999994</v>
      </c>
      <c r="AB1017" s="23">
        <v>53.620631589999995</v>
      </c>
      <c r="AC1017" s="23">
        <v>0</v>
      </c>
      <c r="AD1017" s="23">
        <v>0</v>
      </c>
      <c r="AE1017" s="23">
        <v>0</v>
      </c>
      <c r="AF1017" s="23">
        <v>0</v>
      </c>
      <c r="AG1017" s="23">
        <v>0</v>
      </c>
      <c r="AH1017" s="23">
        <v>0</v>
      </c>
      <c r="AI1017" s="23">
        <v>0</v>
      </c>
      <c r="AJ1017" s="23">
        <v>16.173061359999998</v>
      </c>
      <c r="AK1017" s="23">
        <v>16.173061359999998</v>
      </c>
      <c r="AL1017" s="23">
        <v>5.0189064300000004</v>
      </c>
      <c r="AM1017" s="23">
        <v>5.0189064300000004</v>
      </c>
      <c r="AN1017" s="23">
        <v>0</v>
      </c>
      <c r="AO1017" s="23">
        <v>0</v>
      </c>
      <c r="AP1017" s="23">
        <v>0</v>
      </c>
      <c r="AQ1017" s="23">
        <v>0</v>
      </c>
      <c r="AR1017" s="23">
        <v>0</v>
      </c>
      <c r="AS1017" s="23">
        <v>25.00602576</v>
      </c>
      <c r="AT1017" s="23">
        <v>30.024932190000001</v>
      </c>
      <c r="AU1017" s="23">
        <v>39.768760759999999</v>
      </c>
      <c r="AV1017" s="23">
        <v>134.14414915</v>
      </c>
      <c r="AW1017" s="23">
        <v>173.91290991</v>
      </c>
      <c r="AX1017" s="23">
        <v>0.48089999999999999</v>
      </c>
      <c r="AY1017" s="23">
        <v>10.108771560000001</v>
      </c>
      <c r="AZ1017" s="23">
        <v>163.32323835</v>
      </c>
    </row>
    <row r="1018" spans="2:52" x14ac:dyDescent="0.25">
      <c r="B1018" s="20" t="s">
        <v>1582</v>
      </c>
      <c r="C1018" s="21">
        <f t="shared" ref="C1018:AZ1018" si="61">SUM(C971:C1017)</f>
        <v>915.1968152999998</v>
      </c>
      <c r="D1018" s="21">
        <f t="shared" si="61"/>
        <v>221.46502942999999</v>
      </c>
      <c r="E1018" s="21">
        <f t="shared" si="61"/>
        <v>97.899291010000013</v>
      </c>
      <c r="F1018" s="21">
        <f t="shared" si="61"/>
        <v>109.50753498</v>
      </c>
      <c r="G1018" s="21">
        <f t="shared" si="61"/>
        <v>14.05820344</v>
      </c>
      <c r="H1018" s="21">
        <f t="shared" si="61"/>
        <v>693.73178587000007</v>
      </c>
      <c r="I1018" s="21">
        <f t="shared" si="61"/>
        <v>75.870154289999988</v>
      </c>
      <c r="J1018" s="21">
        <f t="shared" si="61"/>
        <v>88.285782799999993</v>
      </c>
      <c r="K1018" s="21">
        <f t="shared" si="61"/>
        <v>480.29621631000009</v>
      </c>
      <c r="L1018" s="21">
        <f t="shared" si="61"/>
        <v>49.279632470000003</v>
      </c>
      <c r="M1018" s="21">
        <f t="shared" si="61"/>
        <v>3383.5645792199994</v>
      </c>
      <c r="N1018" s="21">
        <f t="shared" si="61"/>
        <v>3299.8396017499999</v>
      </c>
      <c r="O1018" s="21">
        <f t="shared" si="61"/>
        <v>7.0269151399999998</v>
      </c>
      <c r="P1018" s="21">
        <f t="shared" si="61"/>
        <v>38.071064209999996</v>
      </c>
      <c r="Q1018" s="21">
        <f t="shared" si="61"/>
        <v>38.626998119999996</v>
      </c>
      <c r="R1018" s="21">
        <f t="shared" si="61"/>
        <v>4298.7613945199992</v>
      </c>
      <c r="S1018" s="21">
        <f t="shared" si="61"/>
        <v>1671.4992480600001</v>
      </c>
      <c r="T1018" s="21">
        <f t="shared" si="61"/>
        <v>63.632806330000001</v>
      </c>
      <c r="U1018" s="21">
        <f t="shared" si="61"/>
        <v>241.40931155000007</v>
      </c>
      <c r="V1018" s="21">
        <f t="shared" si="61"/>
        <v>0.18421234000000003</v>
      </c>
      <c r="W1018" s="21">
        <f t="shared" si="61"/>
        <v>18.56314836</v>
      </c>
      <c r="X1018" s="21">
        <f t="shared" si="61"/>
        <v>164.99994292</v>
      </c>
      <c r="Y1018" s="21">
        <f t="shared" si="61"/>
        <v>554.88437394999994</v>
      </c>
      <c r="Z1018" s="21">
        <f t="shared" si="61"/>
        <v>21.46555811</v>
      </c>
      <c r="AA1018" s="21">
        <f t="shared" si="61"/>
        <v>2736.6386016199999</v>
      </c>
      <c r="AB1018" s="21">
        <f t="shared" si="61"/>
        <v>1562.1227929000001</v>
      </c>
      <c r="AC1018" s="21">
        <f t="shared" si="61"/>
        <v>0</v>
      </c>
      <c r="AD1018" s="21">
        <f t="shared" si="61"/>
        <v>0</v>
      </c>
      <c r="AE1018" s="21">
        <f t="shared" si="61"/>
        <v>0</v>
      </c>
      <c r="AF1018" s="21">
        <f t="shared" si="61"/>
        <v>0</v>
      </c>
      <c r="AG1018" s="21">
        <f t="shared" si="61"/>
        <v>47.499382009999998</v>
      </c>
      <c r="AH1018" s="21">
        <f t="shared" si="61"/>
        <v>47.499382009999998</v>
      </c>
      <c r="AI1018" s="21">
        <f t="shared" si="61"/>
        <v>0</v>
      </c>
      <c r="AJ1018" s="21">
        <f t="shared" si="61"/>
        <v>359.49288196000009</v>
      </c>
      <c r="AK1018" s="21">
        <f t="shared" si="61"/>
        <v>406.99226397000007</v>
      </c>
      <c r="AL1018" s="21">
        <f t="shared" si="61"/>
        <v>260.90118870000003</v>
      </c>
      <c r="AM1018" s="21">
        <f t="shared" si="61"/>
        <v>242.72218962999997</v>
      </c>
      <c r="AN1018" s="21">
        <f t="shared" si="61"/>
        <v>0</v>
      </c>
      <c r="AO1018" s="21">
        <f t="shared" si="61"/>
        <v>18.17899907</v>
      </c>
      <c r="AP1018" s="21">
        <f t="shared" si="61"/>
        <v>47.681562380000003</v>
      </c>
      <c r="AQ1018" s="21">
        <f t="shared" si="61"/>
        <v>47.681562380000003</v>
      </c>
      <c r="AR1018" s="21">
        <f t="shared" si="61"/>
        <v>0</v>
      </c>
      <c r="AS1018" s="21">
        <f t="shared" si="61"/>
        <v>635.55783079000003</v>
      </c>
      <c r="AT1018" s="21">
        <f t="shared" si="61"/>
        <v>944.14058186999966</v>
      </c>
      <c r="AU1018" s="21">
        <f t="shared" si="61"/>
        <v>1024.9744750000002</v>
      </c>
      <c r="AV1018" s="21">
        <f t="shared" si="61"/>
        <v>1959.0716677400001</v>
      </c>
      <c r="AW1018" s="21">
        <f t="shared" si="61"/>
        <v>2984.0461427400001</v>
      </c>
      <c r="AX1018" s="21">
        <f t="shared" si="61"/>
        <v>149.47904022</v>
      </c>
      <c r="AY1018" s="21">
        <f t="shared" si="61"/>
        <v>316.18510304</v>
      </c>
      <c r="AZ1018" s="21">
        <f t="shared" si="61"/>
        <v>2518.3819994799992</v>
      </c>
    </row>
    <row r="1019" spans="2:52" x14ac:dyDescent="0.25"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</row>
    <row r="1020" spans="2:52" x14ac:dyDescent="0.25">
      <c r="B1020" s="9" t="s">
        <v>705</v>
      </c>
    </row>
    <row r="1021" spans="2:52" x14ac:dyDescent="0.25">
      <c r="B1021" s="10" t="s">
        <v>763</v>
      </c>
      <c r="C1021" s="23">
        <v>2.8931922800000001</v>
      </c>
      <c r="D1021" s="23">
        <v>0.93459632000000004</v>
      </c>
      <c r="E1021" s="23">
        <v>0.57496531000000006</v>
      </c>
      <c r="F1021" s="23">
        <v>0.27744174999999999</v>
      </c>
      <c r="G1021" s="23">
        <v>8.218926E-2</v>
      </c>
      <c r="H1021" s="23">
        <v>1.95859596</v>
      </c>
      <c r="I1021" s="23">
        <v>0.22873835999999997</v>
      </c>
      <c r="J1021" s="23">
        <v>0.163575</v>
      </c>
      <c r="K1021" s="23">
        <v>0.850275</v>
      </c>
      <c r="L1021" s="23">
        <v>0.71600760000000008</v>
      </c>
      <c r="M1021" s="23">
        <v>47.429350049999996</v>
      </c>
      <c r="N1021" s="23">
        <v>47.322904999999999</v>
      </c>
      <c r="O1021" s="23">
        <v>0.10644505</v>
      </c>
      <c r="P1021" s="23">
        <v>0</v>
      </c>
      <c r="Q1021" s="23">
        <v>0</v>
      </c>
      <c r="R1021" s="23">
        <v>50.322542329999997</v>
      </c>
      <c r="S1021" s="23">
        <v>16.866276589999998</v>
      </c>
      <c r="T1021" s="23">
        <v>0.21660403</v>
      </c>
      <c r="U1021" s="23">
        <v>2.1346708199999997</v>
      </c>
      <c r="V1021" s="23">
        <v>0</v>
      </c>
      <c r="W1021" s="23">
        <v>0</v>
      </c>
      <c r="X1021" s="23">
        <v>0.29055238999999999</v>
      </c>
      <c r="Y1021" s="23">
        <v>1.7662475099999999</v>
      </c>
      <c r="Z1021" s="23">
        <v>0.31422327</v>
      </c>
      <c r="AA1021" s="23">
        <v>21.588574610000002</v>
      </c>
      <c r="AB1021" s="23">
        <v>28.733967719999999</v>
      </c>
      <c r="AC1021" s="23">
        <v>0</v>
      </c>
      <c r="AD1021" s="23">
        <v>0</v>
      </c>
      <c r="AE1021" s="23">
        <v>0</v>
      </c>
      <c r="AF1021" s="23">
        <v>0</v>
      </c>
      <c r="AG1021" s="23">
        <v>0</v>
      </c>
      <c r="AH1021" s="23">
        <v>0</v>
      </c>
      <c r="AI1021" s="23">
        <v>0</v>
      </c>
      <c r="AJ1021" s="23">
        <v>0</v>
      </c>
      <c r="AK1021" s="23">
        <v>0</v>
      </c>
      <c r="AL1021" s="23">
        <v>2.2016787599999996</v>
      </c>
      <c r="AM1021" s="23">
        <v>2.2016787599999996</v>
      </c>
      <c r="AN1021" s="23">
        <v>0</v>
      </c>
      <c r="AO1021" s="23">
        <v>0</v>
      </c>
      <c r="AP1021" s="23">
        <v>0.97777779000000009</v>
      </c>
      <c r="AQ1021" s="23">
        <v>0.97777779000000009</v>
      </c>
      <c r="AR1021" s="23">
        <v>0</v>
      </c>
      <c r="AS1021" s="23">
        <v>15.186905449999999</v>
      </c>
      <c r="AT1021" s="23">
        <v>18.366361999999999</v>
      </c>
      <c r="AU1021" s="23">
        <v>10.367605719999998</v>
      </c>
      <c r="AV1021" s="23">
        <v>33.539108859999999</v>
      </c>
      <c r="AW1021" s="23">
        <v>43.906714579999999</v>
      </c>
      <c r="AX1021" s="23">
        <v>0.41965400000000003</v>
      </c>
      <c r="AY1021" s="23">
        <v>0</v>
      </c>
      <c r="AZ1021" s="23">
        <v>43.487060579999998</v>
      </c>
    </row>
    <row r="1022" spans="2:52" x14ac:dyDescent="0.25">
      <c r="B1022" s="10" t="s">
        <v>764</v>
      </c>
      <c r="C1022" s="23">
        <v>10.935616830000001</v>
      </c>
      <c r="D1022" s="23">
        <v>3.6932083700000002</v>
      </c>
      <c r="E1022" s="23">
        <v>0.7958369099999999</v>
      </c>
      <c r="F1022" s="23">
        <v>2.6511884100000001</v>
      </c>
      <c r="G1022" s="23">
        <v>0.24618304999999999</v>
      </c>
      <c r="H1022" s="23">
        <v>7.24240846</v>
      </c>
      <c r="I1022" s="23">
        <v>1.6193994599999999</v>
      </c>
      <c r="J1022" s="23">
        <v>0.59408161000000004</v>
      </c>
      <c r="K1022" s="23">
        <v>3.81484822</v>
      </c>
      <c r="L1022" s="23">
        <v>1.21407917</v>
      </c>
      <c r="M1022" s="23">
        <v>57.056150130000006</v>
      </c>
      <c r="N1022" s="23">
        <v>52.052315</v>
      </c>
      <c r="O1022" s="23">
        <v>1.39855526</v>
      </c>
      <c r="P1022" s="23">
        <v>0.70594124000000003</v>
      </c>
      <c r="Q1022" s="23">
        <v>2.8993386299999999</v>
      </c>
      <c r="R1022" s="23">
        <v>67.991766960000007</v>
      </c>
      <c r="S1022" s="23">
        <v>36.549817299999994</v>
      </c>
      <c r="T1022" s="23">
        <v>2.2920490099999999</v>
      </c>
      <c r="U1022" s="23">
        <v>3.5082370899999997</v>
      </c>
      <c r="V1022" s="23">
        <v>0</v>
      </c>
      <c r="W1022" s="23">
        <v>0</v>
      </c>
      <c r="X1022" s="23">
        <v>2.91433228</v>
      </c>
      <c r="Y1022" s="23">
        <v>7.8130868200000005</v>
      </c>
      <c r="Z1022" s="23">
        <v>0</v>
      </c>
      <c r="AA1022" s="23">
        <v>53.077522499999993</v>
      </c>
      <c r="AB1022" s="23">
        <v>14.914244459999999</v>
      </c>
      <c r="AC1022" s="23">
        <v>0</v>
      </c>
      <c r="AD1022" s="23">
        <v>0</v>
      </c>
      <c r="AE1022" s="23">
        <v>0</v>
      </c>
      <c r="AF1022" s="23">
        <v>0</v>
      </c>
      <c r="AG1022" s="23">
        <v>0</v>
      </c>
      <c r="AH1022" s="23">
        <v>0</v>
      </c>
      <c r="AI1022" s="23">
        <v>0</v>
      </c>
      <c r="AJ1022" s="23">
        <v>3.13618452</v>
      </c>
      <c r="AK1022" s="23">
        <v>3.13618452</v>
      </c>
      <c r="AL1022" s="23">
        <v>6.9869520599999992</v>
      </c>
      <c r="AM1022" s="23">
        <v>6.9869520599999992</v>
      </c>
      <c r="AN1022" s="23">
        <v>0</v>
      </c>
      <c r="AO1022" s="23">
        <v>0</v>
      </c>
      <c r="AP1022" s="23">
        <v>0</v>
      </c>
      <c r="AQ1022" s="23">
        <v>0</v>
      </c>
      <c r="AR1022" s="23">
        <v>0</v>
      </c>
      <c r="AS1022" s="23">
        <v>4.8068311900000005</v>
      </c>
      <c r="AT1022" s="23">
        <v>11.793783250000001</v>
      </c>
      <c r="AU1022" s="23">
        <v>6.2566457300000007</v>
      </c>
      <c r="AV1022" s="23">
        <v>103.55042637999999</v>
      </c>
      <c r="AW1022" s="23">
        <v>109.80707210999999</v>
      </c>
      <c r="AX1022" s="23">
        <v>0</v>
      </c>
      <c r="AY1022" s="23">
        <v>1.4870780299999999</v>
      </c>
      <c r="AZ1022" s="23">
        <v>108.31999408</v>
      </c>
    </row>
    <row r="1023" spans="2:52" x14ac:dyDescent="0.25">
      <c r="B1023" s="10" t="s">
        <v>765</v>
      </c>
      <c r="C1023" s="23">
        <v>12.445363439999999</v>
      </c>
      <c r="D1023" s="23">
        <v>2.1927411500000002</v>
      </c>
      <c r="E1023" s="23">
        <v>0.99632131000000002</v>
      </c>
      <c r="F1023" s="23">
        <v>1.0631218600000001</v>
      </c>
      <c r="G1023" s="23">
        <v>0.13329798000000001</v>
      </c>
      <c r="H1023" s="23">
        <v>10.25262229</v>
      </c>
      <c r="I1023" s="23">
        <v>0.88855600000000001</v>
      </c>
      <c r="J1023" s="23">
        <v>1.0213241500000001</v>
      </c>
      <c r="K1023" s="23">
        <v>5.3097466200000003</v>
      </c>
      <c r="L1023" s="23">
        <v>3.0329955200000001</v>
      </c>
      <c r="M1023" s="23">
        <v>65.131196130000006</v>
      </c>
      <c r="N1023" s="23">
        <v>65.104923999999997</v>
      </c>
      <c r="O1023" s="23">
        <v>2.6272130000000001E-2</v>
      </c>
      <c r="P1023" s="23">
        <v>0</v>
      </c>
      <c r="Q1023" s="23">
        <v>0</v>
      </c>
      <c r="R1023" s="23">
        <v>77.576559570000015</v>
      </c>
      <c r="S1023" s="23">
        <v>39.900261899999997</v>
      </c>
      <c r="T1023" s="23">
        <v>0.24</v>
      </c>
      <c r="U1023" s="23">
        <v>2.2993428700000003</v>
      </c>
      <c r="V1023" s="23">
        <v>0</v>
      </c>
      <c r="W1023" s="23">
        <v>0</v>
      </c>
      <c r="X1023" s="23">
        <v>0.87113061999999997</v>
      </c>
      <c r="Y1023" s="23">
        <v>4.5902694800000008</v>
      </c>
      <c r="Z1023" s="23">
        <v>1.63192801</v>
      </c>
      <c r="AA1023" s="23">
        <v>49.53293287999999</v>
      </c>
      <c r="AB1023" s="23">
        <v>28.04362669</v>
      </c>
      <c r="AC1023" s="23">
        <v>0</v>
      </c>
      <c r="AD1023" s="23">
        <v>0</v>
      </c>
      <c r="AE1023" s="23">
        <v>0</v>
      </c>
      <c r="AF1023" s="23">
        <v>0</v>
      </c>
      <c r="AG1023" s="23">
        <v>0</v>
      </c>
      <c r="AH1023" s="23">
        <v>0</v>
      </c>
      <c r="AI1023" s="23">
        <v>0</v>
      </c>
      <c r="AJ1023" s="23">
        <v>0</v>
      </c>
      <c r="AK1023" s="23">
        <v>0</v>
      </c>
      <c r="AL1023" s="23">
        <v>0.12340514999999999</v>
      </c>
      <c r="AM1023" s="23">
        <v>0.12340514999999999</v>
      </c>
      <c r="AN1023" s="23">
        <v>0</v>
      </c>
      <c r="AO1023" s="23">
        <v>0</v>
      </c>
      <c r="AP1023" s="23">
        <v>3.69861862</v>
      </c>
      <c r="AQ1023" s="23">
        <v>3.69861862</v>
      </c>
      <c r="AR1023" s="23">
        <v>0</v>
      </c>
      <c r="AS1023" s="23">
        <v>17.44570268</v>
      </c>
      <c r="AT1023" s="23">
        <v>21.267726449999998</v>
      </c>
      <c r="AU1023" s="23">
        <v>6.7759002399999995</v>
      </c>
      <c r="AV1023" s="23">
        <v>11.4634435</v>
      </c>
      <c r="AW1023" s="23">
        <v>18.239343739999999</v>
      </c>
      <c r="AX1023" s="23">
        <v>0.45081969</v>
      </c>
      <c r="AY1023" s="23">
        <v>2.3770688</v>
      </c>
      <c r="AZ1023" s="23">
        <v>15.411455249999999</v>
      </c>
    </row>
    <row r="1024" spans="2:52" x14ac:dyDescent="0.25">
      <c r="B1024" s="10" t="s">
        <v>766</v>
      </c>
      <c r="C1024" s="23">
        <v>6.1790169100000005</v>
      </c>
      <c r="D1024" s="23">
        <v>1.45433678</v>
      </c>
      <c r="E1024" s="23">
        <v>0.86775255000000007</v>
      </c>
      <c r="F1024" s="23">
        <v>0.40543228000000003</v>
      </c>
      <c r="G1024" s="23">
        <v>0.18115195000000001</v>
      </c>
      <c r="H1024" s="23">
        <v>4.7246801300000003</v>
      </c>
      <c r="I1024" s="23">
        <v>0.50821461999999995</v>
      </c>
      <c r="J1024" s="23">
        <v>0.27954200000000001</v>
      </c>
      <c r="K1024" s="23">
        <v>3.302654</v>
      </c>
      <c r="L1024" s="23">
        <v>0.63426950999999998</v>
      </c>
      <c r="M1024" s="23">
        <v>69.176239809999998</v>
      </c>
      <c r="N1024" s="23">
        <v>69.135776000000007</v>
      </c>
      <c r="O1024" s="23">
        <v>4.0463809999999996E-2</v>
      </c>
      <c r="P1024" s="23">
        <v>0</v>
      </c>
      <c r="Q1024" s="23">
        <v>0</v>
      </c>
      <c r="R1024" s="23">
        <v>75.35525672</v>
      </c>
      <c r="S1024" s="23">
        <v>30.065144199999999</v>
      </c>
      <c r="T1024" s="23">
        <v>0.3039482</v>
      </c>
      <c r="U1024" s="23">
        <v>3.4678220400000002</v>
      </c>
      <c r="V1024" s="23">
        <v>0</v>
      </c>
      <c r="W1024" s="23">
        <v>0</v>
      </c>
      <c r="X1024" s="23">
        <v>2.1144908500000001</v>
      </c>
      <c r="Y1024" s="23">
        <v>3.0453205299999997</v>
      </c>
      <c r="Z1024" s="23">
        <v>1.20874E-3</v>
      </c>
      <c r="AA1024" s="23">
        <v>38.997934560000004</v>
      </c>
      <c r="AB1024" s="23">
        <v>36.357322160000002</v>
      </c>
      <c r="AC1024" s="23">
        <v>0</v>
      </c>
      <c r="AD1024" s="23">
        <v>0</v>
      </c>
      <c r="AE1024" s="23">
        <v>0</v>
      </c>
      <c r="AF1024" s="23">
        <v>0</v>
      </c>
      <c r="AG1024" s="23">
        <v>0</v>
      </c>
      <c r="AH1024" s="23">
        <v>0</v>
      </c>
      <c r="AI1024" s="23">
        <v>0</v>
      </c>
      <c r="AJ1024" s="23">
        <v>0.92186544999999998</v>
      </c>
      <c r="AK1024" s="23">
        <v>0.92186544999999998</v>
      </c>
      <c r="AL1024" s="23">
        <v>0</v>
      </c>
      <c r="AM1024" s="23">
        <v>0</v>
      </c>
      <c r="AN1024" s="23">
        <v>0</v>
      </c>
      <c r="AO1024" s="23">
        <v>0</v>
      </c>
      <c r="AP1024" s="23">
        <v>0.21900604000000001</v>
      </c>
      <c r="AQ1024" s="23">
        <v>0.21900604000000001</v>
      </c>
      <c r="AR1024" s="23">
        <v>0</v>
      </c>
      <c r="AS1024" s="23">
        <v>14.773549429999999</v>
      </c>
      <c r="AT1024" s="23">
        <v>14.992555469999999</v>
      </c>
      <c r="AU1024" s="23">
        <v>22.286632140000002</v>
      </c>
      <c r="AV1024" s="23">
        <v>49.469284330000001</v>
      </c>
      <c r="AW1024" s="23">
        <v>71.755916470000003</v>
      </c>
      <c r="AX1024" s="23">
        <v>0</v>
      </c>
      <c r="AY1024" s="23">
        <v>2.3532514300000003</v>
      </c>
      <c r="AZ1024" s="23">
        <v>69.402665040000002</v>
      </c>
    </row>
    <row r="1025" spans="2:52" x14ac:dyDescent="0.25">
      <c r="B1025" s="10" t="s">
        <v>767</v>
      </c>
      <c r="C1025" s="23">
        <v>20.401778449999998</v>
      </c>
      <c r="D1025" s="23">
        <v>9.75738065</v>
      </c>
      <c r="E1025" s="23">
        <v>2.2068009699999998</v>
      </c>
      <c r="F1025" s="23">
        <v>6.5440567000000005</v>
      </c>
      <c r="G1025" s="23">
        <v>1.00652298</v>
      </c>
      <c r="H1025" s="23">
        <v>10.644397799999998</v>
      </c>
      <c r="I1025" s="23">
        <v>2.3129552799999997</v>
      </c>
      <c r="J1025" s="23">
        <v>2.5893228100000001</v>
      </c>
      <c r="K1025" s="23">
        <v>5.7370586100000001</v>
      </c>
      <c r="L1025" s="23">
        <v>5.0611000000000007E-3</v>
      </c>
      <c r="M1025" s="23">
        <v>141.47737421000002</v>
      </c>
      <c r="N1025" s="23">
        <v>140.76500999999999</v>
      </c>
      <c r="O1025" s="23">
        <v>0.71236420999999994</v>
      </c>
      <c r="P1025" s="23">
        <v>0</v>
      </c>
      <c r="Q1025" s="23">
        <v>0</v>
      </c>
      <c r="R1025" s="23">
        <v>161.87915265999999</v>
      </c>
      <c r="S1025" s="23">
        <v>28.98190907</v>
      </c>
      <c r="T1025" s="23">
        <v>3.8673087199999996</v>
      </c>
      <c r="U1025" s="23">
        <v>10.400000439999999</v>
      </c>
      <c r="V1025" s="23">
        <v>0</v>
      </c>
      <c r="W1025" s="23">
        <v>5.5180424100000005</v>
      </c>
      <c r="X1025" s="23">
        <v>3.1596991800000001</v>
      </c>
      <c r="Y1025" s="23">
        <v>27.785165129999999</v>
      </c>
      <c r="Z1025" s="23">
        <v>0</v>
      </c>
      <c r="AA1025" s="23">
        <v>79.712124950000003</v>
      </c>
      <c r="AB1025" s="23">
        <v>82.167027709999999</v>
      </c>
      <c r="AC1025" s="23">
        <v>0</v>
      </c>
      <c r="AD1025" s="23">
        <v>0</v>
      </c>
      <c r="AE1025" s="23">
        <v>0</v>
      </c>
      <c r="AF1025" s="23">
        <v>0</v>
      </c>
      <c r="AG1025" s="23">
        <v>0</v>
      </c>
      <c r="AH1025" s="23">
        <v>0</v>
      </c>
      <c r="AI1025" s="23">
        <v>0</v>
      </c>
      <c r="AJ1025" s="23">
        <v>15.94318488</v>
      </c>
      <c r="AK1025" s="23">
        <v>15.94318488</v>
      </c>
      <c r="AL1025" s="23">
        <v>2.9915174699999998</v>
      </c>
      <c r="AM1025" s="23">
        <v>2.9915174699999998</v>
      </c>
      <c r="AN1025" s="23">
        <v>0</v>
      </c>
      <c r="AO1025" s="23">
        <v>0</v>
      </c>
      <c r="AP1025" s="23">
        <v>4.5934666200000001</v>
      </c>
      <c r="AQ1025" s="23">
        <v>4.5934666200000001</v>
      </c>
      <c r="AR1025" s="23">
        <v>0</v>
      </c>
      <c r="AS1025" s="23">
        <v>40.475859039999996</v>
      </c>
      <c r="AT1025" s="23">
        <v>48.060843129999995</v>
      </c>
      <c r="AU1025" s="23">
        <v>50.049369460000001</v>
      </c>
      <c r="AV1025" s="23">
        <v>52.230067439999999</v>
      </c>
      <c r="AW1025" s="23">
        <v>102.27943689999999</v>
      </c>
      <c r="AX1025" s="23">
        <v>9.1914153200000008</v>
      </c>
      <c r="AY1025" s="23">
        <v>0.78207455000000003</v>
      </c>
      <c r="AZ1025" s="23">
        <v>92.305947029999999</v>
      </c>
    </row>
    <row r="1026" spans="2:52" x14ac:dyDescent="0.25">
      <c r="B1026" s="10" t="s">
        <v>768</v>
      </c>
      <c r="C1026" s="23">
        <v>23.26007384</v>
      </c>
      <c r="D1026" s="23">
        <v>5.7731380699999999</v>
      </c>
      <c r="E1026" s="23">
        <v>2.9856453100000002</v>
      </c>
      <c r="F1026" s="23">
        <v>1.9795499999999999</v>
      </c>
      <c r="G1026" s="23">
        <v>0.80794275999999998</v>
      </c>
      <c r="H1026" s="23">
        <v>17.486935769999999</v>
      </c>
      <c r="I1026" s="23">
        <v>3.48389243</v>
      </c>
      <c r="J1026" s="23">
        <v>1.3827290000000001</v>
      </c>
      <c r="K1026" s="23">
        <v>12.133856029999999</v>
      </c>
      <c r="L1026" s="23">
        <v>0.48645831</v>
      </c>
      <c r="M1026" s="23">
        <v>110.88282553000001</v>
      </c>
      <c r="N1026" s="23">
        <v>107.30405</v>
      </c>
      <c r="O1026" s="23">
        <v>7.8775529999999996E-2</v>
      </c>
      <c r="P1026" s="23">
        <v>0</v>
      </c>
      <c r="Q1026" s="23">
        <v>3.5</v>
      </c>
      <c r="R1026" s="23">
        <v>134.14289937000001</v>
      </c>
      <c r="S1026" s="23">
        <v>29.958328550000001</v>
      </c>
      <c r="T1026" s="23">
        <v>3.8103159500000001</v>
      </c>
      <c r="U1026" s="23">
        <v>14.682774369999999</v>
      </c>
      <c r="V1026" s="23">
        <v>0</v>
      </c>
      <c r="W1026" s="23">
        <v>0</v>
      </c>
      <c r="X1026" s="23">
        <v>7.74856547</v>
      </c>
      <c r="Y1026" s="23">
        <v>27.313448739999998</v>
      </c>
      <c r="Z1026" s="23">
        <v>0</v>
      </c>
      <c r="AA1026" s="23">
        <v>83.513433079999999</v>
      </c>
      <c r="AB1026" s="23">
        <v>50.629466289999996</v>
      </c>
      <c r="AC1026" s="23">
        <v>0</v>
      </c>
      <c r="AD1026" s="23">
        <v>0</v>
      </c>
      <c r="AE1026" s="23">
        <v>0</v>
      </c>
      <c r="AF1026" s="23">
        <v>0</v>
      </c>
      <c r="AG1026" s="23">
        <v>0</v>
      </c>
      <c r="AH1026" s="23">
        <v>0</v>
      </c>
      <c r="AI1026" s="23">
        <v>0</v>
      </c>
      <c r="AJ1026" s="23">
        <v>0.77700431999999997</v>
      </c>
      <c r="AK1026" s="23">
        <v>0.77700431999999997</v>
      </c>
      <c r="AL1026" s="23">
        <v>13.55496619</v>
      </c>
      <c r="AM1026" s="23">
        <v>13.55496619</v>
      </c>
      <c r="AN1026" s="23">
        <v>0</v>
      </c>
      <c r="AO1026" s="23">
        <v>0</v>
      </c>
      <c r="AP1026" s="23">
        <v>0</v>
      </c>
      <c r="AQ1026" s="23">
        <v>0</v>
      </c>
      <c r="AR1026" s="23">
        <v>0</v>
      </c>
      <c r="AS1026" s="23">
        <v>26.16961852</v>
      </c>
      <c r="AT1026" s="23">
        <v>39.724584710000002</v>
      </c>
      <c r="AU1026" s="23">
        <v>11.681885900000001</v>
      </c>
      <c r="AV1026" s="23">
        <v>60.881698139999997</v>
      </c>
      <c r="AW1026" s="23">
        <v>72.563584040000009</v>
      </c>
      <c r="AX1026" s="23">
        <v>5.2478253300000004</v>
      </c>
      <c r="AY1026" s="23">
        <v>5.8662012199999998</v>
      </c>
      <c r="AZ1026" s="23">
        <v>61.449557489999997</v>
      </c>
    </row>
    <row r="1027" spans="2:52" x14ac:dyDescent="0.25">
      <c r="B1027" s="10" t="s">
        <v>769</v>
      </c>
      <c r="C1027" s="23">
        <v>11.46034206</v>
      </c>
      <c r="D1027" s="23">
        <v>3.2315497799999999</v>
      </c>
      <c r="E1027" s="23">
        <v>1.2570093999999998</v>
      </c>
      <c r="F1027" s="23">
        <v>1.6103749199999999</v>
      </c>
      <c r="G1027" s="23">
        <v>0.36416546</v>
      </c>
      <c r="H1027" s="23">
        <v>8.2287922800000004</v>
      </c>
      <c r="I1027" s="23">
        <v>0.50594645999999999</v>
      </c>
      <c r="J1027" s="23">
        <v>1.6926590800000001</v>
      </c>
      <c r="K1027" s="23">
        <v>4.1106868500000004</v>
      </c>
      <c r="L1027" s="23">
        <v>1.91949989</v>
      </c>
      <c r="M1027" s="23">
        <v>88.655066290000008</v>
      </c>
      <c r="N1027" s="23">
        <v>88.415723999999997</v>
      </c>
      <c r="O1027" s="23">
        <v>0.23934229000000001</v>
      </c>
      <c r="P1027" s="23">
        <v>0</v>
      </c>
      <c r="Q1027" s="23">
        <v>0</v>
      </c>
      <c r="R1027" s="23">
        <v>100.11540835000001</v>
      </c>
      <c r="S1027" s="23">
        <v>35.381540229999999</v>
      </c>
      <c r="T1027" s="23">
        <v>0.84615593</v>
      </c>
      <c r="U1027" s="23">
        <v>4.4987041400000001</v>
      </c>
      <c r="V1027" s="23">
        <v>0</v>
      </c>
      <c r="W1027" s="23">
        <v>2.7015004500000002</v>
      </c>
      <c r="X1027" s="23">
        <v>1.6694364900000001</v>
      </c>
      <c r="Y1027" s="23">
        <v>4.0693480299999996</v>
      </c>
      <c r="Z1027" s="23">
        <v>0</v>
      </c>
      <c r="AA1027" s="23">
        <v>49.166685270000002</v>
      </c>
      <c r="AB1027" s="23">
        <v>50.948723080000008</v>
      </c>
      <c r="AC1027" s="23">
        <v>0</v>
      </c>
      <c r="AD1027" s="23">
        <v>0</v>
      </c>
      <c r="AE1027" s="23">
        <v>0</v>
      </c>
      <c r="AF1027" s="23">
        <v>0</v>
      </c>
      <c r="AG1027" s="23">
        <v>0</v>
      </c>
      <c r="AH1027" s="23">
        <v>0</v>
      </c>
      <c r="AI1027" s="23">
        <v>0</v>
      </c>
      <c r="AJ1027" s="23">
        <v>0.28283733</v>
      </c>
      <c r="AK1027" s="23">
        <v>0.28283733</v>
      </c>
      <c r="AL1027" s="23">
        <v>6.9852130499999996</v>
      </c>
      <c r="AM1027" s="23">
        <v>6.9852130499999996</v>
      </c>
      <c r="AN1027" s="23">
        <v>0</v>
      </c>
      <c r="AO1027" s="23">
        <v>0</v>
      </c>
      <c r="AP1027" s="23">
        <v>0</v>
      </c>
      <c r="AQ1027" s="23">
        <v>0</v>
      </c>
      <c r="AR1027" s="23">
        <v>0</v>
      </c>
      <c r="AS1027" s="23">
        <v>21.72630311</v>
      </c>
      <c r="AT1027" s="23">
        <v>28.711516159999999</v>
      </c>
      <c r="AU1027" s="23">
        <v>22.520044250000002</v>
      </c>
      <c r="AV1027" s="23">
        <v>82.292741539999994</v>
      </c>
      <c r="AW1027" s="23">
        <v>104.81278579000001</v>
      </c>
      <c r="AX1027" s="23">
        <v>1.6757048800000001</v>
      </c>
      <c r="AY1027" s="23">
        <v>0</v>
      </c>
      <c r="AZ1027" s="23">
        <v>103.13708091000001</v>
      </c>
    </row>
    <row r="1028" spans="2:52" x14ac:dyDescent="0.25">
      <c r="B1028" s="10" t="s">
        <v>770</v>
      </c>
      <c r="C1028" s="23">
        <v>58.143162260000004</v>
      </c>
      <c r="D1028" s="23">
        <v>31.418329150000002</v>
      </c>
      <c r="E1028" s="23">
        <v>12.347102140000001</v>
      </c>
      <c r="F1028" s="23">
        <v>17.295481300000002</v>
      </c>
      <c r="G1028" s="23">
        <v>1.77574571</v>
      </c>
      <c r="H1028" s="23">
        <v>26.724833109999999</v>
      </c>
      <c r="I1028" s="23">
        <v>4.0242853199999997</v>
      </c>
      <c r="J1028" s="23">
        <v>4.3068799999999996</v>
      </c>
      <c r="K1028" s="23">
        <v>17.609502410000001</v>
      </c>
      <c r="L1028" s="23">
        <v>0.78416538000000002</v>
      </c>
      <c r="M1028" s="23">
        <v>258.87773606999997</v>
      </c>
      <c r="N1028" s="23">
        <v>159.59546</v>
      </c>
      <c r="O1028" s="23">
        <v>99.190276069999996</v>
      </c>
      <c r="P1028" s="23">
        <v>9.1999999999999998E-2</v>
      </c>
      <c r="Q1028" s="23">
        <v>0</v>
      </c>
      <c r="R1028" s="23">
        <v>317.02089832999997</v>
      </c>
      <c r="S1028" s="23">
        <v>99.996121439999996</v>
      </c>
      <c r="T1028" s="23">
        <v>1.8514631499999998</v>
      </c>
      <c r="U1028" s="23">
        <v>19.281917570000001</v>
      </c>
      <c r="V1028" s="23">
        <v>0</v>
      </c>
      <c r="W1028" s="23">
        <v>0</v>
      </c>
      <c r="X1028" s="23">
        <v>4.9817387200000001</v>
      </c>
      <c r="Y1028" s="23">
        <v>21.886051050000003</v>
      </c>
      <c r="Z1028" s="23">
        <v>0.17040733999999999</v>
      </c>
      <c r="AA1028" s="23">
        <v>148.16769927000001</v>
      </c>
      <c r="AB1028" s="23">
        <v>168.85319906000001</v>
      </c>
      <c r="AC1028" s="23">
        <v>0</v>
      </c>
      <c r="AD1028" s="23">
        <v>0</v>
      </c>
      <c r="AE1028" s="23">
        <v>0</v>
      </c>
      <c r="AF1028" s="23">
        <v>0</v>
      </c>
      <c r="AG1028" s="23">
        <v>0</v>
      </c>
      <c r="AH1028" s="23">
        <v>0</v>
      </c>
      <c r="AI1028" s="23">
        <v>0</v>
      </c>
      <c r="AJ1028" s="23">
        <v>9.8000000000000004E-2</v>
      </c>
      <c r="AK1028" s="23">
        <v>9.8000000000000004E-2</v>
      </c>
      <c r="AL1028" s="23">
        <v>22.086907850000003</v>
      </c>
      <c r="AM1028" s="23">
        <v>22.086907850000003</v>
      </c>
      <c r="AN1028" s="23">
        <v>0</v>
      </c>
      <c r="AO1028" s="23">
        <v>0</v>
      </c>
      <c r="AP1028" s="23">
        <v>0.29449971999999996</v>
      </c>
      <c r="AQ1028" s="23">
        <v>0.29449971999999996</v>
      </c>
      <c r="AR1028" s="23">
        <v>0</v>
      </c>
      <c r="AS1028" s="23">
        <v>52.887418579999995</v>
      </c>
      <c r="AT1028" s="23">
        <v>75.26882615000001</v>
      </c>
      <c r="AU1028" s="23">
        <v>93.682372909999998</v>
      </c>
      <c r="AV1028" s="23">
        <v>194.88339300999999</v>
      </c>
      <c r="AW1028" s="23">
        <v>288.56576591999999</v>
      </c>
      <c r="AX1028" s="23">
        <v>11.14867518</v>
      </c>
      <c r="AY1028" s="23">
        <v>11.4389298</v>
      </c>
      <c r="AZ1028" s="23">
        <v>265.97816094000001</v>
      </c>
    </row>
    <row r="1029" spans="2:52" x14ac:dyDescent="0.25">
      <c r="B1029" s="10" t="s">
        <v>771</v>
      </c>
      <c r="C1029" s="23">
        <v>38.118370480000003</v>
      </c>
      <c r="D1029" s="23">
        <v>12.0435503</v>
      </c>
      <c r="E1029" s="23">
        <v>3.5165256899999999</v>
      </c>
      <c r="F1029" s="23">
        <v>7.8854618499999996</v>
      </c>
      <c r="G1029" s="23">
        <v>0.64156276000000001</v>
      </c>
      <c r="H1029" s="23">
        <v>26.074820180000003</v>
      </c>
      <c r="I1029" s="23">
        <v>5.0663589299999998</v>
      </c>
      <c r="J1029" s="23">
        <v>5.2015255900000001</v>
      </c>
      <c r="K1029" s="23">
        <v>15.498650470000001</v>
      </c>
      <c r="L1029" s="23">
        <v>0.30828518999999999</v>
      </c>
      <c r="M1029" s="23">
        <v>135.34769151</v>
      </c>
      <c r="N1029" s="23">
        <v>134.366927</v>
      </c>
      <c r="O1029" s="23">
        <v>0.98076450999999998</v>
      </c>
      <c r="P1029" s="23">
        <v>0</v>
      </c>
      <c r="Q1029" s="23">
        <v>0</v>
      </c>
      <c r="R1029" s="23">
        <v>173.46606199000001</v>
      </c>
      <c r="S1029" s="23">
        <v>62.388182890000003</v>
      </c>
      <c r="T1029" s="23">
        <v>1.3910294000000001</v>
      </c>
      <c r="U1029" s="23">
        <v>14.374112140000001</v>
      </c>
      <c r="V1029" s="23">
        <v>0</v>
      </c>
      <c r="W1029" s="23">
        <v>4.7012981900000002</v>
      </c>
      <c r="X1029" s="23">
        <v>11.153212</v>
      </c>
      <c r="Y1029" s="23">
        <v>16.101491979999999</v>
      </c>
      <c r="Z1029" s="23">
        <v>0</v>
      </c>
      <c r="AA1029" s="23">
        <v>110.1093266</v>
      </c>
      <c r="AB1029" s="23">
        <v>63.35673538999999</v>
      </c>
      <c r="AC1029" s="23">
        <v>4.2500000000000003E-3</v>
      </c>
      <c r="AD1029" s="23">
        <v>0</v>
      </c>
      <c r="AE1029" s="23">
        <v>0</v>
      </c>
      <c r="AF1029" s="23">
        <v>4.2500000000000003E-3</v>
      </c>
      <c r="AG1029" s="23">
        <v>0</v>
      </c>
      <c r="AH1029" s="23">
        <v>0</v>
      </c>
      <c r="AI1029" s="23">
        <v>0</v>
      </c>
      <c r="AJ1029" s="23">
        <v>3.9478586200000003</v>
      </c>
      <c r="AK1029" s="23">
        <v>3.9521086200000002</v>
      </c>
      <c r="AL1029" s="23">
        <v>24.708456469999998</v>
      </c>
      <c r="AM1029" s="23">
        <v>24.708456469999998</v>
      </c>
      <c r="AN1029" s="23">
        <v>0</v>
      </c>
      <c r="AO1029" s="23">
        <v>0</v>
      </c>
      <c r="AP1029" s="23">
        <v>0</v>
      </c>
      <c r="AQ1029" s="23">
        <v>0</v>
      </c>
      <c r="AR1029" s="23">
        <v>0</v>
      </c>
      <c r="AS1029" s="23">
        <v>2.4244344600000001</v>
      </c>
      <c r="AT1029" s="23">
        <v>27.132890929999999</v>
      </c>
      <c r="AU1029" s="23">
        <v>40.175953079999999</v>
      </c>
      <c r="AV1029" s="23">
        <v>62.441542979999994</v>
      </c>
      <c r="AW1029" s="23">
        <v>102.61749606000001</v>
      </c>
      <c r="AX1029" s="23">
        <v>4.07810995</v>
      </c>
      <c r="AY1029" s="23">
        <v>9.6299994200000008</v>
      </c>
      <c r="AZ1029" s="23">
        <v>88.909386689999991</v>
      </c>
    </row>
    <row r="1030" spans="2:52" x14ac:dyDescent="0.25">
      <c r="B1030" s="10" t="s">
        <v>772</v>
      </c>
      <c r="C1030" s="23">
        <v>19.652268339999999</v>
      </c>
      <c r="D1030" s="23">
        <v>5.7767510399999997</v>
      </c>
      <c r="E1030" s="23">
        <v>2.0488322200000004</v>
      </c>
      <c r="F1030" s="23">
        <v>3.1813608599999998</v>
      </c>
      <c r="G1030" s="23">
        <v>0.54655796000000001</v>
      </c>
      <c r="H1030" s="23">
        <v>13.875517299999998</v>
      </c>
      <c r="I1030" s="23">
        <v>2.3353489000000001</v>
      </c>
      <c r="J1030" s="23">
        <v>1.6601262299999999</v>
      </c>
      <c r="K1030" s="23">
        <v>9.3467829299999998</v>
      </c>
      <c r="L1030" s="23">
        <v>0.53325924000000002</v>
      </c>
      <c r="M1030" s="23">
        <v>127.86275112999999</v>
      </c>
      <c r="N1030" s="23">
        <v>126.72559200000001</v>
      </c>
      <c r="O1030" s="23">
        <v>0.33915913000000003</v>
      </c>
      <c r="P1030" s="23">
        <v>0.79800000000000004</v>
      </c>
      <c r="Q1030" s="23">
        <v>0</v>
      </c>
      <c r="R1030" s="23">
        <v>147.51501947</v>
      </c>
      <c r="S1030" s="23">
        <v>54.543731960000002</v>
      </c>
      <c r="T1030" s="23">
        <v>0.71799170999999995</v>
      </c>
      <c r="U1030" s="23">
        <v>8.0484485400000008</v>
      </c>
      <c r="V1030" s="23">
        <v>0</v>
      </c>
      <c r="W1030" s="23">
        <v>0</v>
      </c>
      <c r="X1030" s="23">
        <v>3.0366356299999997</v>
      </c>
      <c r="Y1030" s="23">
        <v>8.2534178600000008</v>
      </c>
      <c r="Z1030" s="23">
        <v>0.19302717000000003</v>
      </c>
      <c r="AA1030" s="23">
        <v>74.793252870000003</v>
      </c>
      <c r="AB1030" s="23">
        <v>72.721766600000009</v>
      </c>
      <c r="AC1030" s="23">
        <v>0</v>
      </c>
      <c r="AD1030" s="23">
        <v>0</v>
      </c>
      <c r="AE1030" s="23">
        <v>0</v>
      </c>
      <c r="AF1030" s="23">
        <v>0</v>
      </c>
      <c r="AG1030" s="23">
        <v>0</v>
      </c>
      <c r="AH1030" s="23">
        <v>0</v>
      </c>
      <c r="AI1030" s="23">
        <v>0</v>
      </c>
      <c r="AJ1030" s="23">
        <v>3.30906067</v>
      </c>
      <c r="AK1030" s="23">
        <v>3.30906067</v>
      </c>
      <c r="AL1030" s="23">
        <v>2.9217908800000001</v>
      </c>
      <c r="AM1030" s="23">
        <v>2.9217908800000001</v>
      </c>
      <c r="AN1030" s="23">
        <v>0</v>
      </c>
      <c r="AO1030" s="23">
        <v>0</v>
      </c>
      <c r="AP1030" s="23">
        <v>0.57848500000000003</v>
      </c>
      <c r="AQ1030" s="23">
        <v>0.57848500000000003</v>
      </c>
      <c r="AR1030" s="23">
        <v>0</v>
      </c>
      <c r="AS1030" s="23">
        <v>55.699545389999997</v>
      </c>
      <c r="AT1030" s="23">
        <v>59.199821270000001</v>
      </c>
      <c r="AU1030" s="23">
        <v>16.831005999999999</v>
      </c>
      <c r="AV1030" s="23">
        <v>108.43458644</v>
      </c>
      <c r="AW1030" s="23">
        <v>125.26559243999999</v>
      </c>
      <c r="AX1030" s="23">
        <v>8.3652071899999996</v>
      </c>
      <c r="AY1030" s="23">
        <v>22.337282760000001</v>
      </c>
      <c r="AZ1030" s="23">
        <v>94.563102489999991</v>
      </c>
    </row>
    <row r="1031" spans="2:52" x14ac:dyDescent="0.25">
      <c r="B1031" s="10" t="s">
        <v>773</v>
      </c>
      <c r="C1031" s="23">
        <v>5.2924792799999993</v>
      </c>
      <c r="D1031" s="23">
        <v>2.3375781299999998</v>
      </c>
      <c r="E1031" s="23">
        <v>0.93410051000000005</v>
      </c>
      <c r="F1031" s="23">
        <v>1.13046135</v>
      </c>
      <c r="G1031" s="23">
        <v>0.27301627000000001</v>
      </c>
      <c r="H1031" s="23">
        <v>2.95490115</v>
      </c>
      <c r="I1031" s="23">
        <v>0.10430888000000001</v>
      </c>
      <c r="J1031" s="23">
        <v>0.85654375000000005</v>
      </c>
      <c r="K1031" s="23">
        <v>1.75234175</v>
      </c>
      <c r="L1031" s="23">
        <v>0.24170676999999999</v>
      </c>
      <c r="M1031" s="23">
        <v>61.623231529999991</v>
      </c>
      <c r="N1031" s="23">
        <v>59.174481</v>
      </c>
      <c r="O1031" s="23">
        <v>0.15797105</v>
      </c>
      <c r="P1031" s="23">
        <v>2.2907794799999999</v>
      </c>
      <c r="Q1031" s="23">
        <v>0</v>
      </c>
      <c r="R1031" s="23">
        <v>66.915710809999993</v>
      </c>
      <c r="S1031" s="23">
        <v>29.32170193</v>
      </c>
      <c r="T1031" s="23">
        <v>8.9859999999999995E-2</v>
      </c>
      <c r="U1031" s="23">
        <v>6.6926191100000008</v>
      </c>
      <c r="V1031" s="23">
        <v>0</v>
      </c>
      <c r="W1031" s="23">
        <v>2.4570725099999997</v>
      </c>
      <c r="X1031" s="23">
        <v>1.1754103500000002</v>
      </c>
      <c r="Y1031" s="23">
        <v>5.8071900599999999</v>
      </c>
      <c r="Z1031" s="23">
        <v>0</v>
      </c>
      <c r="AA1031" s="23">
        <v>45.54385396</v>
      </c>
      <c r="AB1031" s="23">
        <v>21.371856849999997</v>
      </c>
      <c r="AC1031" s="23">
        <v>0</v>
      </c>
      <c r="AD1031" s="23">
        <v>0</v>
      </c>
      <c r="AE1031" s="23">
        <v>0</v>
      </c>
      <c r="AF1031" s="23">
        <v>0</v>
      </c>
      <c r="AG1031" s="23">
        <v>0</v>
      </c>
      <c r="AH1031" s="23">
        <v>0</v>
      </c>
      <c r="AI1031" s="23">
        <v>0</v>
      </c>
      <c r="AJ1031" s="23">
        <v>2.947667E-2</v>
      </c>
      <c r="AK1031" s="23">
        <v>2.947667E-2</v>
      </c>
      <c r="AL1031" s="23">
        <v>3.77779292</v>
      </c>
      <c r="AM1031" s="23">
        <v>3.77779292</v>
      </c>
      <c r="AN1031" s="23">
        <v>0</v>
      </c>
      <c r="AO1031" s="23">
        <v>0</v>
      </c>
      <c r="AP1031" s="23">
        <v>0</v>
      </c>
      <c r="AQ1031" s="23">
        <v>0</v>
      </c>
      <c r="AR1031" s="23">
        <v>0</v>
      </c>
      <c r="AS1031" s="23">
        <v>0</v>
      </c>
      <c r="AT1031" s="23">
        <v>3.77779292</v>
      </c>
      <c r="AU1031" s="23">
        <v>17.623540599999998</v>
      </c>
      <c r="AV1031" s="23">
        <v>44.732875630000002</v>
      </c>
      <c r="AW1031" s="23">
        <v>62.356416229999994</v>
      </c>
      <c r="AX1031" s="23">
        <v>0.12698830999999999</v>
      </c>
      <c r="AY1031" s="23">
        <v>8.4914265100000001</v>
      </c>
      <c r="AZ1031" s="23">
        <v>53.738001409999995</v>
      </c>
    </row>
    <row r="1032" spans="2:52" x14ac:dyDescent="0.25">
      <c r="B1032" s="10" t="s">
        <v>774</v>
      </c>
      <c r="C1032" s="23">
        <v>3.9934792200000002</v>
      </c>
      <c r="D1032" s="23">
        <v>2.18033279</v>
      </c>
      <c r="E1032" s="23">
        <v>1.36238511</v>
      </c>
      <c r="F1032" s="23">
        <v>0.54019506000000006</v>
      </c>
      <c r="G1032" s="23">
        <v>0.27775262000000001</v>
      </c>
      <c r="H1032" s="23">
        <v>1.8131464300000002</v>
      </c>
      <c r="I1032" s="23">
        <v>0.32160105</v>
      </c>
      <c r="J1032" s="23">
        <v>0.16741500000000001</v>
      </c>
      <c r="K1032" s="23">
        <v>1.2444436000000001</v>
      </c>
      <c r="L1032" s="23">
        <v>7.9686779999999999E-2</v>
      </c>
      <c r="M1032" s="23">
        <v>81.695957500000006</v>
      </c>
      <c r="N1032" s="23">
        <v>81.574614999999994</v>
      </c>
      <c r="O1032" s="23">
        <v>0.12134250000000001</v>
      </c>
      <c r="P1032" s="23">
        <v>0</v>
      </c>
      <c r="Q1032" s="23">
        <v>0</v>
      </c>
      <c r="R1032" s="23">
        <v>85.689436720000003</v>
      </c>
      <c r="S1032" s="23">
        <v>44.408876249999999</v>
      </c>
      <c r="T1032" s="23">
        <v>0.66899863999999998</v>
      </c>
      <c r="U1032" s="23">
        <v>5.0181694000000006</v>
      </c>
      <c r="V1032" s="23">
        <v>0</v>
      </c>
      <c r="W1032" s="23">
        <v>0</v>
      </c>
      <c r="X1032" s="23">
        <v>2.1228174500000003</v>
      </c>
      <c r="Y1032" s="23">
        <v>2.3104550699999997</v>
      </c>
      <c r="Z1032" s="23">
        <v>0</v>
      </c>
      <c r="AA1032" s="23">
        <v>54.529316810000005</v>
      </c>
      <c r="AB1032" s="23">
        <v>31.160119909999999</v>
      </c>
      <c r="AC1032" s="23">
        <v>0</v>
      </c>
      <c r="AD1032" s="23">
        <v>0</v>
      </c>
      <c r="AE1032" s="23">
        <v>0</v>
      </c>
      <c r="AF1032" s="23">
        <v>0</v>
      </c>
      <c r="AG1032" s="23">
        <v>0</v>
      </c>
      <c r="AH1032" s="23">
        <v>0</v>
      </c>
      <c r="AI1032" s="23">
        <v>0</v>
      </c>
      <c r="AJ1032" s="23">
        <v>3.1820631100000001</v>
      </c>
      <c r="AK1032" s="23">
        <v>3.1820631100000001</v>
      </c>
      <c r="AL1032" s="23">
        <v>2.8150594199999999</v>
      </c>
      <c r="AM1032" s="23">
        <v>2.8150594199999999</v>
      </c>
      <c r="AN1032" s="23">
        <v>0</v>
      </c>
      <c r="AO1032" s="23">
        <v>0</v>
      </c>
      <c r="AP1032" s="23">
        <v>0</v>
      </c>
      <c r="AQ1032" s="23">
        <v>0</v>
      </c>
      <c r="AR1032" s="23">
        <v>0</v>
      </c>
      <c r="AS1032" s="23">
        <v>18.210111690000002</v>
      </c>
      <c r="AT1032" s="23">
        <v>21.025171109999999</v>
      </c>
      <c r="AU1032" s="23">
        <v>13.31701191</v>
      </c>
      <c r="AV1032" s="23">
        <v>29.417670369999996</v>
      </c>
      <c r="AW1032" s="23">
        <v>42.734682280000001</v>
      </c>
      <c r="AX1032" s="23">
        <v>2.9274967599999999</v>
      </c>
      <c r="AY1032" s="23">
        <v>0</v>
      </c>
      <c r="AZ1032" s="23">
        <v>39.807185519999997</v>
      </c>
    </row>
    <row r="1033" spans="2:52" x14ac:dyDescent="0.25">
      <c r="B1033" s="10" t="s">
        <v>731</v>
      </c>
      <c r="C1033" s="23">
        <v>23.559896200000001</v>
      </c>
      <c r="D1033" s="23">
        <v>13.654337980000001</v>
      </c>
      <c r="E1033" s="23">
        <v>1.74994479</v>
      </c>
      <c r="F1033" s="23">
        <v>11.14200164</v>
      </c>
      <c r="G1033" s="23">
        <v>0.76239155000000003</v>
      </c>
      <c r="H1033" s="23">
        <v>9.9055582199999996</v>
      </c>
      <c r="I1033" s="23">
        <v>1.8779060900000002</v>
      </c>
      <c r="J1033" s="23">
        <v>2.65259058</v>
      </c>
      <c r="K1033" s="23">
        <v>5.1029366399999994</v>
      </c>
      <c r="L1033" s="23">
        <v>0.27212491</v>
      </c>
      <c r="M1033" s="23">
        <v>111.81241789000001</v>
      </c>
      <c r="N1033" s="23">
        <v>94.571333999999993</v>
      </c>
      <c r="O1033" s="23">
        <v>0.74108388999999997</v>
      </c>
      <c r="P1033" s="23">
        <v>1.5</v>
      </c>
      <c r="Q1033" s="23">
        <v>15</v>
      </c>
      <c r="R1033" s="23">
        <v>135.37231409</v>
      </c>
      <c r="S1033" s="23">
        <v>64.909738790000006</v>
      </c>
      <c r="T1033" s="23">
        <v>0.97857906000000006</v>
      </c>
      <c r="U1033" s="23">
        <v>3.14024869</v>
      </c>
      <c r="V1033" s="23">
        <v>0</v>
      </c>
      <c r="W1033" s="23">
        <v>0</v>
      </c>
      <c r="X1033" s="23">
        <v>1.6277975099999999</v>
      </c>
      <c r="Y1033" s="23">
        <v>4.8968608399999995</v>
      </c>
      <c r="Z1033" s="23">
        <v>0</v>
      </c>
      <c r="AA1033" s="23">
        <v>75.55322489000001</v>
      </c>
      <c r="AB1033" s="23">
        <v>59.819089200000001</v>
      </c>
      <c r="AC1033" s="23">
        <v>0</v>
      </c>
      <c r="AD1033" s="23">
        <v>0</v>
      </c>
      <c r="AE1033" s="23">
        <v>0</v>
      </c>
      <c r="AF1033" s="23">
        <v>0</v>
      </c>
      <c r="AG1033" s="23">
        <v>0</v>
      </c>
      <c r="AH1033" s="23">
        <v>0</v>
      </c>
      <c r="AI1033" s="23">
        <v>0</v>
      </c>
      <c r="AJ1033" s="23">
        <v>0.15735122000000001</v>
      </c>
      <c r="AK1033" s="23">
        <v>0.15735122000000001</v>
      </c>
      <c r="AL1033" s="23">
        <v>5.4537056399999999</v>
      </c>
      <c r="AM1033" s="23">
        <v>5.4537056399999999</v>
      </c>
      <c r="AN1033" s="23">
        <v>0</v>
      </c>
      <c r="AO1033" s="23">
        <v>0</v>
      </c>
      <c r="AP1033" s="23">
        <v>0</v>
      </c>
      <c r="AQ1033" s="23">
        <v>0</v>
      </c>
      <c r="AR1033" s="23">
        <v>0</v>
      </c>
      <c r="AS1033" s="23">
        <v>34.747181520000005</v>
      </c>
      <c r="AT1033" s="23">
        <v>40.200887160000001</v>
      </c>
      <c r="AU1033" s="23">
        <v>19.775553260000002</v>
      </c>
      <c r="AV1033" s="23">
        <v>109.66879657000001</v>
      </c>
      <c r="AW1033" s="23">
        <v>129.44434982999999</v>
      </c>
      <c r="AX1033" s="23">
        <v>0</v>
      </c>
      <c r="AY1033" s="23">
        <v>0</v>
      </c>
      <c r="AZ1033" s="23">
        <v>129.44434982999999</v>
      </c>
    </row>
    <row r="1034" spans="2:52" x14ac:dyDescent="0.25">
      <c r="B1034" s="10" t="s">
        <v>775</v>
      </c>
      <c r="C1034" s="23">
        <v>10.604951969999998</v>
      </c>
      <c r="D1034" s="23">
        <v>3.43716621</v>
      </c>
      <c r="E1034" s="23">
        <v>1.37147818</v>
      </c>
      <c r="F1034" s="23">
        <v>1.76372657</v>
      </c>
      <c r="G1034" s="23">
        <v>0.30196146000000001</v>
      </c>
      <c r="H1034" s="23">
        <v>7.1677857600000001</v>
      </c>
      <c r="I1034" s="23">
        <v>1.1192844499999999</v>
      </c>
      <c r="J1034" s="23">
        <v>1.56025199</v>
      </c>
      <c r="K1034" s="23">
        <v>4.1710933399999996</v>
      </c>
      <c r="L1034" s="23">
        <v>0.31715598</v>
      </c>
      <c r="M1034" s="23">
        <v>78.075295319999995</v>
      </c>
      <c r="N1034" s="23">
        <v>76.145747999999998</v>
      </c>
      <c r="O1034" s="23">
        <v>0.13054805</v>
      </c>
      <c r="P1034" s="23">
        <v>1.7989992699999999</v>
      </c>
      <c r="Q1034" s="23">
        <v>0</v>
      </c>
      <c r="R1034" s="23">
        <v>88.680247289999997</v>
      </c>
      <c r="S1034" s="23">
        <v>22.765751820000002</v>
      </c>
      <c r="T1034" s="23">
        <v>0.45970408000000001</v>
      </c>
      <c r="U1034" s="23">
        <v>3.5006535400000001</v>
      </c>
      <c r="V1034" s="23">
        <v>0</v>
      </c>
      <c r="W1034" s="23">
        <v>0</v>
      </c>
      <c r="X1034" s="23">
        <v>1.56703719</v>
      </c>
      <c r="Y1034" s="23">
        <v>5.0243064200000003</v>
      </c>
      <c r="Z1034" s="23">
        <v>0</v>
      </c>
      <c r="AA1034" s="23">
        <v>33.317453049999997</v>
      </c>
      <c r="AB1034" s="23">
        <v>55.362794239999992</v>
      </c>
      <c r="AC1034" s="23">
        <v>0</v>
      </c>
      <c r="AD1034" s="23">
        <v>0</v>
      </c>
      <c r="AE1034" s="23">
        <v>0</v>
      </c>
      <c r="AF1034" s="23">
        <v>0</v>
      </c>
      <c r="AG1034" s="23">
        <v>0</v>
      </c>
      <c r="AH1034" s="23">
        <v>0</v>
      </c>
      <c r="AI1034" s="23">
        <v>0</v>
      </c>
      <c r="AJ1034" s="23">
        <v>25.937253510000001</v>
      </c>
      <c r="AK1034" s="23">
        <v>25.937253510000001</v>
      </c>
      <c r="AL1034" s="23">
        <v>3.3530180999999999</v>
      </c>
      <c r="AM1034" s="23">
        <v>3.3530180999999999</v>
      </c>
      <c r="AN1034" s="23">
        <v>0</v>
      </c>
      <c r="AO1034" s="23">
        <v>0</v>
      </c>
      <c r="AP1034" s="23">
        <v>0</v>
      </c>
      <c r="AQ1034" s="23">
        <v>0</v>
      </c>
      <c r="AR1034" s="23">
        <v>0</v>
      </c>
      <c r="AS1034" s="23">
        <v>30.604553940000002</v>
      </c>
      <c r="AT1034" s="23">
        <v>33.957572040000002</v>
      </c>
      <c r="AU1034" s="23">
        <v>47.342475710000002</v>
      </c>
      <c r="AV1034" s="23">
        <v>119.65854594999999</v>
      </c>
      <c r="AW1034" s="23">
        <v>167.00102165999999</v>
      </c>
      <c r="AX1034" s="23">
        <v>4.3827719400000005</v>
      </c>
      <c r="AY1034" s="23">
        <v>4.2004661600000004</v>
      </c>
      <c r="AZ1034" s="23">
        <v>158.41778356</v>
      </c>
    </row>
    <row r="1035" spans="2:52" x14ac:dyDescent="0.25">
      <c r="B1035" s="10" t="s">
        <v>776</v>
      </c>
      <c r="C1035" s="23">
        <v>31.342653590000005</v>
      </c>
      <c r="D1035" s="23">
        <v>21.099593330000001</v>
      </c>
      <c r="E1035" s="23">
        <v>8.5819483000000005</v>
      </c>
      <c r="F1035" s="23">
        <v>11.422634410000001</v>
      </c>
      <c r="G1035" s="23">
        <v>1.09501062</v>
      </c>
      <c r="H1035" s="23">
        <v>10.24306026</v>
      </c>
      <c r="I1035" s="23">
        <v>3.5518344900000001</v>
      </c>
      <c r="J1035" s="23">
        <v>4.1900769200000001</v>
      </c>
      <c r="K1035" s="23">
        <v>2.3122112599999998</v>
      </c>
      <c r="L1035" s="23">
        <v>0.18893758999999999</v>
      </c>
      <c r="M1035" s="23">
        <v>88.423025509999988</v>
      </c>
      <c r="N1035" s="23">
        <v>87.929308000000006</v>
      </c>
      <c r="O1035" s="23">
        <v>0.18794532</v>
      </c>
      <c r="P1035" s="23">
        <v>0.30577219</v>
      </c>
      <c r="Q1035" s="23">
        <v>0</v>
      </c>
      <c r="R1035" s="23">
        <v>119.7656791</v>
      </c>
      <c r="S1035" s="23">
        <v>64.976720749999998</v>
      </c>
      <c r="T1035" s="23">
        <v>2.98046129</v>
      </c>
      <c r="U1035" s="23">
        <v>8.3623211099999999</v>
      </c>
      <c r="V1035" s="23">
        <v>0</v>
      </c>
      <c r="W1035" s="23">
        <v>0</v>
      </c>
      <c r="X1035" s="23">
        <v>4.7697695599999994</v>
      </c>
      <c r="Y1035" s="23">
        <v>5.2690071700000001</v>
      </c>
      <c r="Z1035" s="23">
        <v>0</v>
      </c>
      <c r="AA1035" s="23">
        <v>86.358279880000012</v>
      </c>
      <c r="AB1035" s="23">
        <v>33.407399220000002</v>
      </c>
      <c r="AC1035" s="23">
        <v>0</v>
      </c>
      <c r="AD1035" s="23">
        <v>0</v>
      </c>
      <c r="AE1035" s="23">
        <v>0</v>
      </c>
      <c r="AF1035" s="23">
        <v>0</v>
      </c>
      <c r="AG1035" s="23">
        <v>0</v>
      </c>
      <c r="AH1035" s="23">
        <v>0</v>
      </c>
      <c r="AI1035" s="23">
        <v>0</v>
      </c>
      <c r="AJ1035" s="23">
        <v>7.02046583</v>
      </c>
      <c r="AK1035" s="23">
        <v>7.02046583</v>
      </c>
      <c r="AL1035" s="23">
        <v>20.099826780000001</v>
      </c>
      <c r="AM1035" s="23">
        <v>20.099826780000001</v>
      </c>
      <c r="AN1035" s="23">
        <v>0</v>
      </c>
      <c r="AO1035" s="23">
        <v>0</v>
      </c>
      <c r="AP1035" s="23">
        <v>0</v>
      </c>
      <c r="AQ1035" s="23">
        <v>0</v>
      </c>
      <c r="AR1035" s="23">
        <v>0</v>
      </c>
      <c r="AS1035" s="23">
        <v>13.309156310000001</v>
      </c>
      <c r="AT1035" s="23">
        <v>33.408983090000007</v>
      </c>
      <c r="AU1035" s="23">
        <v>7.0188819599999999</v>
      </c>
      <c r="AV1035" s="23">
        <v>49.912227960000003</v>
      </c>
      <c r="AW1035" s="23">
        <v>56.931109920000004</v>
      </c>
      <c r="AX1035" s="23">
        <v>3.7032940299999999</v>
      </c>
      <c r="AY1035" s="23">
        <v>4.9399500000000002E-3</v>
      </c>
      <c r="AZ1035" s="23">
        <v>53.222875939999994</v>
      </c>
    </row>
    <row r="1036" spans="2:52" x14ac:dyDescent="0.25">
      <c r="B1036" s="10" t="s">
        <v>777</v>
      </c>
      <c r="C1036" s="23">
        <v>130.50201146999999</v>
      </c>
      <c r="D1036" s="23">
        <v>91.534750950000003</v>
      </c>
      <c r="E1036" s="23">
        <v>25.350550219999999</v>
      </c>
      <c r="F1036" s="23">
        <v>63.729837580000002</v>
      </c>
      <c r="G1036" s="23">
        <v>2.4543631499999998</v>
      </c>
      <c r="H1036" s="23">
        <v>38.967260520000004</v>
      </c>
      <c r="I1036" s="23">
        <v>2.7218296</v>
      </c>
      <c r="J1036" s="23">
        <v>14.58329838</v>
      </c>
      <c r="K1036" s="23">
        <v>20.384757280000002</v>
      </c>
      <c r="L1036" s="23">
        <v>1.2773752599999999</v>
      </c>
      <c r="M1036" s="23">
        <v>185.20641888999998</v>
      </c>
      <c r="N1036" s="23">
        <v>183.337402</v>
      </c>
      <c r="O1036" s="23">
        <v>1.8690168899999999</v>
      </c>
      <c r="P1036" s="23">
        <v>0</v>
      </c>
      <c r="Q1036" s="23">
        <v>0</v>
      </c>
      <c r="R1036" s="23">
        <v>315.70843036000002</v>
      </c>
      <c r="S1036" s="23">
        <v>103.56325248</v>
      </c>
      <c r="T1036" s="23">
        <v>14.032277050000001</v>
      </c>
      <c r="U1036" s="23">
        <v>13.9935896</v>
      </c>
      <c r="V1036" s="23">
        <v>0</v>
      </c>
      <c r="W1036" s="23">
        <v>0</v>
      </c>
      <c r="X1036" s="23">
        <v>5.8670015800000002</v>
      </c>
      <c r="Y1036" s="23">
        <v>18.35950618</v>
      </c>
      <c r="Z1036" s="23">
        <v>9.3065800700000008</v>
      </c>
      <c r="AA1036" s="23">
        <v>165.12220696</v>
      </c>
      <c r="AB1036" s="23">
        <v>150.58622339999999</v>
      </c>
      <c r="AC1036" s="23">
        <v>0</v>
      </c>
      <c r="AD1036" s="23">
        <v>0</v>
      </c>
      <c r="AE1036" s="23">
        <v>0</v>
      </c>
      <c r="AF1036" s="23">
        <v>0</v>
      </c>
      <c r="AG1036" s="23">
        <v>0</v>
      </c>
      <c r="AH1036" s="23">
        <v>0</v>
      </c>
      <c r="AI1036" s="23">
        <v>0</v>
      </c>
      <c r="AJ1036" s="23">
        <v>40.44377849</v>
      </c>
      <c r="AK1036" s="23">
        <v>40.44377849</v>
      </c>
      <c r="AL1036" s="23">
        <v>0.72198567000000002</v>
      </c>
      <c r="AM1036" s="23">
        <v>0.72198567000000002</v>
      </c>
      <c r="AN1036" s="23">
        <v>0</v>
      </c>
      <c r="AO1036" s="23">
        <v>0</v>
      </c>
      <c r="AP1036" s="23">
        <v>5.5087548000000002</v>
      </c>
      <c r="AQ1036" s="23">
        <v>5.5087548000000002</v>
      </c>
      <c r="AR1036" s="23">
        <v>0</v>
      </c>
      <c r="AS1036" s="23">
        <v>55.994551340000001</v>
      </c>
      <c r="AT1036" s="23">
        <v>62.225291810000002</v>
      </c>
      <c r="AU1036" s="23">
        <v>128.80471008000001</v>
      </c>
      <c r="AV1036" s="23">
        <v>225.02572215000001</v>
      </c>
      <c r="AW1036" s="23">
        <v>353.83043222999999</v>
      </c>
      <c r="AX1036" s="23">
        <v>6.7923482800000006</v>
      </c>
      <c r="AY1036" s="23">
        <v>42.739876549999998</v>
      </c>
      <c r="AZ1036" s="23">
        <v>304.29820739999997</v>
      </c>
    </row>
    <row r="1037" spans="2:52" x14ac:dyDescent="0.25">
      <c r="B1037" s="10" t="s">
        <v>778</v>
      </c>
      <c r="C1037" s="23">
        <v>40.626266150000006</v>
      </c>
      <c r="D1037" s="23">
        <v>11.271216260000001</v>
      </c>
      <c r="E1037" s="23">
        <v>7.2998941300000011</v>
      </c>
      <c r="F1037" s="23">
        <v>2.9589992299999999</v>
      </c>
      <c r="G1037" s="23">
        <v>1.0123229</v>
      </c>
      <c r="H1037" s="23">
        <v>29.35504989</v>
      </c>
      <c r="I1037" s="23">
        <v>2.8220842799999999</v>
      </c>
      <c r="J1037" s="23">
        <v>1.51689184</v>
      </c>
      <c r="K1037" s="23">
        <v>24.684667179999998</v>
      </c>
      <c r="L1037" s="23">
        <v>0.33140659</v>
      </c>
      <c r="M1037" s="23">
        <v>93.797395620000003</v>
      </c>
      <c r="N1037" s="23">
        <v>93.666578999999999</v>
      </c>
      <c r="O1037" s="23">
        <v>0.13081661999999999</v>
      </c>
      <c r="P1037" s="23">
        <v>0</v>
      </c>
      <c r="Q1037" s="23">
        <v>0</v>
      </c>
      <c r="R1037" s="23">
        <v>134.42366177000002</v>
      </c>
      <c r="S1037" s="23">
        <v>43.490853990000005</v>
      </c>
      <c r="T1037" s="23">
        <v>3.3129146899999999</v>
      </c>
      <c r="U1037" s="23">
        <v>7.0771311799999994</v>
      </c>
      <c r="V1037" s="23">
        <v>0</v>
      </c>
      <c r="W1037" s="23">
        <v>0</v>
      </c>
      <c r="X1037" s="23">
        <v>3.95062413</v>
      </c>
      <c r="Y1037" s="23">
        <v>63.380527069999999</v>
      </c>
      <c r="Z1037" s="23">
        <v>1.24808155</v>
      </c>
      <c r="AA1037" s="23">
        <v>122.46013261</v>
      </c>
      <c r="AB1037" s="23">
        <v>11.96352916</v>
      </c>
      <c r="AC1037" s="23">
        <v>0</v>
      </c>
      <c r="AD1037" s="23">
        <v>0</v>
      </c>
      <c r="AE1037" s="23">
        <v>0</v>
      </c>
      <c r="AF1037" s="23">
        <v>0</v>
      </c>
      <c r="AG1037" s="23">
        <v>0</v>
      </c>
      <c r="AH1037" s="23">
        <v>0</v>
      </c>
      <c r="AI1037" s="23">
        <v>0</v>
      </c>
      <c r="AJ1037" s="23">
        <v>0.78464191000000005</v>
      </c>
      <c r="AK1037" s="23">
        <v>0.78464191000000005</v>
      </c>
      <c r="AL1037" s="23">
        <v>8.3609876400000012</v>
      </c>
      <c r="AM1037" s="23">
        <v>8.3609876400000012</v>
      </c>
      <c r="AN1037" s="23">
        <v>0</v>
      </c>
      <c r="AO1037" s="23">
        <v>0</v>
      </c>
      <c r="AP1037" s="23">
        <v>2.5568904700000004</v>
      </c>
      <c r="AQ1037" s="23">
        <v>2.5568904700000004</v>
      </c>
      <c r="AR1037" s="23">
        <v>0</v>
      </c>
      <c r="AS1037" s="23">
        <v>0</v>
      </c>
      <c r="AT1037" s="23">
        <v>10.917878110000002</v>
      </c>
      <c r="AU1037" s="23">
        <v>1.83029296</v>
      </c>
      <c r="AV1037" s="23">
        <v>49.440307099999998</v>
      </c>
      <c r="AW1037" s="23">
        <v>51.27060006</v>
      </c>
      <c r="AX1037" s="23">
        <v>0</v>
      </c>
      <c r="AY1037" s="23">
        <v>0</v>
      </c>
      <c r="AZ1037" s="23">
        <v>51.27060006</v>
      </c>
    </row>
    <row r="1038" spans="2:52" x14ac:dyDescent="0.25">
      <c r="B1038" s="10" t="s">
        <v>779</v>
      </c>
      <c r="C1038" s="23">
        <v>25.40919401</v>
      </c>
      <c r="D1038" s="23">
        <v>10.023535100000002</v>
      </c>
      <c r="E1038" s="23">
        <v>2.6398038100000001</v>
      </c>
      <c r="F1038" s="23">
        <v>6.2000638300000004</v>
      </c>
      <c r="G1038" s="23">
        <v>1.1836674599999999</v>
      </c>
      <c r="H1038" s="23">
        <v>15.38565891</v>
      </c>
      <c r="I1038" s="23">
        <v>3.0168369100000003</v>
      </c>
      <c r="J1038" s="23">
        <v>2.9903738500000001</v>
      </c>
      <c r="K1038" s="23">
        <v>7.8243557199999998</v>
      </c>
      <c r="L1038" s="23">
        <v>1.5540924299999999</v>
      </c>
      <c r="M1038" s="23">
        <v>135.94423431000001</v>
      </c>
      <c r="N1038" s="23">
        <v>135.47491400000001</v>
      </c>
      <c r="O1038" s="23">
        <v>0.40048431000000001</v>
      </c>
      <c r="P1038" s="23">
        <v>0</v>
      </c>
      <c r="Q1038" s="23">
        <v>6.8835999999999994E-2</v>
      </c>
      <c r="R1038" s="23">
        <v>161.35342832000001</v>
      </c>
      <c r="S1038" s="23">
        <v>41.328502530000002</v>
      </c>
      <c r="T1038" s="23">
        <v>0.70271445999999993</v>
      </c>
      <c r="U1038" s="23">
        <v>5.5466350799999997</v>
      </c>
      <c r="V1038" s="23">
        <v>0</v>
      </c>
      <c r="W1038" s="23">
        <v>0.43335054000000001</v>
      </c>
      <c r="X1038" s="23">
        <v>18.14174972</v>
      </c>
      <c r="Y1038" s="23">
        <v>11.94944317</v>
      </c>
      <c r="Z1038" s="23">
        <v>0.39351509999999995</v>
      </c>
      <c r="AA1038" s="23">
        <v>78.495910599999988</v>
      </c>
      <c r="AB1038" s="23">
        <v>82.857517720000004</v>
      </c>
      <c r="AC1038" s="23">
        <v>0</v>
      </c>
      <c r="AD1038" s="23">
        <v>0</v>
      </c>
      <c r="AE1038" s="23">
        <v>0</v>
      </c>
      <c r="AF1038" s="23">
        <v>0</v>
      </c>
      <c r="AG1038" s="23">
        <v>0</v>
      </c>
      <c r="AH1038" s="23">
        <v>0</v>
      </c>
      <c r="AI1038" s="23">
        <v>0</v>
      </c>
      <c r="AJ1038" s="23">
        <v>0</v>
      </c>
      <c r="AK1038" s="23">
        <v>0</v>
      </c>
      <c r="AL1038" s="23">
        <v>1.5821934900000001</v>
      </c>
      <c r="AM1038" s="23">
        <v>1.5821934900000001</v>
      </c>
      <c r="AN1038" s="23">
        <v>0</v>
      </c>
      <c r="AO1038" s="23">
        <v>0</v>
      </c>
      <c r="AP1038" s="23">
        <v>1.33235568</v>
      </c>
      <c r="AQ1038" s="23">
        <v>1.33235568</v>
      </c>
      <c r="AR1038" s="23">
        <v>0</v>
      </c>
      <c r="AS1038" s="23">
        <v>24.210001949999999</v>
      </c>
      <c r="AT1038" s="23">
        <v>27.124551119999996</v>
      </c>
      <c r="AU1038" s="23">
        <v>55.732966600000005</v>
      </c>
      <c r="AV1038" s="23">
        <v>91.197575629999989</v>
      </c>
      <c r="AW1038" s="23">
        <v>146.93054222999999</v>
      </c>
      <c r="AX1038" s="23">
        <v>1.5409910800000002</v>
      </c>
      <c r="AY1038" s="23">
        <v>12.95657404</v>
      </c>
      <c r="AZ1038" s="23">
        <v>132.43297711</v>
      </c>
    </row>
    <row r="1039" spans="2:52" x14ac:dyDescent="0.25">
      <c r="B1039" s="10" t="s">
        <v>780</v>
      </c>
      <c r="C1039" s="23">
        <v>27.734112709999998</v>
      </c>
      <c r="D1039" s="23">
        <v>6.6861959500000001</v>
      </c>
      <c r="E1039" s="23">
        <v>1.64317</v>
      </c>
      <c r="F1039" s="23">
        <v>4.0677711299999997</v>
      </c>
      <c r="G1039" s="23">
        <v>0.97525481999999997</v>
      </c>
      <c r="H1039" s="23">
        <v>21.04791676</v>
      </c>
      <c r="I1039" s="23">
        <v>3.1926091299999997</v>
      </c>
      <c r="J1039" s="23">
        <v>4.2299265000000004</v>
      </c>
      <c r="K1039" s="23">
        <v>13.55150214</v>
      </c>
      <c r="L1039" s="23">
        <v>7.3878989999999992E-2</v>
      </c>
      <c r="M1039" s="23">
        <v>132.14116237000002</v>
      </c>
      <c r="N1039" s="23">
        <v>127.75235000000001</v>
      </c>
      <c r="O1039" s="23">
        <v>0.54582434000000002</v>
      </c>
      <c r="P1039" s="23">
        <v>3.8429880299999999</v>
      </c>
      <c r="Q1039" s="23">
        <v>0</v>
      </c>
      <c r="R1039" s="23">
        <v>159.87527508000002</v>
      </c>
      <c r="S1039" s="23">
        <v>65.537344399999995</v>
      </c>
      <c r="T1039" s="23">
        <v>2.5047448399999999</v>
      </c>
      <c r="U1039" s="23">
        <v>13.44935802</v>
      </c>
      <c r="V1039" s="23">
        <v>0</v>
      </c>
      <c r="W1039" s="23">
        <v>0</v>
      </c>
      <c r="X1039" s="23">
        <v>13.929281980000001</v>
      </c>
      <c r="Y1039" s="23">
        <v>23.0370591</v>
      </c>
      <c r="Z1039" s="23">
        <v>1.8243998799999999</v>
      </c>
      <c r="AA1039" s="23">
        <v>120.28218821999999</v>
      </c>
      <c r="AB1039" s="23">
        <v>39.593086860000007</v>
      </c>
      <c r="AC1039" s="23">
        <v>0</v>
      </c>
      <c r="AD1039" s="23">
        <v>0</v>
      </c>
      <c r="AE1039" s="23">
        <v>0</v>
      </c>
      <c r="AF1039" s="23">
        <v>0</v>
      </c>
      <c r="AG1039" s="23">
        <v>13.865</v>
      </c>
      <c r="AH1039" s="23">
        <v>13.865</v>
      </c>
      <c r="AI1039" s="23">
        <v>0</v>
      </c>
      <c r="AJ1039" s="23">
        <v>16.06378836</v>
      </c>
      <c r="AK1039" s="23">
        <v>29.928788359999999</v>
      </c>
      <c r="AL1039" s="23">
        <v>22.988045199999998</v>
      </c>
      <c r="AM1039" s="23">
        <v>22.988045199999998</v>
      </c>
      <c r="AN1039" s="23">
        <v>0</v>
      </c>
      <c r="AO1039" s="23">
        <v>0</v>
      </c>
      <c r="AP1039" s="23">
        <v>8.5408765800000008</v>
      </c>
      <c r="AQ1039" s="23">
        <v>8.5408765800000008</v>
      </c>
      <c r="AR1039" s="23">
        <v>0</v>
      </c>
      <c r="AS1039" s="23">
        <v>17.552888809999999</v>
      </c>
      <c r="AT1039" s="23">
        <v>49.081810590000003</v>
      </c>
      <c r="AU1039" s="23">
        <v>20.440064629999998</v>
      </c>
      <c r="AV1039" s="23">
        <v>13.566112809999998</v>
      </c>
      <c r="AW1039" s="23">
        <v>34.006177439999995</v>
      </c>
      <c r="AX1039" s="23">
        <v>4.4093150300000001</v>
      </c>
      <c r="AY1039" s="23">
        <v>2.8228061699999998</v>
      </c>
      <c r="AZ1039" s="23">
        <v>26.774056240000004</v>
      </c>
    </row>
    <row r="1040" spans="2:52" x14ac:dyDescent="0.25">
      <c r="B1040" s="10" t="s">
        <v>781</v>
      </c>
      <c r="C1040" s="23">
        <v>30.198202869999999</v>
      </c>
      <c r="D1040" s="23">
        <v>16.739256610000002</v>
      </c>
      <c r="E1040" s="23">
        <v>2.28613848</v>
      </c>
      <c r="F1040" s="23">
        <v>13.773351999999999</v>
      </c>
      <c r="G1040" s="23">
        <v>0.67976612999999997</v>
      </c>
      <c r="H1040" s="23">
        <v>13.458946259999999</v>
      </c>
      <c r="I1040" s="23">
        <v>1.8817761899999998</v>
      </c>
      <c r="J1040" s="23">
        <v>1.902488</v>
      </c>
      <c r="K1040" s="23">
        <v>9.5179334299999994</v>
      </c>
      <c r="L1040" s="23">
        <v>0.15674863999999999</v>
      </c>
      <c r="M1040" s="23">
        <v>97.195181390000002</v>
      </c>
      <c r="N1040" s="23">
        <v>97.040255000000002</v>
      </c>
      <c r="O1040" s="23">
        <v>0.15492639000000002</v>
      </c>
      <c r="P1040" s="23">
        <v>0</v>
      </c>
      <c r="Q1040" s="23">
        <v>0</v>
      </c>
      <c r="R1040" s="23">
        <v>127.39338426</v>
      </c>
      <c r="S1040" s="23">
        <v>58.181607100000001</v>
      </c>
      <c r="T1040" s="23">
        <v>0.41253402</v>
      </c>
      <c r="U1040" s="23">
        <v>5.2820514699999999</v>
      </c>
      <c r="V1040" s="23">
        <v>0</v>
      </c>
      <c r="W1040" s="23">
        <v>0</v>
      </c>
      <c r="X1040" s="23">
        <v>0.19994959000000001</v>
      </c>
      <c r="Y1040" s="23">
        <v>5.7156586100000002</v>
      </c>
      <c r="Z1040" s="23">
        <v>0</v>
      </c>
      <c r="AA1040" s="23">
        <v>69.791800790000011</v>
      </c>
      <c r="AB1040" s="23">
        <v>57.601583470000001</v>
      </c>
      <c r="AC1040" s="23">
        <v>0</v>
      </c>
      <c r="AD1040" s="23">
        <v>0</v>
      </c>
      <c r="AE1040" s="23">
        <v>0</v>
      </c>
      <c r="AF1040" s="23">
        <v>0</v>
      </c>
      <c r="AG1040" s="23">
        <v>0</v>
      </c>
      <c r="AH1040" s="23">
        <v>0</v>
      </c>
      <c r="AI1040" s="23">
        <v>0</v>
      </c>
      <c r="AJ1040" s="23">
        <v>13.688521119999999</v>
      </c>
      <c r="AK1040" s="23">
        <v>13.688521119999999</v>
      </c>
      <c r="AL1040" s="23">
        <v>8.7961422599999999</v>
      </c>
      <c r="AM1040" s="23">
        <v>8.7961422599999999</v>
      </c>
      <c r="AN1040" s="23">
        <v>0</v>
      </c>
      <c r="AO1040" s="23">
        <v>0</v>
      </c>
      <c r="AP1040" s="23">
        <v>0</v>
      </c>
      <c r="AQ1040" s="23">
        <v>0</v>
      </c>
      <c r="AR1040" s="23">
        <v>0</v>
      </c>
      <c r="AS1040" s="23">
        <v>19.048694000000001</v>
      </c>
      <c r="AT1040" s="23">
        <v>27.844836259999997</v>
      </c>
      <c r="AU1040" s="23">
        <v>43.445268329999998</v>
      </c>
      <c r="AV1040" s="23">
        <v>42.736505020000003</v>
      </c>
      <c r="AW1040" s="23">
        <v>86.18177335</v>
      </c>
      <c r="AX1040" s="23">
        <v>2.7621079599999998</v>
      </c>
      <c r="AY1040" s="23">
        <v>10.261919560000001</v>
      </c>
      <c r="AZ1040" s="23">
        <v>73.157745829999996</v>
      </c>
    </row>
    <row r="1041" spans="2:52" x14ac:dyDescent="0.25">
      <c r="B1041" s="10" t="s">
        <v>782</v>
      </c>
      <c r="C1041" s="23">
        <v>3.9888155100000002</v>
      </c>
      <c r="D1041" s="23">
        <v>1.6457933500000002</v>
      </c>
      <c r="E1041" s="23">
        <v>0.87015986000000012</v>
      </c>
      <c r="F1041" s="23">
        <v>0.67264380000000001</v>
      </c>
      <c r="G1041" s="23">
        <v>0.10298969000000001</v>
      </c>
      <c r="H1041" s="23">
        <v>2.3430221600000003</v>
      </c>
      <c r="I1041" s="23">
        <v>0.19550206000000001</v>
      </c>
      <c r="J1041" s="23">
        <v>0.48652047999999998</v>
      </c>
      <c r="K1041" s="23">
        <v>1.583197</v>
      </c>
      <c r="L1041" s="23">
        <v>7.7802619999999989E-2</v>
      </c>
      <c r="M1041" s="23">
        <v>54.041913299999997</v>
      </c>
      <c r="N1041" s="23">
        <v>53.871634999999998</v>
      </c>
      <c r="O1041" s="23">
        <v>0.17027829999999999</v>
      </c>
      <c r="P1041" s="23">
        <v>0</v>
      </c>
      <c r="Q1041" s="23">
        <v>0</v>
      </c>
      <c r="R1041" s="23">
        <v>58.030728809999992</v>
      </c>
      <c r="S1041" s="23">
        <v>28.820658559999998</v>
      </c>
      <c r="T1041" s="23">
        <v>0.36009719000000001</v>
      </c>
      <c r="U1041" s="23">
        <v>4.1542017500000004</v>
      </c>
      <c r="V1041" s="23">
        <v>0</v>
      </c>
      <c r="W1041" s="23">
        <v>0</v>
      </c>
      <c r="X1041" s="23">
        <v>5.97239992</v>
      </c>
      <c r="Y1041" s="23">
        <v>3.9274777000000003</v>
      </c>
      <c r="Z1041" s="23">
        <v>0</v>
      </c>
      <c r="AA1041" s="23">
        <v>43.234835120000007</v>
      </c>
      <c r="AB1041" s="23">
        <v>14.79589369</v>
      </c>
      <c r="AC1041" s="23">
        <v>0</v>
      </c>
      <c r="AD1041" s="23">
        <v>0</v>
      </c>
      <c r="AE1041" s="23">
        <v>0</v>
      </c>
      <c r="AF1041" s="23">
        <v>0</v>
      </c>
      <c r="AG1041" s="23">
        <v>0</v>
      </c>
      <c r="AH1041" s="23">
        <v>0</v>
      </c>
      <c r="AI1041" s="23">
        <v>0</v>
      </c>
      <c r="AJ1041" s="23">
        <v>10.81525802</v>
      </c>
      <c r="AK1041" s="23">
        <v>10.81525802</v>
      </c>
      <c r="AL1041" s="23">
        <v>8.18693998</v>
      </c>
      <c r="AM1041" s="23">
        <v>8.18693998</v>
      </c>
      <c r="AN1041" s="23">
        <v>0</v>
      </c>
      <c r="AO1041" s="23">
        <v>0</v>
      </c>
      <c r="AP1041" s="23">
        <v>0</v>
      </c>
      <c r="AQ1041" s="23">
        <v>0</v>
      </c>
      <c r="AR1041" s="23">
        <v>0</v>
      </c>
      <c r="AS1041" s="23">
        <v>4.8024162099999996</v>
      </c>
      <c r="AT1041" s="23">
        <v>12.989356190000001</v>
      </c>
      <c r="AU1041" s="23">
        <v>12.621795519999999</v>
      </c>
      <c r="AV1041" s="23">
        <v>23.029484309999997</v>
      </c>
      <c r="AW1041" s="23">
        <v>35.65127983</v>
      </c>
      <c r="AX1041" s="23">
        <v>7.9842386899999997</v>
      </c>
      <c r="AY1041" s="23">
        <v>2.1021947299999999</v>
      </c>
      <c r="AZ1041" s="23">
        <v>25.564846410000001</v>
      </c>
    </row>
    <row r="1042" spans="2:52" x14ac:dyDescent="0.25">
      <c r="B1042" s="10" t="s">
        <v>783</v>
      </c>
      <c r="C1042" s="23">
        <v>81.86337958</v>
      </c>
      <c r="D1042" s="23">
        <v>59.299146979999996</v>
      </c>
      <c r="E1042" s="23">
        <v>33.842514399999999</v>
      </c>
      <c r="F1042" s="23">
        <v>21.989886339999998</v>
      </c>
      <c r="G1042" s="23">
        <v>3.4667462400000004</v>
      </c>
      <c r="H1042" s="23">
        <v>22.564232600000004</v>
      </c>
      <c r="I1042" s="23">
        <v>8.1860995199999991</v>
      </c>
      <c r="J1042" s="23">
        <v>8.7213974700000012</v>
      </c>
      <c r="K1042" s="23">
        <v>4.27911442</v>
      </c>
      <c r="L1042" s="23">
        <v>1.3776211900000002</v>
      </c>
      <c r="M1042" s="23">
        <v>164.24079888</v>
      </c>
      <c r="N1042" s="23">
        <v>162.971407</v>
      </c>
      <c r="O1042" s="23">
        <v>1.2693918799999999</v>
      </c>
      <c r="P1042" s="23">
        <v>0</v>
      </c>
      <c r="Q1042" s="23">
        <v>0</v>
      </c>
      <c r="R1042" s="23">
        <v>246.10417845999999</v>
      </c>
      <c r="S1042" s="23">
        <v>141.16889169999999</v>
      </c>
      <c r="T1042" s="23">
        <v>5.58816165</v>
      </c>
      <c r="U1042" s="23">
        <v>14.363712359999999</v>
      </c>
      <c r="V1042" s="23">
        <v>0</v>
      </c>
      <c r="W1042" s="23">
        <v>9.8210090000000001</v>
      </c>
      <c r="X1042" s="23">
        <v>14.248687449999998</v>
      </c>
      <c r="Y1042" s="23">
        <v>9.7194660000000006</v>
      </c>
      <c r="Z1042" s="23">
        <v>1.12461473</v>
      </c>
      <c r="AA1042" s="23">
        <v>196.03454288999995</v>
      </c>
      <c r="AB1042" s="23">
        <v>50.069635570000003</v>
      </c>
      <c r="AC1042" s="23">
        <v>0</v>
      </c>
      <c r="AD1042" s="23">
        <v>0</v>
      </c>
      <c r="AE1042" s="23">
        <v>0</v>
      </c>
      <c r="AF1042" s="23">
        <v>0</v>
      </c>
      <c r="AG1042" s="23">
        <v>0</v>
      </c>
      <c r="AH1042" s="23">
        <v>0</v>
      </c>
      <c r="AI1042" s="23">
        <v>0</v>
      </c>
      <c r="AJ1042" s="23">
        <v>0</v>
      </c>
      <c r="AK1042" s="23">
        <v>0</v>
      </c>
      <c r="AL1042" s="23">
        <v>9.5164710400000008</v>
      </c>
      <c r="AM1042" s="23">
        <v>9.5164710400000008</v>
      </c>
      <c r="AN1042" s="23">
        <v>0</v>
      </c>
      <c r="AO1042" s="23">
        <v>0</v>
      </c>
      <c r="AP1042" s="23">
        <v>5.625</v>
      </c>
      <c r="AQ1042" s="23">
        <v>5.625</v>
      </c>
      <c r="AR1042" s="23">
        <v>0</v>
      </c>
      <c r="AS1042" s="23">
        <v>0</v>
      </c>
      <c r="AT1042" s="23">
        <v>15.141471040000001</v>
      </c>
      <c r="AU1042" s="23">
        <v>34.928164530000004</v>
      </c>
      <c r="AV1042" s="23">
        <v>86.504228430000012</v>
      </c>
      <c r="AW1042" s="23">
        <v>121.43239296</v>
      </c>
      <c r="AX1042" s="23">
        <v>4.18444737</v>
      </c>
      <c r="AY1042" s="23">
        <v>0</v>
      </c>
      <c r="AZ1042" s="23">
        <v>117.24794559</v>
      </c>
    </row>
    <row r="1043" spans="2:52" x14ac:dyDescent="0.25">
      <c r="B1043" s="10" t="s">
        <v>784</v>
      </c>
      <c r="C1043" s="23">
        <v>23.393685509999997</v>
      </c>
      <c r="D1043" s="23">
        <v>4.2444569999999997</v>
      </c>
      <c r="E1043" s="23">
        <v>0.96939359999999997</v>
      </c>
      <c r="F1043" s="23">
        <v>2.9514507299999999</v>
      </c>
      <c r="G1043" s="23">
        <v>0.32361266999999999</v>
      </c>
      <c r="H1043" s="23">
        <v>19.149228509999997</v>
      </c>
      <c r="I1043" s="23">
        <v>1.0382811300000001</v>
      </c>
      <c r="J1043" s="23">
        <v>0.84042799999999995</v>
      </c>
      <c r="K1043" s="23">
        <v>17.27051938</v>
      </c>
      <c r="L1043" s="23">
        <v>0</v>
      </c>
      <c r="M1043" s="23">
        <v>74.463935269999993</v>
      </c>
      <c r="N1043" s="23">
        <v>74.377067999999994</v>
      </c>
      <c r="O1043" s="23">
        <v>8.686727000000001E-2</v>
      </c>
      <c r="P1043" s="23">
        <v>0</v>
      </c>
      <c r="Q1043" s="23">
        <v>0</v>
      </c>
      <c r="R1043" s="23">
        <v>97.857620780000005</v>
      </c>
      <c r="S1043" s="23">
        <v>51.686545219999999</v>
      </c>
      <c r="T1043" s="23">
        <v>1.9050149999999999</v>
      </c>
      <c r="U1043" s="23">
        <v>8.1404784899999996</v>
      </c>
      <c r="V1043" s="23">
        <v>0</v>
      </c>
      <c r="W1043" s="23">
        <v>0</v>
      </c>
      <c r="X1043" s="23">
        <v>3.5399865799999999</v>
      </c>
      <c r="Y1043" s="23">
        <v>17.089531409999999</v>
      </c>
      <c r="Z1043" s="23">
        <v>0</v>
      </c>
      <c r="AA1043" s="23">
        <v>82.361556700000008</v>
      </c>
      <c r="AB1043" s="23">
        <v>15.49606408</v>
      </c>
      <c r="AC1043" s="23">
        <v>0</v>
      </c>
      <c r="AD1043" s="23">
        <v>0</v>
      </c>
      <c r="AE1043" s="23">
        <v>0</v>
      </c>
      <c r="AF1043" s="23">
        <v>0</v>
      </c>
      <c r="AG1043" s="23">
        <v>0</v>
      </c>
      <c r="AH1043" s="23">
        <v>0</v>
      </c>
      <c r="AI1043" s="23">
        <v>0</v>
      </c>
      <c r="AJ1043" s="23">
        <v>17.238042119999999</v>
      </c>
      <c r="AK1043" s="23">
        <v>17.238042119999999</v>
      </c>
      <c r="AL1043" s="23">
        <v>0.56903948999999998</v>
      </c>
      <c r="AM1043" s="23">
        <v>0.56903948999999998</v>
      </c>
      <c r="AN1043" s="23">
        <v>0</v>
      </c>
      <c r="AO1043" s="23">
        <v>0</v>
      </c>
      <c r="AP1043" s="23">
        <v>0</v>
      </c>
      <c r="AQ1043" s="23">
        <v>0</v>
      </c>
      <c r="AR1043" s="23">
        <v>0</v>
      </c>
      <c r="AS1043" s="23">
        <v>0</v>
      </c>
      <c r="AT1043" s="23">
        <v>0.56903948999999998</v>
      </c>
      <c r="AU1043" s="23">
        <v>32.165066709999998</v>
      </c>
      <c r="AV1043" s="23">
        <v>3.0455549100000003</v>
      </c>
      <c r="AW1043" s="23">
        <v>35.210621619999998</v>
      </c>
      <c r="AX1043" s="23">
        <v>0</v>
      </c>
      <c r="AY1043" s="23">
        <v>0</v>
      </c>
      <c r="AZ1043" s="23">
        <v>35.210621619999998</v>
      </c>
    </row>
    <row r="1044" spans="2:52" x14ac:dyDescent="0.25">
      <c r="B1044" s="10" t="s">
        <v>785</v>
      </c>
      <c r="C1044" s="23">
        <v>7.52444487</v>
      </c>
      <c r="D1044" s="23">
        <v>1.346131</v>
      </c>
      <c r="E1044" s="23">
        <v>0.68493868999999996</v>
      </c>
      <c r="F1044" s="23">
        <v>0.44092851</v>
      </c>
      <c r="G1044" s="23">
        <v>0.22026379999999998</v>
      </c>
      <c r="H1044" s="23">
        <v>6.1783138700000002</v>
      </c>
      <c r="I1044" s="23">
        <v>0.37286045000000001</v>
      </c>
      <c r="J1044" s="23">
        <v>0.259714</v>
      </c>
      <c r="K1044" s="23">
        <v>4.1754808800000003</v>
      </c>
      <c r="L1044" s="23">
        <v>1.37025854</v>
      </c>
      <c r="M1044" s="23">
        <v>58.101795060000001</v>
      </c>
      <c r="N1044" s="23">
        <v>58.052903000000001</v>
      </c>
      <c r="O1044" s="23">
        <v>4.8892060000000001E-2</v>
      </c>
      <c r="P1044" s="23">
        <v>0</v>
      </c>
      <c r="Q1044" s="23">
        <v>0</v>
      </c>
      <c r="R1044" s="23">
        <v>65.626239929999997</v>
      </c>
      <c r="S1044" s="23">
        <v>31.457471300000002</v>
      </c>
      <c r="T1044" s="23">
        <v>0.36510634000000003</v>
      </c>
      <c r="U1044" s="23">
        <v>3.6469861699999999</v>
      </c>
      <c r="V1044" s="23">
        <v>0</v>
      </c>
      <c r="W1044" s="23">
        <v>0</v>
      </c>
      <c r="X1044" s="23">
        <v>1.72717601</v>
      </c>
      <c r="Y1044" s="23">
        <v>6.5563428799999999</v>
      </c>
      <c r="Z1044" s="23">
        <v>0.99310542000000002</v>
      </c>
      <c r="AA1044" s="23">
        <v>44.746188120000006</v>
      </c>
      <c r="AB1044" s="23">
        <v>20.880051810000001</v>
      </c>
      <c r="AC1044" s="23">
        <v>0</v>
      </c>
      <c r="AD1044" s="23">
        <v>0</v>
      </c>
      <c r="AE1044" s="23">
        <v>0</v>
      </c>
      <c r="AF1044" s="23">
        <v>0</v>
      </c>
      <c r="AG1044" s="23">
        <v>9.9949999999999992</v>
      </c>
      <c r="AH1044" s="23">
        <v>9.9949999999999992</v>
      </c>
      <c r="AI1044" s="23">
        <v>0</v>
      </c>
      <c r="AJ1044" s="23">
        <v>0</v>
      </c>
      <c r="AK1044" s="23">
        <v>9.9949999999999992</v>
      </c>
      <c r="AL1044" s="23">
        <v>15.56912848</v>
      </c>
      <c r="AM1044" s="23">
        <v>5.6500847599999995</v>
      </c>
      <c r="AN1044" s="23">
        <v>0</v>
      </c>
      <c r="AO1044" s="23">
        <v>9.9190437200000012</v>
      </c>
      <c r="AP1044" s="23">
        <v>0.19669045999999998</v>
      </c>
      <c r="AQ1044" s="23">
        <v>0.19669045999999998</v>
      </c>
      <c r="AR1044" s="23">
        <v>0</v>
      </c>
      <c r="AS1044" s="23">
        <v>0</v>
      </c>
      <c r="AT1044" s="23">
        <v>15.765818940000001</v>
      </c>
      <c r="AU1044" s="23">
        <v>15.10923287</v>
      </c>
      <c r="AV1044" s="23">
        <v>54.116132469999997</v>
      </c>
      <c r="AW1044" s="23">
        <v>69.22536534000001</v>
      </c>
      <c r="AX1044" s="23">
        <v>0</v>
      </c>
      <c r="AY1044" s="23">
        <v>0</v>
      </c>
      <c r="AZ1044" s="23">
        <v>69.22536534000001</v>
      </c>
    </row>
    <row r="1045" spans="2:52" x14ac:dyDescent="0.25">
      <c r="B1045" s="10" t="s">
        <v>786</v>
      </c>
      <c r="C1045" s="23">
        <v>24.09036403</v>
      </c>
      <c r="D1045" s="23">
        <v>8.2068752499999995</v>
      </c>
      <c r="E1045" s="23">
        <v>2.7561419799999998</v>
      </c>
      <c r="F1045" s="23">
        <v>4.7489137499999998</v>
      </c>
      <c r="G1045" s="23">
        <v>0.70181952000000003</v>
      </c>
      <c r="H1045" s="23">
        <v>15.883488779999999</v>
      </c>
      <c r="I1045" s="23">
        <v>3.4351450400000001</v>
      </c>
      <c r="J1045" s="23">
        <v>1.2655136200000001</v>
      </c>
      <c r="K1045" s="23">
        <v>10.873098259999999</v>
      </c>
      <c r="L1045" s="23">
        <v>0.30973185999999997</v>
      </c>
      <c r="M1045" s="23">
        <v>100.61840604000001</v>
      </c>
      <c r="N1045" s="23">
        <v>100.531543</v>
      </c>
      <c r="O1045" s="23">
        <v>8.6863039999999989E-2</v>
      </c>
      <c r="P1045" s="23">
        <v>0</v>
      </c>
      <c r="Q1045" s="23">
        <v>0</v>
      </c>
      <c r="R1045" s="23">
        <v>124.70877007000001</v>
      </c>
      <c r="S1045" s="23">
        <v>77.433668089999998</v>
      </c>
      <c r="T1045" s="23">
        <v>1.1795695400000001</v>
      </c>
      <c r="U1045" s="23">
        <v>9.0088623800000001</v>
      </c>
      <c r="V1045" s="23">
        <v>0</v>
      </c>
      <c r="W1045" s="23">
        <v>7.2002399999999994E-2</v>
      </c>
      <c r="X1045" s="23">
        <v>1.68945878</v>
      </c>
      <c r="Y1045" s="23">
        <v>13.912319369999999</v>
      </c>
      <c r="Z1045" s="23">
        <v>0.15249193</v>
      </c>
      <c r="AA1045" s="23">
        <v>103.44837249000003</v>
      </c>
      <c r="AB1045" s="23">
        <v>21.260397579999999</v>
      </c>
      <c r="AC1045" s="23">
        <v>0.89268043999999991</v>
      </c>
      <c r="AD1045" s="23">
        <v>0.89268043999999991</v>
      </c>
      <c r="AE1045" s="23">
        <v>0</v>
      </c>
      <c r="AF1045" s="23">
        <v>0</v>
      </c>
      <c r="AG1045" s="23">
        <v>0</v>
      </c>
      <c r="AH1045" s="23">
        <v>0</v>
      </c>
      <c r="AI1045" s="23">
        <v>0</v>
      </c>
      <c r="AJ1045" s="23">
        <v>0</v>
      </c>
      <c r="AK1045" s="23">
        <v>0.89268043999999991</v>
      </c>
      <c r="AL1045" s="23">
        <v>7.00056937</v>
      </c>
      <c r="AM1045" s="23">
        <v>7.00056937</v>
      </c>
      <c r="AN1045" s="23">
        <v>0</v>
      </c>
      <c r="AO1045" s="23">
        <v>0</v>
      </c>
      <c r="AP1045" s="23">
        <v>0</v>
      </c>
      <c r="AQ1045" s="23">
        <v>0</v>
      </c>
      <c r="AR1045" s="23">
        <v>0</v>
      </c>
      <c r="AS1045" s="23">
        <v>4.0155027499999996</v>
      </c>
      <c r="AT1045" s="23">
        <v>11.01607212</v>
      </c>
      <c r="AU1045" s="23">
        <v>11.1370059</v>
      </c>
      <c r="AV1045" s="23">
        <v>12.34951201</v>
      </c>
      <c r="AW1045" s="23">
        <v>23.48651791</v>
      </c>
      <c r="AX1045" s="23">
        <v>4.5673348000000003</v>
      </c>
      <c r="AY1045" s="23">
        <v>1.47747271</v>
      </c>
      <c r="AZ1045" s="23">
        <v>17.441710399999998</v>
      </c>
    </row>
    <row r="1046" spans="2:52" x14ac:dyDescent="0.25">
      <c r="B1046" s="10" t="s">
        <v>787</v>
      </c>
      <c r="C1046" s="23">
        <v>94.771781739999994</v>
      </c>
      <c r="D1046" s="23">
        <v>59.765158399999997</v>
      </c>
      <c r="E1046" s="23">
        <v>21.329951579999999</v>
      </c>
      <c r="F1046" s="23">
        <v>36.815693329999995</v>
      </c>
      <c r="G1046" s="23">
        <v>1.6195134899999999</v>
      </c>
      <c r="H1046" s="23">
        <v>35.006623339999997</v>
      </c>
      <c r="I1046" s="23">
        <v>11.796424230000001</v>
      </c>
      <c r="J1046" s="23">
        <v>11.00968585</v>
      </c>
      <c r="K1046" s="23">
        <v>10.843202369999998</v>
      </c>
      <c r="L1046" s="23">
        <v>1.3573108900000002</v>
      </c>
      <c r="M1046" s="23">
        <v>184.23713175999998</v>
      </c>
      <c r="N1046" s="23">
        <v>182.55686399999999</v>
      </c>
      <c r="O1046" s="23">
        <v>1.4133070300000001</v>
      </c>
      <c r="P1046" s="23">
        <v>0.26696072999999998</v>
      </c>
      <c r="Q1046" s="23">
        <v>0</v>
      </c>
      <c r="R1046" s="23">
        <v>279.00891350000001</v>
      </c>
      <c r="S1046" s="23">
        <v>76.079895629999996</v>
      </c>
      <c r="T1046" s="23">
        <v>1.2566658899999998</v>
      </c>
      <c r="U1046" s="23">
        <v>9.2244863900000009</v>
      </c>
      <c r="V1046" s="23">
        <v>0</v>
      </c>
      <c r="W1046" s="23">
        <v>0</v>
      </c>
      <c r="X1046" s="23">
        <v>1.1553395200000001</v>
      </c>
      <c r="Y1046" s="23">
        <v>8.341737929999999</v>
      </c>
      <c r="Z1046" s="23">
        <v>5.9713413099999997</v>
      </c>
      <c r="AA1046" s="23">
        <v>102.02946666999999</v>
      </c>
      <c r="AB1046" s="23">
        <v>176.97944682999997</v>
      </c>
      <c r="AC1046" s="23">
        <v>0</v>
      </c>
      <c r="AD1046" s="23">
        <v>0</v>
      </c>
      <c r="AE1046" s="23">
        <v>0</v>
      </c>
      <c r="AF1046" s="23">
        <v>0</v>
      </c>
      <c r="AG1046" s="23">
        <v>0</v>
      </c>
      <c r="AH1046" s="23">
        <v>0</v>
      </c>
      <c r="AI1046" s="23">
        <v>0</v>
      </c>
      <c r="AJ1046" s="23">
        <v>0</v>
      </c>
      <c r="AK1046" s="23">
        <v>0</v>
      </c>
      <c r="AL1046" s="23">
        <v>21.338500660000001</v>
      </c>
      <c r="AM1046" s="23">
        <v>20.91037566</v>
      </c>
      <c r="AN1046" s="23">
        <v>0</v>
      </c>
      <c r="AO1046" s="23">
        <v>0.42812499999999998</v>
      </c>
      <c r="AP1046" s="23">
        <v>7.5</v>
      </c>
      <c r="AQ1046" s="23">
        <v>7.5</v>
      </c>
      <c r="AR1046" s="23">
        <v>0</v>
      </c>
      <c r="AS1046" s="23">
        <v>47.186822799999995</v>
      </c>
      <c r="AT1046" s="23">
        <v>76.025323459999996</v>
      </c>
      <c r="AU1046" s="23">
        <v>100.95412337</v>
      </c>
      <c r="AV1046" s="23">
        <v>388.53603532</v>
      </c>
      <c r="AW1046" s="23">
        <v>489.49015868999999</v>
      </c>
      <c r="AX1046" s="23">
        <v>24.431239940000001</v>
      </c>
      <c r="AY1046" s="23">
        <v>0</v>
      </c>
      <c r="AZ1046" s="23">
        <v>465.05891874999998</v>
      </c>
    </row>
    <row r="1047" spans="2:52" x14ac:dyDescent="0.25">
      <c r="B1047" s="10" t="s">
        <v>788</v>
      </c>
      <c r="C1047" s="23">
        <v>35.203134009999999</v>
      </c>
      <c r="D1047" s="23">
        <v>9.2559064499999995</v>
      </c>
      <c r="E1047" s="23">
        <v>2.8719172899999998</v>
      </c>
      <c r="F1047" s="23">
        <v>5.7558845199999995</v>
      </c>
      <c r="G1047" s="23">
        <v>0.62810463999999999</v>
      </c>
      <c r="H1047" s="23">
        <v>25.947227559999998</v>
      </c>
      <c r="I1047" s="23">
        <v>2.5548772899999999</v>
      </c>
      <c r="J1047" s="23">
        <v>1.8482395</v>
      </c>
      <c r="K1047" s="23">
        <v>21.2960359</v>
      </c>
      <c r="L1047" s="23">
        <v>0.24807487000000003</v>
      </c>
      <c r="M1047" s="23">
        <v>86.863660299999992</v>
      </c>
      <c r="N1047" s="23">
        <v>76.683606999999995</v>
      </c>
      <c r="O1047" s="23">
        <v>0.14851528</v>
      </c>
      <c r="P1047" s="23">
        <v>3.153802E-2</v>
      </c>
      <c r="Q1047" s="23">
        <v>10</v>
      </c>
      <c r="R1047" s="23">
        <v>122.06679431000001</v>
      </c>
      <c r="S1047" s="23">
        <v>39.773392770000001</v>
      </c>
      <c r="T1047" s="23">
        <v>1.1342224699999999</v>
      </c>
      <c r="U1047" s="23">
        <v>5.8417295199999995</v>
      </c>
      <c r="V1047" s="23">
        <v>0</v>
      </c>
      <c r="W1047" s="23">
        <v>2.16329394</v>
      </c>
      <c r="X1047" s="23">
        <v>3.08533525</v>
      </c>
      <c r="Y1047" s="23">
        <v>16.266262919999999</v>
      </c>
      <c r="Z1047" s="23">
        <v>0.76722221999999995</v>
      </c>
      <c r="AA1047" s="23">
        <v>69.031459089999998</v>
      </c>
      <c r="AB1047" s="23">
        <v>53.03533522</v>
      </c>
      <c r="AC1047" s="23">
        <v>0</v>
      </c>
      <c r="AD1047" s="23">
        <v>0</v>
      </c>
      <c r="AE1047" s="23">
        <v>0</v>
      </c>
      <c r="AF1047" s="23">
        <v>0</v>
      </c>
      <c r="AG1047" s="23">
        <v>23.094999999999999</v>
      </c>
      <c r="AH1047" s="23">
        <v>23.094999999999999</v>
      </c>
      <c r="AI1047" s="23">
        <v>0</v>
      </c>
      <c r="AJ1047" s="23">
        <v>1.6938467099999999</v>
      </c>
      <c r="AK1047" s="23">
        <v>24.788846710000001</v>
      </c>
      <c r="AL1047" s="23">
        <v>30.371375359999998</v>
      </c>
      <c r="AM1047" s="23">
        <v>30.371375359999998</v>
      </c>
      <c r="AN1047" s="23">
        <v>0</v>
      </c>
      <c r="AO1047" s="23">
        <v>0</v>
      </c>
      <c r="AP1047" s="23">
        <v>2</v>
      </c>
      <c r="AQ1047" s="23">
        <v>2</v>
      </c>
      <c r="AR1047" s="23">
        <v>0</v>
      </c>
      <c r="AS1047" s="23">
        <v>20.831725010000003</v>
      </c>
      <c r="AT1047" s="23">
        <v>53.203100370000001</v>
      </c>
      <c r="AU1047" s="23">
        <v>24.621081560000004</v>
      </c>
      <c r="AV1047" s="23">
        <v>26.829223890000002</v>
      </c>
      <c r="AW1047" s="23">
        <v>51.450305450000002</v>
      </c>
      <c r="AX1047" s="23">
        <v>0</v>
      </c>
      <c r="AY1047" s="23">
        <v>0</v>
      </c>
      <c r="AZ1047" s="23">
        <v>51.450305450000002</v>
      </c>
    </row>
    <row r="1048" spans="2:52" x14ac:dyDescent="0.25">
      <c r="B1048" s="10" t="s">
        <v>789</v>
      </c>
      <c r="C1048" s="23">
        <v>112.77101132999999</v>
      </c>
      <c r="D1048" s="23">
        <v>3.9718203599999997</v>
      </c>
      <c r="E1048" s="23">
        <v>1.48615798</v>
      </c>
      <c r="F1048" s="23">
        <v>2.2380442700000001</v>
      </c>
      <c r="G1048" s="23">
        <v>0.24761810999999997</v>
      </c>
      <c r="H1048" s="23">
        <v>108.79919097</v>
      </c>
      <c r="I1048" s="23">
        <v>1.0711467800000001</v>
      </c>
      <c r="J1048" s="23">
        <v>1.5661514999999999</v>
      </c>
      <c r="K1048" s="23">
        <v>105.64932537</v>
      </c>
      <c r="L1048" s="23">
        <v>0.51256732000000005</v>
      </c>
      <c r="M1048" s="23">
        <v>78.114791569999994</v>
      </c>
      <c r="N1048" s="23">
        <v>75.933193000000003</v>
      </c>
      <c r="O1048" s="23">
        <v>0.31325185999999999</v>
      </c>
      <c r="P1048" s="23">
        <v>1.86834671</v>
      </c>
      <c r="Q1048" s="23">
        <v>0</v>
      </c>
      <c r="R1048" s="23">
        <v>190.88580289999999</v>
      </c>
      <c r="S1048" s="23">
        <v>53.590245240000002</v>
      </c>
      <c r="T1048" s="23">
        <v>0.83686318999999998</v>
      </c>
      <c r="U1048" s="23">
        <v>3.87299631</v>
      </c>
      <c r="V1048" s="23">
        <v>1.79016909</v>
      </c>
      <c r="W1048" s="23">
        <v>0</v>
      </c>
      <c r="X1048" s="23">
        <v>1.3666123600000002</v>
      </c>
      <c r="Y1048" s="23">
        <v>4.0620842399999999</v>
      </c>
      <c r="Z1048" s="23">
        <v>0</v>
      </c>
      <c r="AA1048" s="23">
        <v>65.51897043000001</v>
      </c>
      <c r="AB1048" s="23">
        <v>125.36683247000001</v>
      </c>
      <c r="AC1048" s="23">
        <v>0</v>
      </c>
      <c r="AD1048" s="23">
        <v>0</v>
      </c>
      <c r="AE1048" s="23">
        <v>0</v>
      </c>
      <c r="AF1048" s="23">
        <v>0</v>
      </c>
      <c r="AG1048" s="23">
        <v>0</v>
      </c>
      <c r="AH1048" s="23">
        <v>0</v>
      </c>
      <c r="AI1048" s="23">
        <v>0</v>
      </c>
      <c r="AJ1048" s="23">
        <v>11.088368220000001</v>
      </c>
      <c r="AK1048" s="23">
        <v>11.088368220000001</v>
      </c>
      <c r="AL1048" s="23">
        <v>20.05119011</v>
      </c>
      <c r="AM1048" s="23">
        <v>20.05119011</v>
      </c>
      <c r="AN1048" s="23">
        <v>0</v>
      </c>
      <c r="AO1048" s="23">
        <v>0</v>
      </c>
      <c r="AP1048" s="23">
        <v>0</v>
      </c>
      <c r="AQ1048" s="23">
        <v>0</v>
      </c>
      <c r="AR1048" s="23">
        <v>0</v>
      </c>
      <c r="AS1048" s="23">
        <v>12.16923645</v>
      </c>
      <c r="AT1048" s="23">
        <v>32.22042656</v>
      </c>
      <c r="AU1048" s="23">
        <v>104.23477412999999</v>
      </c>
      <c r="AV1048" s="23">
        <v>177.77691006000001</v>
      </c>
      <c r="AW1048" s="23">
        <v>282.01168418999998</v>
      </c>
      <c r="AX1048" s="23">
        <v>0</v>
      </c>
      <c r="AY1048" s="23">
        <v>14.72701159</v>
      </c>
      <c r="AZ1048" s="23">
        <v>267.28467260000002</v>
      </c>
    </row>
    <row r="1049" spans="2:52" x14ac:dyDescent="0.25">
      <c r="B1049" s="10" t="s">
        <v>255</v>
      </c>
      <c r="C1049" s="23">
        <v>2.7249709200000001</v>
      </c>
      <c r="D1049" s="23">
        <v>1.24137641</v>
      </c>
      <c r="E1049" s="23">
        <v>0.78185110999999996</v>
      </c>
      <c r="F1049" s="23">
        <v>0.24917979999999998</v>
      </c>
      <c r="G1049" s="23">
        <v>0.21034549999999999</v>
      </c>
      <c r="H1049" s="23">
        <v>1.4835945100000001</v>
      </c>
      <c r="I1049" s="23">
        <v>0.25364833999999997</v>
      </c>
      <c r="J1049" s="23">
        <v>0.32341500000000001</v>
      </c>
      <c r="K1049" s="23">
        <v>0.64589271999999998</v>
      </c>
      <c r="L1049" s="23">
        <v>0.26063845000000002</v>
      </c>
      <c r="M1049" s="23">
        <v>44.560409</v>
      </c>
      <c r="N1049" s="23">
        <v>44.560409</v>
      </c>
      <c r="O1049" s="23">
        <v>0</v>
      </c>
      <c r="P1049" s="23">
        <v>0</v>
      </c>
      <c r="Q1049" s="23">
        <v>0</v>
      </c>
      <c r="R1049" s="23">
        <v>47.285379920000004</v>
      </c>
      <c r="S1049" s="23">
        <v>24.995744780000003</v>
      </c>
      <c r="T1049" s="23">
        <v>0.60210208999999992</v>
      </c>
      <c r="U1049" s="23">
        <v>4.1422179400000001</v>
      </c>
      <c r="V1049" s="23">
        <v>0</v>
      </c>
      <c r="W1049" s="23">
        <v>0</v>
      </c>
      <c r="X1049" s="23">
        <v>1.28513448</v>
      </c>
      <c r="Y1049" s="23">
        <v>4.3776388300000004</v>
      </c>
      <c r="Z1049" s="23">
        <v>0</v>
      </c>
      <c r="AA1049" s="23">
        <v>35.402838120000006</v>
      </c>
      <c r="AB1049" s="23">
        <v>11.8825418</v>
      </c>
      <c r="AC1049" s="23">
        <v>0</v>
      </c>
      <c r="AD1049" s="23">
        <v>0</v>
      </c>
      <c r="AE1049" s="23">
        <v>0</v>
      </c>
      <c r="AF1049" s="23">
        <v>0</v>
      </c>
      <c r="AG1049" s="23">
        <v>0</v>
      </c>
      <c r="AH1049" s="23">
        <v>0</v>
      </c>
      <c r="AI1049" s="23">
        <v>0</v>
      </c>
      <c r="AJ1049" s="23">
        <v>0.45691853999999998</v>
      </c>
      <c r="AK1049" s="23">
        <v>0.45691853999999998</v>
      </c>
      <c r="AL1049" s="23">
        <v>5.24511649</v>
      </c>
      <c r="AM1049" s="23">
        <v>5.24511649</v>
      </c>
      <c r="AN1049" s="23">
        <v>0</v>
      </c>
      <c r="AO1049" s="23">
        <v>0</v>
      </c>
      <c r="AP1049" s="23">
        <v>0</v>
      </c>
      <c r="AQ1049" s="23">
        <v>0</v>
      </c>
      <c r="AR1049" s="23">
        <v>0</v>
      </c>
      <c r="AS1049" s="23">
        <v>3.52434307</v>
      </c>
      <c r="AT1049" s="23">
        <v>8.7694595600000014</v>
      </c>
      <c r="AU1049" s="23">
        <v>3.5700007800000004</v>
      </c>
      <c r="AV1049" s="23">
        <v>25.380589329999999</v>
      </c>
      <c r="AW1049" s="23">
        <v>28.95059011</v>
      </c>
      <c r="AX1049" s="23">
        <v>0</v>
      </c>
      <c r="AY1049" s="23">
        <v>7.7982225599999992</v>
      </c>
      <c r="AZ1049" s="23">
        <v>21.152367550000001</v>
      </c>
    </row>
    <row r="1050" spans="2:52" x14ac:dyDescent="0.25">
      <c r="B1050" s="10" t="s">
        <v>790</v>
      </c>
      <c r="C1050" s="23">
        <v>12.958083380000001</v>
      </c>
      <c r="D1050" s="23">
        <v>6.4538154700000003</v>
      </c>
      <c r="E1050" s="23">
        <v>1.4739591000000001</v>
      </c>
      <c r="F1050" s="23">
        <v>4.3498571999999998</v>
      </c>
      <c r="G1050" s="23">
        <v>0.62999917000000005</v>
      </c>
      <c r="H1050" s="23">
        <v>6.5042679100000003</v>
      </c>
      <c r="I1050" s="23">
        <v>2.5662236899999997</v>
      </c>
      <c r="J1050" s="23">
        <v>0.74677397000000001</v>
      </c>
      <c r="K1050" s="23">
        <v>2.6355173199999999</v>
      </c>
      <c r="L1050" s="23">
        <v>0.55575293000000003</v>
      </c>
      <c r="M1050" s="23">
        <v>116.16542781999999</v>
      </c>
      <c r="N1050" s="23">
        <v>114.847966</v>
      </c>
      <c r="O1050" s="23">
        <v>0.11372582000000001</v>
      </c>
      <c r="P1050" s="23">
        <v>0.7</v>
      </c>
      <c r="Q1050" s="23">
        <v>0.50373599999999996</v>
      </c>
      <c r="R1050" s="23">
        <v>129.1235112</v>
      </c>
      <c r="S1050" s="23">
        <v>61.167338560000005</v>
      </c>
      <c r="T1050" s="23">
        <v>0.75270440999999999</v>
      </c>
      <c r="U1050" s="23">
        <v>6.8396158099999997</v>
      </c>
      <c r="V1050" s="23">
        <v>0</v>
      </c>
      <c r="W1050" s="23">
        <v>0</v>
      </c>
      <c r="X1050" s="23">
        <v>6.0937089499999999</v>
      </c>
      <c r="Y1050" s="23">
        <v>8.8231316700000004</v>
      </c>
      <c r="Z1050" s="23">
        <v>0</v>
      </c>
      <c r="AA1050" s="23">
        <v>83.676499400000012</v>
      </c>
      <c r="AB1050" s="23">
        <v>45.447011800000006</v>
      </c>
      <c r="AC1050" s="23">
        <v>0.48759999999999998</v>
      </c>
      <c r="AD1050" s="23">
        <v>0.48759999999999998</v>
      </c>
      <c r="AE1050" s="23">
        <v>0</v>
      </c>
      <c r="AF1050" s="23">
        <v>0</v>
      </c>
      <c r="AG1050" s="23">
        <v>0</v>
      </c>
      <c r="AH1050" s="23">
        <v>0</v>
      </c>
      <c r="AI1050" s="23">
        <v>0</v>
      </c>
      <c r="AJ1050" s="23">
        <v>0.40851964000000002</v>
      </c>
      <c r="AK1050" s="23">
        <v>0.89611964</v>
      </c>
      <c r="AL1050" s="23">
        <v>14.705716540000001</v>
      </c>
      <c r="AM1050" s="23">
        <v>14.705716540000001</v>
      </c>
      <c r="AN1050" s="23">
        <v>0</v>
      </c>
      <c r="AO1050" s="23">
        <v>0</v>
      </c>
      <c r="AP1050" s="23">
        <v>0</v>
      </c>
      <c r="AQ1050" s="23">
        <v>0</v>
      </c>
      <c r="AR1050" s="23">
        <v>0</v>
      </c>
      <c r="AS1050" s="23">
        <v>0</v>
      </c>
      <c r="AT1050" s="23">
        <v>14.705716540000001</v>
      </c>
      <c r="AU1050" s="23">
        <v>31.637414900000003</v>
      </c>
      <c r="AV1050" s="23">
        <v>123.61852447999999</v>
      </c>
      <c r="AW1050" s="23">
        <v>155.25593938</v>
      </c>
      <c r="AX1050" s="23">
        <v>8.67316398</v>
      </c>
      <c r="AY1050" s="23">
        <v>24.514873420000001</v>
      </c>
      <c r="AZ1050" s="23">
        <v>122.06790198</v>
      </c>
    </row>
    <row r="1051" spans="2:52" x14ac:dyDescent="0.25">
      <c r="B1051" s="10" t="s">
        <v>791</v>
      </c>
      <c r="C1051" s="23">
        <v>11.345320180000002</v>
      </c>
      <c r="D1051" s="23">
        <v>2.6571853100000005</v>
      </c>
      <c r="E1051" s="23">
        <v>1.1537883100000002</v>
      </c>
      <c r="F1051" s="23">
        <v>1.2352277199999999</v>
      </c>
      <c r="G1051" s="23">
        <v>0.26816928000000001</v>
      </c>
      <c r="H1051" s="23">
        <v>8.6881348700000007</v>
      </c>
      <c r="I1051" s="23">
        <v>0.92229343000000008</v>
      </c>
      <c r="J1051" s="23">
        <v>0.65159730000000005</v>
      </c>
      <c r="K1051" s="23">
        <v>6.9411822300000008</v>
      </c>
      <c r="L1051" s="23">
        <v>0.17306191000000001</v>
      </c>
      <c r="M1051" s="23">
        <v>64.090306150000004</v>
      </c>
      <c r="N1051" s="23">
        <v>64.025327000000004</v>
      </c>
      <c r="O1051" s="23">
        <v>6.4979149999999999E-2</v>
      </c>
      <c r="P1051" s="23">
        <v>0</v>
      </c>
      <c r="Q1051" s="23">
        <v>0</v>
      </c>
      <c r="R1051" s="23">
        <v>75.435626330000005</v>
      </c>
      <c r="S1051" s="23">
        <v>44.135780700000005</v>
      </c>
      <c r="T1051" s="23">
        <v>1.23975148</v>
      </c>
      <c r="U1051" s="23">
        <v>3.22527856</v>
      </c>
      <c r="V1051" s="23">
        <v>0</v>
      </c>
      <c r="W1051" s="23">
        <v>0</v>
      </c>
      <c r="X1051" s="23">
        <v>1.28984375</v>
      </c>
      <c r="Y1051" s="23">
        <v>11.569151300000001</v>
      </c>
      <c r="Z1051" s="23">
        <v>2.3146392000000002</v>
      </c>
      <c r="AA1051" s="23">
        <v>63.774444990000006</v>
      </c>
      <c r="AB1051" s="23">
        <v>11.661181340000001</v>
      </c>
      <c r="AC1051" s="23">
        <v>15.89</v>
      </c>
      <c r="AD1051" s="23">
        <v>0</v>
      </c>
      <c r="AE1051" s="23">
        <v>0</v>
      </c>
      <c r="AF1051" s="23">
        <v>15.89</v>
      </c>
      <c r="AG1051" s="23">
        <v>0</v>
      </c>
      <c r="AH1051" s="23">
        <v>0</v>
      </c>
      <c r="AI1051" s="23">
        <v>0</v>
      </c>
      <c r="AJ1051" s="23">
        <v>2.6423434300000004</v>
      </c>
      <c r="AK1051" s="23">
        <v>18.532343430000001</v>
      </c>
      <c r="AL1051" s="23">
        <v>13.87168907</v>
      </c>
      <c r="AM1051" s="23">
        <v>13.87168907</v>
      </c>
      <c r="AN1051" s="23">
        <v>0</v>
      </c>
      <c r="AO1051" s="23">
        <v>0</v>
      </c>
      <c r="AP1051" s="23">
        <v>2.6633367200000002</v>
      </c>
      <c r="AQ1051" s="23">
        <v>2.6633367200000002</v>
      </c>
      <c r="AR1051" s="23">
        <v>0</v>
      </c>
      <c r="AS1051" s="23">
        <v>3.3963990499999999</v>
      </c>
      <c r="AT1051" s="23">
        <v>19.931424839999998</v>
      </c>
      <c r="AU1051" s="23">
        <v>10.26209993</v>
      </c>
      <c r="AV1051" s="23">
        <v>16.13671918</v>
      </c>
      <c r="AW1051" s="23">
        <v>26.398819109999998</v>
      </c>
      <c r="AX1051" s="23">
        <v>1.1205377599999999</v>
      </c>
      <c r="AY1051" s="23">
        <v>0</v>
      </c>
      <c r="AZ1051" s="23">
        <v>25.27828135</v>
      </c>
    </row>
    <row r="1052" spans="2:52" x14ac:dyDescent="0.25">
      <c r="B1052" s="10" t="s">
        <v>792</v>
      </c>
      <c r="C1052" s="23">
        <v>6.1261165499999999</v>
      </c>
      <c r="D1052" s="23">
        <v>1.8939453400000001</v>
      </c>
      <c r="E1052" s="23">
        <v>1.0928482800000001</v>
      </c>
      <c r="F1052" s="23">
        <v>0.65554376000000003</v>
      </c>
      <c r="G1052" s="23">
        <v>0.1455533</v>
      </c>
      <c r="H1052" s="23">
        <v>4.2321712099999997</v>
      </c>
      <c r="I1052" s="23">
        <v>0.51466193999999998</v>
      </c>
      <c r="J1052" s="23">
        <v>0.64029999999999998</v>
      </c>
      <c r="K1052" s="23">
        <v>2.9981747699999999</v>
      </c>
      <c r="L1052" s="23">
        <v>7.9034499999999994E-2</v>
      </c>
      <c r="M1052" s="23">
        <v>56.7534901</v>
      </c>
      <c r="N1052" s="23">
        <v>56.642009999999999</v>
      </c>
      <c r="O1052" s="23">
        <v>0.11148010000000001</v>
      </c>
      <c r="P1052" s="23">
        <v>0</v>
      </c>
      <c r="Q1052" s="23">
        <v>0</v>
      </c>
      <c r="R1052" s="23">
        <v>62.879606649999999</v>
      </c>
      <c r="S1052" s="23">
        <v>36.117441710000001</v>
      </c>
      <c r="T1052" s="23">
        <v>1.1799953700000001</v>
      </c>
      <c r="U1052" s="23">
        <v>3.2759282299999999</v>
      </c>
      <c r="V1052" s="23">
        <v>0</v>
      </c>
      <c r="W1052" s="23">
        <v>0</v>
      </c>
      <c r="X1052" s="23">
        <v>1.30596427</v>
      </c>
      <c r="Y1052" s="23">
        <v>3.9716035399999998</v>
      </c>
      <c r="Z1052" s="23">
        <v>0.77258599999999999</v>
      </c>
      <c r="AA1052" s="23">
        <v>46.623519119999997</v>
      </c>
      <c r="AB1052" s="23">
        <v>16.256087530000002</v>
      </c>
      <c r="AC1052" s="23">
        <v>0</v>
      </c>
      <c r="AD1052" s="23">
        <v>0</v>
      </c>
      <c r="AE1052" s="23">
        <v>0</v>
      </c>
      <c r="AF1052" s="23">
        <v>0</v>
      </c>
      <c r="AG1052" s="23">
        <v>0</v>
      </c>
      <c r="AH1052" s="23">
        <v>0</v>
      </c>
      <c r="AI1052" s="23">
        <v>0</v>
      </c>
      <c r="AJ1052" s="23">
        <v>0.22986479999999998</v>
      </c>
      <c r="AK1052" s="23">
        <v>0.22986479999999998</v>
      </c>
      <c r="AL1052" s="23">
        <v>0.30592198999999998</v>
      </c>
      <c r="AM1052" s="23">
        <v>0.30592198999999998</v>
      </c>
      <c r="AN1052" s="23">
        <v>0</v>
      </c>
      <c r="AO1052" s="23">
        <v>0</v>
      </c>
      <c r="AP1052" s="23">
        <v>0.38694800000000001</v>
      </c>
      <c r="AQ1052" s="23">
        <v>0.38694800000000001</v>
      </c>
      <c r="AR1052" s="23">
        <v>0</v>
      </c>
      <c r="AS1052" s="23">
        <v>3.2427279200000001</v>
      </c>
      <c r="AT1052" s="23">
        <v>3.9355979100000003</v>
      </c>
      <c r="AU1052" s="23">
        <v>12.55035442</v>
      </c>
      <c r="AV1052" s="23">
        <v>22.92810738</v>
      </c>
      <c r="AW1052" s="23">
        <v>35.478461799999998</v>
      </c>
      <c r="AX1052" s="23">
        <v>3.3125000000000002E-2</v>
      </c>
      <c r="AY1052" s="23">
        <v>2.9103736200000001</v>
      </c>
      <c r="AZ1052" s="23">
        <v>32.534963179999998</v>
      </c>
    </row>
    <row r="1053" spans="2:52" x14ac:dyDescent="0.25">
      <c r="B1053" s="10" t="s">
        <v>793</v>
      </c>
      <c r="C1053" s="23">
        <v>10.253620120000001</v>
      </c>
      <c r="D1053" s="23">
        <v>2.6659304699999997</v>
      </c>
      <c r="E1053" s="23">
        <v>0.89410929000000006</v>
      </c>
      <c r="F1053" s="23">
        <v>1.44399068</v>
      </c>
      <c r="G1053" s="23">
        <v>0.32783050000000002</v>
      </c>
      <c r="H1053" s="23">
        <v>7.5876896500000006</v>
      </c>
      <c r="I1053" s="23">
        <v>4.6492154000000001</v>
      </c>
      <c r="J1053" s="23">
        <v>0.38139390000000001</v>
      </c>
      <c r="K1053" s="23">
        <v>2.3101655499999998</v>
      </c>
      <c r="L1053" s="23">
        <v>0.24691480000000002</v>
      </c>
      <c r="M1053" s="23">
        <v>55.700968359999997</v>
      </c>
      <c r="N1053" s="23">
        <v>55.317107999999998</v>
      </c>
      <c r="O1053" s="23">
        <v>0.38386036000000001</v>
      </c>
      <c r="P1053" s="23">
        <v>0</v>
      </c>
      <c r="Q1053" s="23">
        <v>0</v>
      </c>
      <c r="R1053" s="23">
        <v>65.954588479999998</v>
      </c>
      <c r="S1053" s="23">
        <v>33.252148949999999</v>
      </c>
      <c r="T1053" s="23">
        <v>0.27437234999999999</v>
      </c>
      <c r="U1053" s="23">
        <v>3.9720346600000003</v>
      </c>
      <c r="V1053" s="23">
        <v>0</v>
      </c>
      <c r="W1053" s="23">
        <v>0</v>
      </c>
      <c r="X1053" s="23">
        <v>2.82515289</v>
      </c>
      <c r="Y1053" s="23">
        <v>5.43351863</v>
      </c>
      <c r="Z1053" s="23">
        <v>0</v>
      </c>
      <c r="AA1053" s="23">
        <v>45.757227480000005</v>
      </c>
      <c r="AB1053" s="23">
        <v>20.197361000000001</v>
      </c>
      <c r="AC1053" s="23">
        <v>0</v>
      </c>
      <c r="AD1053" s="23">
        <v>0</v>
      </c>
      <c r="AE1053" s="23">
        <v>0</v>
      </c>
      <c r="AF1053" s="23">
        <v>0</v>
      </c>
      <c r="AG1053" s="23">
        <v>0</v>
      </c>
      <c r="AH1053" s="23">
        <v>0</v>
      </c>
      <c r="AI1053" s="23">
        <v>0</v>
      </c>
      <c r="AJ1053" s="23">
        <v>16.153777529999999</v>
      </c>
      <c r="AK1053" s="23">
        <v>16.153777529999999</v>
      </c>
      <c r="AL1053" s="23">
        <v>7.9965032300000001</v>
      </c>
      <c r="AM1053" s="23">
        <v>7.9965032300000001</v>
      </c>
      <c r="AN1053" s="23">
        <v>0</v>
      </c>
      <c r="AO1053" s="23">
        <v>0</v>
      </c>
      <c r="AP1053" s="23">
        <v>0</v>
      </c>
      <c r="AQ1053" s="23">
        <v>0</v>
      </c>
      <c r="AR1053" s="23">
        <v>0</v>
      </c>
      <c r="AS1053" s="23">
        <v>17.645419860000001</v>
      </c>
      <c r="AT1053" s="23">
        <v>25.641923089999999</v>
      </c>
      <c r="AU1053" s="23">
        <v>10.709215439999999</v>
      </c>
      <c r="AV1053" s="23">
        <v>31.941308030000002</v>
      </c>
      <c r="AW1053" s="23">
        <v>42.650523469999996</v>
      </c>
      <c r="AX1053" s="23">
        <v>5.8661089999999999E-2</v>
      </c>
      <c r="AY1053" s="23">
        <v>4.9106063200000003</v>
      </c>
      <c r="AZ1053" s="23">
        <v>37.681256059999996</v>
      </c>
    </row>
    <row r="1054" spans="2:52" x14ac:dyDescent="0.25">
      <c r="B1054" s="10" t="s">
        <v>540</v>
      </c>
      <c r="C1054" s="23">
        <v>52.683924629999993</v>
      </c>
      <c r="D1054" s="23">
        <v>38.133093379999998</v>
      </c>
      <c r="E1054" s="23">
        <v>16.373959170000003</v>
      </c>
      <c r="F1054" s="23">
        <v>20.79887866</v>
      </c>
      <c r="G1054" s="23">
        <v>0.96025555000000007</v>
      </c>
      <c r="H1054" s="23">
        <v>14.55083125</v>
      </c>
      <c r="I1054" s="23">
        <v>4.5353096800000001</v>
      </c>
      <c r="J1054" s="23">
        <v>3.5695075099999998</v>
      </c>
      <c r="K1054" s="23">
        <v>4.3825190000000003</v>
      </c>
      <c r="L1054" s="23">
        <v>2.0634950600000002</v>
      </c>
      <c r="M1054" s="23">
        <v>114.86307884999999</v>
      </c>
      <c r="N1054" s="23">
        <v>113.846856</v>
      </c>
      <c r="O1054" s="23">
        <v>0.82568860999999993</v>
      </c>
      <c r="P1054" s="23">
        <v>0.19053423999999999</v>
      </c>
      <c r="Q1054" s="23">
        <v>0</v>
      </c>
      <c r="R1054" s="23">
        <v>167.54700348</v>
      </c>
      <c r="S1054" s="23">
        <v>57.385475110000002</v>
      </c>
      <c r="T1054" s="23">
        <v>4.1384090599999999</v>
      </c>
      <c r="U1054" s="23">
        <v>12.347473150000001</v>
      </c>
      <c r="V1054" s="23">
        <v>0</v>
      </c>
      <c r="W1054" s="23">
        <v>0</v>
      </c>
      <c r="X1054" s="23">
        <v>6.7671981900000002</v>
      </c>
      <c r="Y1054" s="23">
        <v>38.093516310000005</v>
      </c>
      <c r="Z1054" s="23">
        <v>0</v>
      </c>
      <c r="AA1054" s="23">
        <v>118.73207182</v>
      </c>
      <c r="AB1054" s="23">
        <v>48.814931659999999</v>
      </c>
      <c r="AC1054" s="23">
        <v>0</v>
      </c>
      <c r="AD1054" s="23">
        <v>0</v>
      </c>
      <c r="AE1054" s="23">
        <v>0</v>
      </c>
      <c r="AF1054" s="23">
        <v>0</v>
      </c>
      <c r="AG1054" s="23">
        <v>17.354700000000001</v>
      </c>
      <c r="AH1054" s="23">
        <v>17.354700000000001</v>
      </c>
      <c r="AI1054" s="23">
        <v>0</v>
      </c>
      <c r="AJ1054" s="23">
        <v>11.847663150000001</v>
      </c>
      <c r="AK1054" s="23">
        <v>29.20236315</v>
      </c>
      <c r="AL1054" s="23">
        <v>38.528503669999999</v>
      </c>
      <c r="AM1054" s="23">
        <v>38.528503669999999</v>
      </c>
      <c r="AN1054" s="23">
        <v>0</v>
      </c>
      <c r="AO1054" s="23">
        <v>0</v>
      </c>
      <c r="AP1054" s="23">
        <v>0</v>
      </c>
      <c r="AQ1054" s="23">
        <v>0</v>
      </c>
      <c r="AR1054" s="23">
        <v>0</v>
      </c>
      <c r="AS1054" s="23">
        <v>4.9204601200000004</v>
      </c>
      <c r="AT1054" s="23">
        <v>43.448963790000001</v>
      </c>
      <c r="AU1054" s="23">
        <v>34.568331020000002</v>
      </c>
      <c r="AV1054" s="23">
        <v>67.952310489999988</v>
      </c>
      <c r="AW1054" s="23">
        <v>102.52064150999999</v>
      </c>
      <c r="AX1054" s="23">
        <v>10.526914550000001</v>
      </c>
      <c r="AY1054" s="23">
        <v>7.7099573899999996</v>
      </c>
      <c r="AZ1054" s="23">
        <v>84.28376956999999</v>
      </c>
    </row>
    <row r="1055" spans="2:52" x14ac:dyDescent="0.25">
      <c r="B1055" s="10" t="s">
        <v>794</v>
      </c>
      <c r="C1055" s="23">
        <v>17.192580439999997</v>
      </c>
      <c r="D1055" s="23">
        <v>8.1350957199999989</v>
      </c>
      <c r="E1055" s="23">
        <v>2.2839525700000003</v>
      </c>
      <c r="F1055" s="23">
        <v>5.2559896399999992</v>
      </c>
      <c r="G1055" s="23">
        <v>0.59515351000000005</v>
      </c>
      <c r="H1055" s="23">
        <v>9.0574847199999979</v>
      </c>
      <c r="I1055" s="23">
        <v>2.00267237</v>
      </c>
      <c r="J1055" s="23">
        <v>1.0931200000000001</v>
      </c>
      <c r="K1055" s="23">
        <v>5.8276923499999995</v>
      </c>
      <c r="L1055" s="23">
        <v>0.13400000000000001</v>
      </c>
      <c r="M1055" s="23">
        <v>101.82055843000001</v>
      </c>
      <c r="N1055" s="23">
        <v>100.97129700000001</v>
      </c>
      <c r="O1055" s="23">
        <v>0.10116143</v>
      </c>
      <c r="P1055" s="23">
        <v>0.74809999999999999</v>
      </c>
      <c r="Q1055" s="23">
        <v>0</v>
      </c>
      <c r="R1055" s="23">
        <v>119.01313887000001</v>
      </c>
      <c r="S1055" s="23">
        <v>80.393463409999995</v>
      </c>
      <c r="T1055" s="23">
        <v>0.48791667</v>
      </c>
      <c r="U1055" s="23">
        <v>5.7598640899999998</v>
      </c>
      <c r="V1055" s="23">
        <v>0</v>
      </c>
      <c r="W1055" s="23">
        <v>0</v>
      </c>
      <c r="X1055" s="23">
        <v>1.9862286999999998</v>
      </c>
      <c r="Y1055" s="23">
        <v>24.237421210000001</v>
      </c>
      <c r="Z1055" s="23">
        <v>0</v>
      </c>
      <c r="AA1055" s="23">
        <v>112.86489408000001</v>
      </c>
      <c r="AB1055" s="23">
        <v>6.1482447899999997</v>
      </c>
      <c r="AC1055" s="23">
        <v>0</v>
      </c>
      <c r="AD1055" s="23">
        <v>0</v>
      </c>
      <c r="AE1055" s="23">
        <v>0</v>
      </c>
      <c r="AF1055" s="23">
        <v>0</v>
      </c>
      <c r="AG1055" s="23">
        <v>0</v>
      </c>
      <c r="AH1055" s="23">
        <v>0</v>
      </c>
      <c r="AI1055" s="23">
        <v>0</v>
      </c>
      <c r="AJ1055" s="23">
        <v>12.491880960000001</v>
      </c>
      <c r="AK1055" s="23">
        <v>12.491880960000001</v>
      </c>
      <c r="AL1055" s="23">
        <v>0.93194441000000006</v>
      </c>
      <c r="AM1055" s="23">
        <v>0.93194441000000006</v>
      </c>
      <c r="AN1055" s="23">
        <v>0</v>
      </c>
      <c r="AO1055" s="23">
        <v>0</v>
      </c>
      <c r="AP1055" s="23">
        <v>0</v>
      </c>
      <c r="AQ1055" s="23">
        <v>0</v>
      </c>
      <c r="AR1055" s="23">
        <v>0</v>
      </c>
      <c r="AS1055" s="23">
        <v>6.4365557699999991</v>
      </c>
      <c r="AT1055" s="23">
        <v>7.3685001799999998</v>
      </c>
      <c r="AU1055" s="23">
        <v>11.271625569999998</v>
      </c>
      <c r="AV1055" s="23">
        <v>16.523379760000001</v>
      </c>
      <c r="AW1055" s="23">
        <v>27.795005329999999</v>
      </c>
      <c r="AX1055" s="23">
        <v>0.14334872000000001</v>
      </c>
      <c r="AY1055" s="23">
        <v>0</v>
      </c>
      <c r="AZ1055" s="23">
        <v>27.65165661</v>
      </c>
    </row>
    <row r="1056" spans="2:52" x14ac:dyDescent="0.25">
      <c r="B1056" s="10" t="s">
        <v>795</v>
      </c>
      <c r="C1056" s="23">
        <v>34.078488759999999</v>
      </c>
      <c r="D1056" s="23">
        <v>10.848081349999999</v>
      </c>
      <c r="E1056" s="23">
        <v>6.9278945999999992</v>
      </c>
      <c r="F1056" s="23">
        <v>3.3449609800000002</v>
      </c>
      <c r="G1056" s="23">
        <v>0.57522576999999997</v>
      </c>
      <c r="H1056" s="23">
        <v>23.230407410000002</v>
      </c>
      <c r="I1056" s="23">
        <v>4.48920707</v>
      </c>
      <c r="J1056" s="23">
        <v>8.1680664600000004</v>
      </c>
      <c r="K1056" s="23">
        <v>5.07763616</v>
      </c>
      <c r="L1056" s="23">
        <v>5.4954977199999995</v>
      </c>
      <c r="M1056" s="23">
        <v>105.74771501000001</v>
      </c>
      <c r="N1056" s="23">
        <v>104.88335499999999</v>
      </c>
      <c r="O1056" s="23">
        <v>0</v>
      </c>
      <c r="P1056" s="23">
        <v>0</v>
      </c>
      <c r="Q1056" s="23">
        <v>0.86436000999999996</v>
      </c>
      <c r="R1056" s="23">
        <v>139.82620377000001</v>
      </c>
      <c r="S1056" s="23">
        <v>60.11748746</v>
      </c>
      <c r="T1056" s="23">
        <v>5.2464398499999998</v>
      </c>
      <c r="U1056" s="23">
        <v>11.649387000000001</v>
      </c>
      <c r="V1056" s="23">
        <v>0</v>
      </c>
      <c r="W1056" s="23">
        <v>8.2074310300000004</v>
      </c>
      <c r="X1056" s="23">
        <v>15.990519239999999</v>
      </c>
      <c r="Y1056" s="23">
        <v>7.5071219999999999</v>
      </c>
      <c r="Z1056" s="23">
        <v>0</v>
      </c>
      <c r="AA1056" s="23">
        <v>108.71838658</v>
      </c>
      <c r="AB1056" s="23">
        <v>31.107817190000002</v>
      </c>
      <c r="AC1056" s="23">
        <v>0</v>
      </c>
      <c r="AD1056" s="23">
        <v>0</v>
      </c>
      <c r="AE1056" s="23">
        <v>0</v>
      </c>
      <c r="AF1056" s="23">
        <v>0</v>
      </c>
      <c r="AG1056" s="23">
        <v>0</v>
      </c>
      <c r="AH1056" s="23">
        <v>0</v>
      </c>
      <c r="AI1056" s="23">
        <v>0</v>
      </c>
      <c r="AJ1056" s="23">
        <v>0</v>
      </c>
      <c r="AK1056" s="23">
        <v>0</v>
      </c>
      <c r="AL1056" s="23">
        <v>3.5085109999999999</v>
      </c>
      <c r="AM1056" s="23">
        <v>3.5085109999999999</v>
      </c>
      <c r="AN1056" s="23">
        <v>0</v>
      </c>
      <c r="AO1056" s="23">
        <v>0</v>
      </c>
      <c r="AP1056" s="23">
        <v>0</v>
      </c>
      <c r="AQ1056" s="23">
        <v>0</v>
      </c>
      <c r="AR1056" s="23">
        <v>0</v>
      </c>
      <c r="AS1056" s="23">
        <v>0</v>
      </c>
      <c r="AT1056" s="23">
        <v>3.5085109999999999</v>
      </c>
      <c r="AU1056" s="23">
        <v>27.59930619</v>
      </c>
      <c r="AV1056" s="23">
        <v>3.3856615200000002</v>
      </c>
      <c r="AW1056" s="23">
        <v>30.984967709999999</v>
      </c>
      <c r="AX1056" s="23">
        <v>14.16062247</v>
      </c>
      <c r="AY1056" s="23">
        <v>0</v>
      </c>
      <c r="AZ1056" s="23">
        <v>16.82434524</v>
      </c>
    </row>
    <row r="1057" spans="2:52" x14ac:dyDescent="0.25">
      <c r="B1057" s="10" t="s">
        <v>216</v>
      </c>
      <c r="C1057" s="23">
        <v>15.586183109999999</v>
      </c>
      <c r="D1057" s="23">
        <v>6.6167028200000004</v>
      </c>
      <c r="E1057" s="23">
        <v>1.6417194900000001</v>
      </c>
      <c r="F1057" s="23">
        <v>4.3906832599999994</v>
      </c>
      <c r="G1057" s="23">
        <v>0.58430006999999995</v>
      </c>
      <c r="H1057" s="23">
        <v>8.9694802899999999</v>
      </c>
      <c r="I1057" s="23">
        <v>1.4866572300000001</v>
      </c>
      <c r="J1057" s="23">
        <v>3.09211656</v>
      </c>
      <c r="K1057" s="23">
        <v>3.7751153799999999</v>
      </c>
      <c r="L1057" s="23">
        <v>0.61559112000000005</v>
      </c>
      <c r="M1057" s="23">
        <v>69.894212449999998</v>
      </c>
      <c r="N1057" s="23">
        <v>63.455812999999999</v>
      </c>
      <c r="O1057" s="23">
        <v>0.17048413000000001</v>
      </c>
      <c r="P1057" s="23">
        <v>0.52116532000000004</v>
      </c>
      <c r="Q1057" s="23">
        <v>5.7467499999999996</v>
      </c>
      <c r="R1057" s="23">
        <v>85.480395560000005</v>
      </c>
      <c r="S1057" s="23">
        <v>21.91421476</v>
      </c>
      <c r="T1057" s="23">
        <v>0.70999904000000003</v>
      </c>
      <c r="U1057" s="23">
        <v>3.0069125299999997</v>
      </c>
      <c r="V1057" s="23">
        <v>0</v>
      </c>
      <c r="W1057" s="23">
        <v>1.23489548</v>
      </c>
      <c r="X1057" s="23">
        <v>7.0605367900000005</v>
      </c>
      <c r="Y1057" s="23">
        <v>5.1946169800000002</v>
      </c>
      <c r="Z1057" s="23">
        <v>0</v>
      </c>
      <c r="AA1057" s="23">
        <v>39.121175579999999</v>
      </c>
      <c r="AB1057" s="23">
        <v>46.359219979999999</v>
      </c>
      <c r="AC1057" s="23">
        <v>0</v>
      </c>
      <c r="AD1057" s="23">
        <v>0</v>
      </c>
      <c r="AE1057" s="23">
        <v>0</v>
      </c>
      <c r="AF1057" s="23">
        <v>0</v>
      </c>
      <c r="AG1057" s="23">
        <v>0</v>
      </c>
      <c r="AH1057" s="23">
        <v>0</v>
      </c>
      <c r="AI1057" s="23">
        <v>0</v>
      </c>
      <c r="AJ1057" s="23">
        <v>1.1420258300000001</v>
      </c>
      <c r="AK1057" s="23">
        <v>1.1420258300000001</v>
      </c>
      <c r="AL1057" s="23">
        <v>12.4920879</v>
      </c>
      <c r="AM1057" s="23">
        <v>12.4920879</v>
      </c>
      <c r="AN1057" s="23">
        <v>0</v>
      </c>
      <c r="AO1057" s="23">
        <v>0</v>
      </c>
      <c r="AP1057" s="23">
        <v>0</v>
      </c>
      <c r="AQ1057" s="23">
        <v>0</v>
      </c>
      <c r="AR1057" s="23">
        <v>0</v>
      </c>
      <c r="AS1057" s="23">
        <v>68.033312319999993</v>
      </c>
      <c r="AT1057" s="23">
        <v>80.525400219999995</v>
      </c>
      <c r="AU1057" s="23">
        <v>-33.024154410000001</v>
      </c>
      <c r="AV1057" s="23">
        <v>90.511699850000014</v>
      </c>
      <c r="AW1057" s="23">
        <v>57.487545440000005</v>
      </c>
      <c r="AX1057" s="23">
        <v>0</v>
      </c>
      <c r="AY1057" s="23">
        <v>0</v>
      </c>
      <c r="AZ1057" s="23">
        <v>57.487545440000005</v>
      </c>
    </row>
    <row r="1058" spans="2:52" x14ac:dyDescent="0.25">
      <c r="B1058" s="10" t="s">
        <v>796</v>
      </c>
      <c r="C1058" s="23">
        <v>14.97017992</v>
      </c>
      <c r="D1058" s="23">
        <v>2.6164012400000001</v>
      </c>
      <c r="E1058" s="23">
        <v>1.01201797</v>
      </c>
      <c r="F1058" s="23">
        <v>1.1205444</v>
      </c>
      <c r="G1058" s="23">
        <v>0.48383886999999998</v>
      </c>
      <c r="H1058" s="23">
        <v>12.35377868</v>
      </c>
      <c r="I1058" s="23">
        <v>1.2199064799999999</v>
      </c>
      <c r="J1058" s="23">
        <v>5.5182326599999998</v>
      </c>
      <c r="K1058" s="23">
        <v>5.4640104999999997</v>
      </c>
      <c r="L1058" s="23">
        <v>0.15162904000000002</v>
      </c>
      <c r="M1058" s="23">
        <v>75.561348359999997</v>
      </c>
      <c r="N1058" s="23">
        <v>50.069451999999998</v>
      </c>
      <c r="O1058" s="23">
        <v>0.28992810999999996</v>
      </c>
      <c r="P1058" s="23">
        <v>10.20196825</v>
      </c>
      <c r="Q1058" s="23">
        <v>15</v>
      </c>
      <c r="R1058" s="23">
        <v>90.531528280000003</v>
      </c>
      <c r="S1058" s="23">
        <v>34.46195488</v>
      </c>
      <c r="T1058" s="23">
        <v>0.98483971999999997</v>
      </c>
      <c r="U1058" s="23">
        <v>3.81494409</v>
      </c>
      <c r="V1058" s="23">
        <v>0</v>
      </c>
      <c r="W1058" s="23">
        <v>0</v>
      </c>
      <c r="X1058" s="23">
        <v>1.0848408700000001</v>
      </c>
      <c r="Y1058" s="23">
        <v>6.6952395899999999</v>
      </c>
      <c r="Z1058" s="23">
        <v>0</v>
      </c>
      <c r="AA1058" s="23">
        <v>47.041819149999988</v>
      </c>
      <c r="AB1058" s="23">
        <v>43.489709130000001</v>
      </c>
      <c r="AC1058" s="23">
        <v>0</v>
      </c>
      <c r="AD1058" s="23">
        <v>0</v>
      </c>
      <c r="AE1058" s="23">
        <v>0</v>
      </c>
      <c r="AF1058" s="23">
        <v>0</v>
      </c>
      <c r="AG1058" s="23">
        <v>0</v>
      </c>
      <c r="AH1058" s="23">
        <v>0</v>
      </c>
      <c r="AI1058" s="23">
        <v>0</v>
      </c>
      <c r="AJ1058" s="23">
        <v>0.77530793999999992</v>
      </c>
      <c r="AK1058" s="23">
        <v>0.77530793999999992</v>
      </c>
      <c r="AL1058" s="23">
        <v>10.544071800000001</v>
      </c>
      <c r="AM1058" s="23">
        <v>10.544071800000001</v>
      </c>
      <c r="AN1058" s="23">
        <v>0</v>
      </c>
      <c r="AO1058" s="23">
        <v>0</v>
      </c>
      <c r="AP1058" s="23">
        <v>0</v>
      </c>
      <c r="AQ1058" s="23">
        <v>0</v>
      </c>
      <c r="AR1058" s="23">
        <v>0</v>
      </c>
      <c r="AS1058" s="23">
        <v>27.80009935</v>
      </c>
      <c r="AT1058" s="23">
        <v>38.344171150000008</v>
      </c>
      <c r="AU1058" s="23">
        <v>5.9208459199999997</v>
      </c>
      <c r="AV1058" s="23">
        <v>19.29385533</v>
      </c>
      <c r="AW1058" s="23">
        <v>25.214701250000001</v>
      </c>
      <c r="AX1058" s="23">
        <v>0</v>
      </c>
      <c r="AY1058" s="23">
        <v>0</v>
      </c>
      <c r="AZ1058" s="23">
        <v>25.214701250000001</v>
      </c>
    </row>
    <row r="1059" spans="2:52" x14ac:dyDescent="0.25">
      <c r="B1059" s="10" t="s">
        <v>797</v>
      </c>
      <c r="C1059" s="23">
        <v>23.823325770000004</v>
      </c>
      <c r="D1059" s="23">
        <v>10.08595543</v>
      </c>
      <c r="E1059" s="23">
        <v>4.4715111799999994</v>
      </c>
      <c r="F1059" s="23">
        <v>4.9414583299999997</v>
      </c>
      <c r="G1059" s="23">
        <v>0.67298592000000002</v>
      </c>
      <c r="H1059" s="23">
        <v>13.737370340000002</v>
      </c>
      <c r="I1059" s="23">
        <v>1.8446216200000001</v>
      </c>
      <c r="J1059" s="23">
        <v>0.58839300000000005</v>
      </c>
      <c r="K1059" s="23">
        <v>8.51596932</v>
      </c>
      <c r="L1059" s="23">
        <v>2.7883863999999998</v>
      </c>
      <c r="M1059" s="23">
        <v>116.68352248000001</v>
      </c>
      <c r="N1059" s="23">
        <v>99.267121000000003</v>
      </c>
      <c r="O1059" s="23">
        <v>0.33440147999999997</v>
      </c>
      <c r="P1059" s="23">
        <v>0</v>
      </c>
      <c r="Q1059" s="23">
        <v>17.082000000000001</v>
      </c>
      <c r="R1059" s="23">
        <v>140.50684824999999</v>
      </c>
      <c r="S1059" s="23">
        <v>65.5947429</v>
      </c>
      <c r="T1059" s="23">
        <v>2.3724978800000001</v>
      </c>
      <c r="U1059" s="23">
        <v>6.5395140599999992</v>
      </c>
      <c r="V1059" s="23">
        <v>0</v>
      </c>
      <c r="W1059" s="23">
        <v>0</v>
      </c>
      <c r="X1059" s="23">
        <v>2.4991407799999998</v>
      </c>
      <c r="Y1059" s="23">
        <v>7.0322696200000001</v>
      </c>
      <c r="Z1059" s="23">
        <v>0</v>
      </c>
      <c r="AA1059" s="23">
        <v>84.038165240000012</v>
      </c>
      <c r="AB1059" s="23">
        <v>56.468683010000007</v>
      </c>
      <c r="AC1059" s="23">
        <v>0</v>
      </c>
      <c r="AD1059" s="23">
        <v>0</v>
      </c>
      <c r="AE1059" s="23">
        <v>0</v>
      </c>
      <c r="AF1059" s="23">
        <v>0</v>
      </c>
      <c r="AG1059" s="23">
        <v>0</v>
      </c>
      <c r="AH1059" s="23">
        <v>0</v>
      </c>
      <c r="AI1059" s="23">
        <v>0</v>
      </c>
      <c r="AJ1059" s="23">
        <v>10.314692990000001</v>
      </c>
      <c r="AK1059" s="23">
        <v>10.314692990000001</v>
      </c>
      <c r="AL1059" s="23">
        <v>1.1000068500000002</v>
      </c>
      <c r="AM1059" s="23">
        <v>1.1000068500000002</v>
      </c>
      <c r="AN1059" s="23">
        <v>0</v>
      </c>
      <c r="AO1059" s="23">
        <v>0</v>
      </c>
      <c r="AP1059" s="23">
        <v>0</v>
      </c>
      <c r="AQ1059" s="23">
        <v>0</v>
      </c>
      <c r="AR1059" s="23">
        <v>0</v>
      </c>
      <c r="AS1059" s="23">
        <v>40.757764990000005</v>
      </c>
      <c r="AT1059" s="23">
        <v>41.857771840000005</v>
      </c>
      <c r="AU1059" s="23">
        <v>24.925604159999999</v>
      </c>
      <c r="AV1059" s="23">
        <v>149.99928738</v>
      </c>
      <c r="AW1059" s="23">
        <v>174.92489154000003</v>
      </c>
      <c r="AX1059" s="23">
        <v>8.1527247200000001</v>
      </c>
      <c r="AY1059" s="23">
        <v>0</v>
      </c>
      <c r="AZ1059" s="23">
        <v>166.77216682</v>
      </c>
    </row>
    <row r="1060" spans="2:52" x14ac:dyDescent="0.25">
      <c r="B1060" s="10" t="s">
        <v>798</v>
      </c>
      <c r="C1060" s="23">
        <v>13.758585050000001</v>
      </c>
      <c r="D1060" s="23">
        <v>3.4295613999999999</v>
      </c>
      <c r="E1060" s="23">
        <v>2.4067234299999996</v>
      </c>
      <c r="F1060" s="23">
        <v>0.64164538999999998</v>
      </c>
      <c r="G1060" s="23">
        <v>0.38119258</v>
      </c>
      <c r="H1060" s="23">
        <v>10.32902365</v>
      </c>
      <c r="I1060" s="23">
        <v>1.2590762200000001</v>
      </c>
      <c r="J1060" s="23">
        <v>0.77225500000000002</v>
      </c>
      <c r="K1060" s="23">
        <v>7.7731118800000001</v>
      </c>
      <c r="L1060" s="23">
        <v>0.52458055000000003</v>
      </c>
      <c r="M1060" s="23">
        <v>93.500234600000013</v>
      </c>
      <c r="N1060" s="23">
        <v>80.315388999999996</v>
      </c>
      <c r="O1060" s="23">
        <v>0.12669111999999999</v>
      </c>
      <c r="P1060" s="23">
        <v>2.98868972</v>
      </c>
      <c r="Q1060" s="23">
        <v>10.069464759999999</v>
      </c>
      <c r="R1060" s="23">
        <v>107.25881965000001</v>
      </c>
      <c r="S1060" s="23">
        <v>46.040995979999998</v>
      </c>
      <c r="T1060" s="23">
        <v>1.4160933500000001</v>
      </c>
      <c r="U1060" s="23">
        <v>4.0463245099999998</v>
      </c>
      <c r="V1060" s="23">
        <v>0</v>
      </c>
      <c r="W1060" s="23">
        <v>2.46997898</v>
      </c>
      <c r="X1060" s="23">
        <v>2.3287402000000004</v>
      </c>
      <c r="Y1060" s="23">
        <v>17.76576047</v>
      </c>
      <c r="Z1060" s="23">
        <v>0</v>
      </c>
      <c r="AA1060" s="23">
        <v>74.067893489999989</v>
      </c>
      <c r="AB1060" s="23">
        <v>33.190926160000004</v>
      </c>
      <c r="AC1060" s="23">
        <v>0</v>
      </c>
      <c r="AD1060" s="23">
        <v>0</v>
      </c>
      <c r="AE1060" s="23">
        <v>0</v>
      </c>
      <c r="AF1060" s="23">
        <v>0</v>
      </c>
      <c r="AG1060" s="23">
        <v>0</v>
      </c>
      <c r="AH1060" s="23">
        <v>0</v>
      </c>
      <c r="AI1060" s="23">
        <v>0</v>
      </c>
      <c r="AJ1060" s="23">
        <v>1.92970076</v>
      </c>
      <c r="AK1060" s="23">
        <v>1.92970076</v>
      </c>
      <c r="AL1060" s="23">
        <v>0.52252699999999996</v>
      </c>
      <c r="AM1060" s="23">
        <v>0.52252699999999996</v>
      </c>
      <c r="AN1060" s="23">
        <v>0</v>
      </c>
      <c r="AO1060" s="23">
        <v>0</v>
      </c>
      <c r="AP1060" s="23">
        <v>0</v>
      </c>
      <c r="AQ1060" s="23">
        <v>0</v>
      </c>
      <c r="AR1060" s="23">
        <v>0</v>
      </c>
      <c r="AS1060" s="23">
        <v>19.492249409999999</v>
      </c>
      <c r="AT1060" s="23">
        <v>20.01477641</v>
      </c>
      <c r="AU1060" s="23">
        <v>15.10585051</v>
      </c>
      <c r="AV1060" s="23">
        <v>34.348988030000001</v>
      </c>
      <c r="AW1060" s="23">
        <v>49.454838539999997</v>
      </c>
      <c r="AX1060" s="23">
        <v>2.8801307700000001</v>
      </c>
      <c r="AY1060" s="23">
        <v>0</v>
      </c>
      <c r="AZ1060" s="23">
        <v>46.574707769999996</v>
      </c>
    </row>
    <row r="1061" spans="2:52" x14ac:dyDescent="0.25">
      <c r="B1061" s="10" t="s">
        <v>799</v>
      </c>
      <c r="C1061" s="23">
        <v>12.64108364</v>
      </c>
      <c r="D1061" s="23">
        <v>2.9847234199999999</v>
      </c>
      <c r="E1061" s="23">
        <v>1.7174337800000001</v>
      </c>
      <c r="F1061" s="23">
        <v>0.90292892000000002</v>
      </c>
      <c r="G1061" s="23">
        <v>0.36436071999999997</v>
      </c>
      <c r="H1061" s="23">
        <v>9.6563602199999998</v>
      </c>
      <c r="I1061" s="23">
        <v>0.31606229999999996</v>
      </c>
      <c r="J1061" s="23">
        <v>0.95335700000000001</v>
      </c>
      <c r="K1061" s="23">
        <v>8.2713722500000006</v>
      </c>
      <c r="L1061" s="23">
        <v>0.11556867</v>
      </c>
      <c r="M1061" s="23">
        <v>81.289287200000004</v>
      </c>
      <c r="N1061" s="23">
        <v>81.259956000000003</v>
      </c>
      <c r="O1061" s="23">
        <v>2.9331200000000002E-2</v>
      </c>
      <c r="P1061" s="23">
        <v>0</v>
      </c>
      <c r="Q1061" s="23">
        <v>0</v>
      </c>
      <c r="R1061" s="23">
        <v>93.930370840000009</v>
      </c>
      <c r="S1061" s="23">
        <v>35.790921130000001</v>
      </c>
      <c r="T1061" s="23">
        <v>0.93204931000000002</v>
      </c>
      <c r="U1061" s="23">
        <v>6.1650035299999999</v>
      </c>
      <c r="V1061" s="23">
        <v>0</v>
      </c>
      <c r="W1061" s="23">
        <v>0</v>
      </c>
      <c r="X1061" s="23">
        <v>3.1115343900000001</v>
      </c>
      <c r="Y1061" s="23">
        <v>11.477917010000001</v>
      </c>
      <c r="Z1061" s="23">
        <v>1.4778507599999999</v>
      </c>
      <c r="AA1061" s="23">
        <v>58.955276130000001</v>
      </c>
      <c r="AB1061" s="23">
        <v>34.97509471</v>
      </c>
      <c r="AC1061" s="23">
        <v>0</v>
      </c>
      <c r="AD1061" s="23">
        <v>0</v>
      </c>
      <c r="AE1061" s="23">
        <v>0</v>
      </c>
      <c r="AF1061" s="23">
        <v>0</v>
      </c>
      <c r="AG1061" s="23">
        <v>34.965000000000003</v>
      </c>
      <c r="AH1061" s="23">
        <v>34.965000000000003</v>
      </c>
      <c r="AI1061" s="23">
        <v>0</v>
      </c>
      <c r="AJ1061" s="23">
        <v>6.0361999999999999E-2</v>
      </c>
      <c r="AK1061" s="23">
        <v>35.025362000000001</v>
      </c>
      <c r="AL1061" s="23">
        <v>35.707217849999999</v>
      </c>
      <c r="AM1061" s="23">
        <v>35.707217849999999</v>
      </c>
      <c r="AN1061" s="23">
        <v>0</v>
      </c>
      <c r="AO1061" s="23">
        <v>0</v>
      </c>
      <c r="AP1061" s="23">
        <v>0</v>
      </c>
      <c r="AQ1061" s="23">
        <v>0</v>
      </c>
      <c r="AR1061" s="23">
        <v>0</v>
      </c>
      <c r="AS1061" s="23">
        <v>24.390779460000001</v>
      </c>
      <c r="AT1061" s="23">
        <v>60.097997310000004</v>
      </c>
      <c r="AU1061" s="23">
        <v>9.9024593999999997</v>
      </c>
      <c r="AV1061" s="23">
        <v>23.294436449999999</v>
      </c>
      <c r="AW1061" s="23">
        <v>33.196895849999997</v>
      </c>
      <c r="AX1061" s="23">
        <v>0.60195153000000001</v>
      </c>
      <c r="AY1061" s="23">
        <v>3.7236711300000001</v>
      </c>
      <c r="AZ1061" s="23">
        <v>28.871273189999997</v>
      </c>
    </row>
    <row r="1062" spans="2:52" x14ac:dyDescent="0.25">
      <c r="B1062" s="10" t="s">
        <v>800</v>
      </c>
      <c r="C1062" s="23">
        <v>14.630119319999999</v>
      </c>
      <c r="D1062" s="23">
        <v>2.1828739399999999</v>
      </c>
      <c r="E1062" s="23">
        <v>0.88309229</v>
      </c>
      <c r="F1062" s="23">
        <v>1.14001697</v>
      </c>
      <c r="G1062" s="23">
        <v>0.15976467999999999</v>
      </c>
      <c r="H1062" s="23">
        <v>12.447245379999998</v>
      </c>
      <c r="I1062" s="23">
        <v>0.42765829</v>
      </c>
      <c r="J1062" s="23">
        <v>10.60035177</v>
      </c>
      <c r="K1062" s="23">
        <v>1.1201205000000001</v>
      </c>
      <c r="L1062" s="23">
        <v>0.29911482</v>
      </c>
      <c r="M1062" s="23">
        <v>72.152190919999995</v>
      </c>
      <c r="N1062" s="23">
        <v>71.705280999999999</v>
      </c>
      <c r="O1062" s="23">
        <v>0.20761251</v>
      </c>
      <c r="P1062" s="23">
        <v>0.23929741000000002</v>
      </c>
      <c r="Q1062" s="23">
        <v>0</v>
      </c>
      <c r="R1062" s="23">
        <v>86.782310240000001</v>
      </c>
      <c r="S1062" s="23">
        <v>19.562347160000002</v>
      </c>
      <c r="T1062" s="23">
        <v>0.92236386999999986</v>
      </c>
      <c r="U1062" s="23">
        <v>3.0902945800000001</v>
      </c>
      <c r="V1062" s="23">
        <v>3.1199069999999999E-2</v>
      </c>
      <c r="W1062" s="23">
        <v>8.3705997800000009</v>
      </c>
      <c r="X1062" s="23">
        <v>4.0710882399999999</v>
      </c>
      <c r="Y1062" s="23">
        <v>2.4437762099999998</v>
      </c>
      <c r="Z1062" s="23">
        <v>0</v>
      </c>
      <c r="AA1062" s="23">
        <v>38.491668910000001</v>
      </c>
      <c r="AB1062" s="23">
        <v>48.29064133</v>
      </c>
      <c r="AC1062" s="23">
        <v>0</v>
      </c>
      <c r="AD1062" s="23">
        <v>0</v>
      </c>
      <c r="AE1062" s="23">
        <v>0</v>
      </c>
      <c r="AF1062" s="23">
        <v>0</v>
      </c>
      <c r="AG1062" s="23">
        <v>0</v>
      </c>
      <c r="AH1062" s="23">
        <v>0</v>
      </c>
      <c r="AI1062" s="23">
        <v>0</v>
      </c>
      <c r="AJ1062" s="23">
        <v>8.2061532699999997</v>
      </c>
      <c r="AK1062" s="23">
        <v>8.2061532699999997</v>
      </c>
      <c r="AL1062" s="23">
        <v>4.2076894400000002</v>
      </c>
      <c r="AM1062" s="23">
        <v>4.2076894400000002</v>
      </c>
      <c r="AN1062" s="23">
        <v>0</v>
      </c>
      <c r="AO1062" s="23">
        <v>0</v>
      </c>
      <c r="AP1062" s="23">
        <v>0</v>
      </c>
      <c r="AQ1062" s="23">
        <v>0</v>
      </c>
      <c r="AR1062" s="23">
        <v>0</v>
      </c>
      <c r="AS1062" s="23">
        <v>21.382440620000001</v>
      </c>
      <c r="AT1062" s="23">
        <v>25.590130060000003</v>
      </c>
      <c r="AU1062" s="23">
        <v>30.906664539999998</v>
      </c>
      <c r="AV1062" s="23">
        <v>54.607954110000001</v>
      </c>
      <c r="AW1062" s="23">
        <v>85.514618650000003</v>
      </c>
      <c r="AX1062" s="23">
        <v>4.4013475499999997</v>
      </c>
      <c r="AY1062" s="23">
        <v>1.0183055400000001</v>
      </c>
      <c r="AZ1062" s="23">
        <v>80.094965560000006</v>
      </c>
    </row>
    <row r="1063" spans="2:52" x14ac:dyDescent="0.25">
      <c r="B1063" s="10" t="s">
        <v>801</v>
      </c>
      <c r="C1063" s="23">
        <v>24.066583140000002</v>
      </c>
      <c r="D1063" s="23">
        <v>7.4610007800000009</v>
      </c>
      <c r="E1063" s="23">
        <v>2.43967745</v>
      </c>
      <c r="F1063" s="23">
        <v>4.0149256800000002</v>
      </c>
      <c r="G1063" s="23">
        <v>1.00639765</v>
      </c>
      <c r="H1063" s="23">
        <v>16.60558236</v>
      </c>
      <c r="I1063" s="23">
        <v>1.4003393100000001</v>
      </c>
      <c r="J1063" s="23">
        <v>3.02866985</v>
      </c>
      <c r="K1063" s="23">
        <v>9.06694143</v>
      </c>
      <c r="L1063" s="23">
        <v>3.10963177</v>
      </c>
      <c r="M1063" s="23">
        <v>130.65206520999999</v>
      </c>
      <c r="N1063" s="23">
        <v>130.510355</v>
      </c>
      <c r="O1063" s="23">
        <v>0.14171021</v>
      </c>
      <c r="P1063" s="23">
        <v>0</v>
      </c>
      <c r="Q1063" s="23">
        <v>0</v>
      </c>
      <c r="R1063" s="23">
        <v>154.71864835</v>
      </c>
      <c r="S1063" s="23">
        <v>31.183819890000002</v>
      </c>
      <c r="T1063" s="23">
        <v>0.87298798999999994</v>
      </c>
      <c r="U1063" s="23">
        <v>7.6013451700000001</v>
      </c>
      <c r="V1063" s="23">
        <v>0</v>
      </c>
      <c r="W1063" s="23">
        <v>0</v>
      </c>
      <c r="X1063" s="23">
        <v>1.61422982</v>
      </c>
      <c r="Y1063" s="23">
        <v>25.34387108</v>
      </c>
      <c r="Z1063" s="23">
        <v>0</v>
      </c>
      <c r="AA1063" s="23">
        <v>66.616253950000001</v>
      </c>
      <c r="AB1063" s="23">
        <v>88.102394400000009</v>
      </c>
      <c r="AC1063" s="23">
        <v>0</v>
      </c>
      <c r="AD1063" s="23">
        <v>0</v>
      </c>
      <c r="AE1063" s="23">
        <v>0</v>
      </c>
      <c r="AF1063" s="23">
        <v>0</v>
      </c>
      <c r="AG1063" s="23">
        <v>0</v>
      </c>
      <c r="AH1063" s="23">
        <v>0</v>
      </c>
      <c r="AI1063" s="23">
        <v>0</v>
      </c>
      <c r="AJ1063" s="23">
        <v>0</v>
      </c>
      <c r="AK1063" s="23">
        <v>0</v>
      </c>
      <c r="AL1063" s="23">
        <v>7.0213911500000004</v>
      </c>
      <c r="AM1063" s="23">
        <v>7.0213911500000004</v>
      </c>
      <c r="AN1063" s="23">
        <v>0</v>
      </c>
      <c r="AO1063" s="23">
        <v>0</v>
      </c>
      <c r="AP1063" s="23">
        <v>0</v>
      </c>
      <c r="AQ1063" s="23">
        <v>0</v>
      </c>
      <c r="AR1063" s="23">
        <v>0</v>
      </c>
      <c r="AS1063" s="23">
        <v>53.690006270000005</v>
      </c>
      <c r="AT1063" s="23">
        <v>60.711397420000004</v>
      </c>
      <c r="AU1063" s="23">
        <v>27.390996980000001</v>
      </c>
      <c r="AV1063" s="23">
        <v>66.843971669999988</v>
      </c>
      <c r="AW1063" s="23">
        <v>94.234968649999999</v>
      </c>
      <c r="AX1063" s="23">
        <v>6.4678251900000001</v>
      </c>
      <c r="AY1063" s="23">
        <v>0</v>
      </c>
      <c r="AZ1063" s="23">
        <v>87.76714346</v>
      </c>
    </row>
    <row r="1064" spans="2:52" x14ac:dyDescent="0.25">
      <c r="B1064" s="10" t="s">
        <v>802</v>
      </c>
      <c r="C1064" s="23">
        <v>4.0650034000000002</v>
      </c>
      <c r="D1064" s="23">
        <v>1.31829409</v>
      </c>
      <c r="E1064" s="23">
        <v>0.73343811999999997</v>
      </c>
      <c r="F1064" s="23">
        <v>0.45322194999999998</v>
      </c>
      <c r="G1064" s="23">
        <v>0.13163401999999999</v>
      </c>
      <c r="H1064" s="23">
        <v>2.74670931</v>
      </c>
      <c r="I1064" s="23">
        <v>0.58543932999999992</v>
      </c>
      <c r="J1064" s="23">
        <v>0.73086005000000009</v>
      </c>
      <c r="K1064" s="23">
        <v>1.3074342400000001</v>
      </c>
      <c r="L1064" s="23">
        <v>0.12297569</v>
      </c>
      <c r="M1064" s="23">
        <v>43.180963200000001</v>
      </c>
      <c r="N1064" s="23">
        <v>42.559353000000002</v>
      </c>
      <c r="O1064" s="23">
        <v>7.6962429999999998E-2</v>
      </c>
      <c r="P1064" s="23">
        <v>0.24464777000000001</v>
      </c>
      <c r="Q1064" s="23">
        <v>0.3</v>
      </c>
      <c r="R1064" s="23">
        <v>47.245966600000003</v>
      </c>
      <c r="S1064" s="23">
        <v>25.271303829999997</v>
      </c>
      <c r="T1064" s="23">
        <v>0.49674180000000001</v>
      </c>
      <c r="U1064" s="23">
        <v>3.4652160299999997</v>
      </c>
      <c r="V1064" s="23">
        <v>0</v>
      </c>
      <c r="W1064" s="23">
        <v>0</v>
      </c>
      <c r="X1064" s="23">
        <v>2.1360153099999999</v>
      </c>
      <c r="Y1064" s="23">
        <v>6.9581105599999997</v>
      </c>
      <c r="Z1064" s="23">
        <v>0</v>
      </c>
      <c r="AA1064" s="23">
        <v>38.327387530000003</v>
      </c>
      <c r="AB1064" s="23">
        <v>8.9185790699999998</v>
      </c>
      <c r="AC1064" s="23">
        <v>0</v>
      </c>
      <c r="AD1064" s="23">
        <v>0</v>
      </c>
      <c r="AE1064" s="23">
        <v>0</v>
      </c>
      <c r="AF1064" s="23">
        <v>0</v>
      </c>
      <c r="AG1064" s="23">
        <v>0</v>
      </c>
      <c r="AH1064" s="23">
        <v>0</v>
      </c>
      <c r="AI1064" s="23">
        <v>0</v>
      </c>
      <c r="AJ1064" s="23">
        <v>5.04666E-2</v>
      </c>
      <c r="AK1064" s="23">
        <v>5.04666E-2</v>
      </c>
      <c r="AL1064" s="23">
        <v>0.14699999999999999</v>
      </c>
      <c r="AM1064" s="23">
        <v>0.14699999999999999</v>
      </c>
      <c r="AN1064" s="23">
        <v>0</v>
      </c>
      <c r="AO1064" s="23">
        <v>0</v>
      </c>
      <c r="AP1064" s="23">
        <v>0</v>
      </c>
      <c r="AQ1064" s="23">
        <v>0</v>
      </c>
      <c r="AR1064" s="23">
        <v>0</v>
      </c>
      <c r="AS1064" s="23">
        <v>4.0593586799999999</v>
      </c>
      <c r="AT1064" s="23">
        <v>4.2063586800000001</v>
      </c>
      <c r="AU1064" s="23">
        <v>4.7626869900000006</v>
      </c>
      <c r="AV1064" s="23">
        <v>2.4215671299999997</v>
      </c>
      <c r="AW1064" s="23">
        <v>7.1842541200000003</v>
      </c>
      <c r="AX1064" s="23">
        <v>0</v>
      </c>
      <c r="AY1064" s="23">
        <v>0</v>
      </c>
      <c r="AZ1064" s="23">
        <v>7.1842541200000003</v>
      </c>
    </row>
    <row r="1065" spans="2:52" x14ac:dyDescent="0.25">
      <c r="B1065" s="20" t="s">
        <v>1582</v>
      </c>
      <c r="C1065" s="21">
        <f t="shared" ref="C1065:AZ1065" si="62">SUM(C1021:C1064)</f>
        <v>1187.2632172700003</v>
      </c>
      <c r="D1065" s="21">
        <f t="shared" si="62"/>
        <v>511.69887027999999</v>
      </c>
      <c r="E1065" s="21">
        <f t="shared" si="62"/>
        <v>191.91535685999997</v>
      </c>
      <c r="F1065" s="21">
        <f t="shared" si="62"/>
        <v>290.17501131999995</v>
      </c>
      <c r="G1065" s="21">
        <f t="shared" si="62"/>
        <v>29.608502100000003</v>
      </c>
      <c r="H1065" s="21">
        <f t="shared" si="62"/>
        <v>675.56434698999999</v>
      </c>
      <c r="I1065" s="21">
        <f t="shared" si="62"/>
        <v>98.707096030000017</v>
      </c>
      <c r="J1065" s="21">
        <f t="shared" si="62"/>
        <v>120.39768273</v>
      </c>
      <c r="K1065" s="21">
        <f t="shared" si="62"/>
        <v>420.34313265999998</v>
      </c>
      <c r="L1065" s="21">
        <f t="shared" si="62"/>
        <v>36.116435569999993</v>
      </c>
      <c r="M1065" s="21">
        <f t="shared" si="62"/>
        <v>4311.1089115099994</v>
      </c>
      <c r="N1065" s="21">
        <f t="shared" si="62"/>
        <v>4086.6709369999994</v>
      </c>
      <c r="O1065" s="21">
        <f t="shared" si="62"/>
        <v>114.06776072999999</v>
      </c>
      <c r="P1065" s="21">
        <f t="shared" si="62"/>
        <v>29.335728379999995</v>
      </c>
      <c r="Q1065" s="21">
        <f t="shared" si="62"/>
        <v>81.034485399999994</v>
      </c>
      <c r="R1065" s="21">
        <f t="shared" si="62"/>
        <v>5498.3721287799999</v>
      </c>
      <c r="S1065" s="21">
        <f t="shared" si="62"/>
        <v>2150.5116138899998</v>
      </c>
      <c r="T1065" s="21">
        <f t="shared" si="62"/>
        <v>76.934619739999988</v>
      </c>
      <c r="U1065" s="21">
        <f t="shared" si="62"/>
        <v>301.95361452999992</v>
      </c>
      <c r="V1065" s="21">
        <f t="shared" si="62"/>
        <v>1.82136816</v>
      </c>
      <c r="W1065" s="21">
        <f t="shared" si="62"/>
        <v>48.150474709999997</v>
      </c>
      <c r="X1065" s="21">
        <f t="shared" si="62"/>
        <v>185.52610542999997</v>
      </c>
      <c r="Y1065" s="21">
        <f t="shared" si="62"/>
        <v>535.17374827999993</v>
      </c>
      <c r="Z1065" s="21">
        <f t="shared" si="62"/>
        <v>28.657222699999998</v>
      </c>
      <c r="AA1065" s="21">
        <f t="shared" si="62"/>
        <v>3328.7287674400004</v>
      </c>
      <c r="AB1065" s="21">
        <f t="shared" si="62"/>
        <v>2169.643361339999</v>
      </c>
      <c r="AC1065" s="21">
        <f t="shared" si="62"/>
        <v>17.274530439999999</v>
      </c>
      <c r="AD1065" s="21">
        <f t="shared" si="62"/>
        <v>1.3802804399999999</v>
      </c>
      <c r="AE1065" s="21">
        <f t="shared" si="62"/>
        <v>0</v>
      </c>
      <c r="AF1065" s="21">
        <f t="shared" si="62"/>
        <v>15.894250000000001</v>
      </c>
      <c r="AG1065" s="21">
        <f t="shared" si="62"/>
        <v>99.274699999999996</v>
      </c>
      <c r="AH1065" s="21">
        <f t="shared" si="62"/>
        <v>99.274699999999996</v>
      </c>
      <c r="AI1065" s="21">
        <f t="shared" si="62"/>
        <v>0</v>
      </c>
      <c r="AJ1065" s="21">
        <f t="shared" si="62"/>
        <v>243.26852852000002</v>
      </c>
      <c r="AK1065" s="21">
        <f t="shared" si="62"/>
        <v>359.81775896000011</v>
      </c>
      <c r="AL1065" s="21">
        <f t="shared" si="62"/>
        <v>429.94875788000002</v>
      </c>
      <c r="AM1065" s="21">
        <f t="shared" si="62"/>
        <v>419.60158916000006</v>
      </c>
      <c r="AN1065" s="21">
        <f t="shared" si="62"/>
        <v>0</v>
      </c>
      <c r="AO1065" s="21">
        <f t="shared" si="62"/>
        <v>10.347168720000001</v>
      </c>
      <c r="AP1065" s="21">
        <f t="shared" si="62"/>
        <v>46.672706499999997</v>
      </c>
      <c r="AQ1065" s="21">
        <f t="shared" si="62"/>
        <v>46.672706499999997</v>
      </c>
      <c r="AR1065" s="21">
        <f t="shared" si="62"/>
        <v>0</v>
      </c>
      <c r="AS1065" s="21">
        <f t="shared" si="62"/>
        <v>853.05092752000007</v>
      </c>
      <c r="AT1065" s="21">
        <f t="shared" si="62"/>
        <v>1329.6723918999996</v>
      </c>
      <c r="AU1065" s="21">
        <f t="shared" si="62"/>
        <v>1199.7887284000001</v>
      </c>
      <c r="AV1065" s="21">
        <f t="shared" si="62"/>
        <v>3055.9180733299991</v>
      </c>
      <c r="AW1065" s="21">
        <f t="shared" si="62"/>
        <v>4255.7068017300007</v>
      </c>
      <c r="AX1065" s="21">
        <f t="shared" si="62"/>
        <v>165.61033906</v>
      </c>
      <c r="AY1065" s="21">
        <f t="shared" si="62"/>
        <v>208.64258396000002</v>
      </c>
      <c r="AZ1065" s="21">
        <f t="shared" si="62"/>
        <v>3881.4538787099996</v>
      </c>
    </row>
    <row r="1066" spans="2:52" x14ac:dyDescent="0.25"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</row>
    <row r="1067" spans="2:52" x14ac:dyDescent="0.25">
      <c r="B1067" s="9" t="s">
        <v>706</v>
      </c>
    </row>
    <row r="1068" spans="2:52" x14ac:dyDescent="0.25">
      <c r="B1068" s="10" t="s">
        <v>803</v>
      </c>
      <c r="C1068" s="23">
        <v>13.245317620000002</v>
      </c>
      <c r="D1068" s="23">
        <v>3.7813947199999998</v>
      </c>
      <c r="E1068" s="23">
        <v>1.3917810400000001</v>
      </c>
      <c r="F1068" s="23">
        <v>2.10321136</v>
      </c>
      <c r="G1068" s="23">
        <v>0.28640231999999999</v>
      </c>
      <c r="H1068" s="23">
        <v>9.4639229</v>
      </c>
      <c r="I1068" s="23">
        <v>1.4884991399999998</v>
      </c>
      <c r="J1068" s="23">
        <v>0.40772900000000001</v>
      </c>
      <c r="K1068" s="23">
        <v>7.5071914199999998</v>
      </c>
      <c r="L1068" s="23">
        <v>6.0503339999999996E-2</v>
      </c>
      <c r="M1068" s="23">
        <v>68.873900370000001</v>
      </c>
      <c r="N1068" s="23">
        <v>68.362598000000006</v>
      </c>
      <c r="O1068" s="23">
        <v>0</v>
      </c>
      <c r="P1068" s="23">
        <v>0.51130237000000001</v>
      </c>
      <c r="Q1068" s="23">
        <v>0</v>
      </c>
      <c r="R1068" s="23">
        <v>82.11921799000001</v>
      </c>
      <c r="S1068" s="23">
        <v>31.442411489999998</v>
      </c>
      <c r="T1068" s="23">
        <v>0.32977800000000002</v>
      </c>
      <c r="U1068" s="23">
        <v>3.3372657000000001</v>
      </c>
      <c r="V1068" s="23">
        <v>0</v>
      </c>
      <c r="W1068" s="23">
        <v>0</v>
      </c>
      <c r="X1068" s="23">
        <v>8.1100785000000002</v>
      </c>
      <c r="Y1068" s="23">
        <v>12.79813527</v>
      </c>
      <c r="Z1068" s="23">
        <v>0.17097569000000001</v>
      </c>
      <c r="AA1068" s="23">
        <v>56.188644649999993</v>
      </c>
      <c r="AB1068" s="23">
        <v>25.930573339999999</v>
      </c>
      <c r="AC1068" s="23">
        <v>0</v>
      </c>
      <c r="AD1068" s="23">
        <v>0</v>
      </c>
      <c r="AE1068" s="23">
        <v>0</v>
      </c>
      <c r="AF1068" s="23">
        <v>0</v>
      </c>
      <c r="AG1068" s="23">
        <v>0</v>
      </c>
      <c r="AH1068" s="23">
        <v>0</v>
      </c>
      <c r="AI1068" s="23">
        <v>0</v>
      </c>
      <c r="AJ1068" s="23">
        <v>0</v>
      </c>
      <c r="AK1068" s="23">
        <v>0</v>
      </c>
      <c r="AL1068" s="23">
        <v>2.56969987</v>
      </c>
      <c r="AM1068" s="23">
        <v>2.56969987</v>
      </c>
      <c r="AN1068" s="23">
        <v>0</v>
      </c>
      <c r="AO1068" s="23">
        <v>0</v>
      </c>
      <c r="AP1068" s="23">
        <v>1.73333336</v>
      </c>
      <c r="AQ1068" s="23">
        <v>1.73333336</v>
      </c>
      <c r="AR1068" s="23">
        <v>0</v>
      </c>
      <c r="AS1068" s="23">
        <v>9.4017754100000008</v>
      </c>
      <c r="AT1068" s="23">
        <v>13.704808640000001</v>
      </c>
      <c r="AU1068" s="23">
        <v>12.225764699999999</v>
      </c>
      <c r="AV1068" s="23">
        <v>13.081281369999999</v>
      </c>
      <c r="AW1068" s="23">
        <v>25.307046070000002</v>
      </c>
      <c r="AX1068" s="23">
        <v>0.69448565000000007</v>
      </c>
      <c r="AY1068" s="23">
        <v>10.344451380000001</v>
      </c>
      <c r="AZ1068" s="23">
        <v>14.268109039999999</v>
      </c>
    </row>
    <row r="1069" spans="2:52" x14ac:dyDescent="0.25">
      <c r="B1069" s="10" t="s">
        <v>804</v>
      </c>
      <c r="C1069" s="23">
        <v>6.6440944100000001</v>
      </c>
      <c r="D1069" s="23">
        <v>3.3726383700000002</v>
      </c>
      <c r="E1069" s="23">
        <v>1.36509006</v>
      </c>
      <c r="F1069" s="23">
        <v>1.6812279399999999</v>
      </c>
      <c r="G1069" s="23">
        <v>0.32632036999999997</v>
      </c>
      <c r="H1069" s="23">
        <v>3.2714560399999995</v>
      </c>
      <c r="I1069" s="23">
        <v>1.64104684</v>
      </c>
      <c r="J1069" s="23">
        <v>0.62248625000000002</v>
      </c>
      <c r="K1069" s="23">
        <v>0.88258188000000004</v>
      </c>
      <c r="L1069" s="23">
        <v>0.12534107</v>
      </c>
      <c r="M1069" s="23">
        <v>118.56801299999999</v>
      </c>
      <c r="N1069" s="23">
        <v>118.56801299999999</v>
      </c>
      <c r="O1069" s="23">
        <v>0</v>
      </c>
      <c r="P1069" s="23">
        <v>0</v>
      </c>
      <c r="Q1069" s="23">
        <v>0</v>
      </c>
      <c r="R1069" s="23">
        <v>125.21210741</v>
      </c>
      <c r="S1069" s="23">
        <v>54.776473619999997</v>
      </c>
      <c r="T1069" s="23">
        <v>3.1654829900000001</v>
      </c>
      <c r="U1069" s="23">
        <v>8.2273861799999999</v>
      </c>
      <c r="V1069" s="23">
        <v>0</v>
      </c>
      <c r="W1069" s="23">
        <v>0</v>
      </c>
      <c r="X1069" s="23">
        <v>7.8034928299999997</v>
      </c>
      <c r="Y1069" s="23">
        <v>25.81758065</v>
      </c>
      <c r="Z1069" s="23">
        <v>0.69474742</v>
      </c>
      <c r="AA1069" s="23">
        <v>100.48516369000001</v>
      </c>
      <c r="AB1069" s="23">
        <v>24.726943719999998</v>
      </c>
      <c r="AC1069" s="23">
        <v>0</v>
      </c>
      <c r="AD1069" s="23">
        <v>0</v>
      </c>
      <c r="AE1069" s="23">
        <v>0</v>
      </c>
      <c r="AF1069" s="23">
        <v>0</v>
      </c>
      <c r="AG1069" s="23">
        <v>0</v>
      </c>
      <c r="AH1069" s="23">
        <v>0</v>
      </c>
      <c r="AI1069" s="23">
        <v>0</v>
      </c>
      <c r="AJ1069" s="23">
        <v>27.34017197</v>
      </c>
      <c r="AK1069" s="23">
        <v>27.34017197</v>
      </c>
      <c r="AL1069" s="23">
        <v>1.8649220900000001</v>
      </c>
      <c r="AM1069" s="23">
        <v>1.8649220900000001</v>
      </c>
      <c r="AN1069" s="23">
        <v>0</v>
      </c>
      <c r="AO1069" s="23">
        <v>0</v>
      </c>
      <c r="AP1069" s="23">
        <v>2.0675780800000001</v>
      </c>
      <c r="AQ1069" s="23">
        <v>2.0675780800000001</v>
      </c>
      <c r="AR1069" s="23">
        <v>0</v>
      </c>
      <c r="AS1069" s="23">
        <v>17.4249422</v>
      </c>
      <c r="AT1069" s="23">
        <v>21.357442369999998</v>
      </c>
      <c r="AU1069" s="23">
        <v>30.70967332</v>
      </c>
      <c r="AV1069" s="23">
        <v>44.232433090000001</v>
      </c>
      <c r="AW1069" s="23">
        <v>74.942106410000008</v>
      </c>
      <c r="AX1069" s="23">
        <v>3.6680873300000001</v>
      </c>
      <c r="AY1069" s="23">
        <v>0.21299999999999999</v>
      </c>
      <c r="AZ1069" s="23">
        <v>71.061019079999994</v>
      </c>
    </row>
    <row r="1070" spans="2:52" x14ac:dyDescent="0.25">
      <c r="B1070" s="10" t="s">
        <v>805</v>
      </c>
      <c r="C1070" s="23">
        <v>20.86122503</v>
      </c>
      <c r="D1070" s="23">
        <v>11.63732255</v>
      </c>
      <c r="E1070" s="23">
        <v>3.6545054000000001</v>
      </c>
      <c r="F1070" s="23">
        <v>7.4493940099999998</v>
      </c>
      <c r="G1070" s="23">
        <v>0.53342314000000002</v>
      </c>
      <c r="H1070" s="23">
        <v>9.2239024799999978</v>
      </c>
      <c r="I1070" s="23">
        <v>2.05849277</v>
      </c>
      <c r="J1070" s="23">
        <v>0.56242344999999994</v>
      </c>
      <c r="K1070" s="23">
        <v>6.4146453099999992</v>
      </c>
      <c r="L1070" s="23">
        <v>0.18834095000000001</v>
      </c>
      <c r="M1070" s="23">
        <v>81.660968439999991</v>
      </c>
      <c r="N1070" s="23">
        <v>73.028723999999997</v>
      </c>
      <c r="O1070" s="23">
        <v>0</v>
      </c>
      <c r="P1070" s="23">
        <v>8.6322444399999991</v>
      </c>
      <c r="Q1070" s="23">
        <v>0</v>
      </c>
      <c r="R1070" s="23">
        <v>102.52219347</v>
      </c>
      <c r="S1070" s="23">
        <v>24.960723780000002</v>
      </c>
      <c r="T1070" s="23">
        <v>0.94626490000000008</v>
      </c>
      <c r="U1070" s="23">
        <v>5.73571878</v>
      </c>
      <c r="V1070" s="23">
        <v>0</v>
      </c>
      <c r="W1070" s="23">
        <v>1.07625964</v>
      </c>
      <c r="X1070" s="23">
        <v>3.2941545800000003</v>
      </c>
      <c r="Y1070" s="23">
        <v>28.80238151</v>
      </c>
      <c r="Z1070" s="23">
        <v>0</v>
      </c>
      <c r="AA1070" s="23">
        <v>64.815503190000001</v>
      </c>
      <c r="AB1070" s="23">
        <v>37.706690280000004</v>
      </c>
      <c r="AC1070" s="23">
        <v>0</v>
      </c>
      <c r="AD1070" s="23">
        <v>0</v>
      </c>
      <c r="AE1070" s="23">
        <v>0</v>
      </c>
      <c r="AF1070" s="23">
        <v>0</v>
      </c>
      <c r="AG1070" s="23">
        <v>0</v>
      </c>
      <c r="AH1070" s="23">
        <v>0</v>
      </c>
      <c r="AI1070" s="23">
        <v>0</v>
      </c>
      <c r="AJ1070" s="23">
        <v>0</v>
      </c>
      <c r="AK1070" s="23">
        <v>0</v>
      </c>
      <c r="AL1070" s="23">
        <v>10.15887553</v>
      </c>
      <c r="AM1070" s="23">
        <v>10.15887553</v>
      </c>
      <c r="AN1070" s="23">
        <v>0</v>
      </c>
      <c r="AO1070" s="23">
        <v>0</v>
      </c>
      <c r="AP1070" s="23">
        <v>2.2234841000000003</v>
      </c>
      <c r="AQ1070" s="23">
        <v>2.2234841000000003</v>
      </c>
      <c r="AR1070" s="23">
        <v>0</v>
      </c>
      <c r="AS1070" s="23">
        <v>5.1405406999999999</v>
      </c>
      <c r="AT1070" s="23">
        <v>17.522900329999999</v>
      </c>
      <c r="AU1070" s="23">
        <v>20.183789949999998</v>
      </c>
      <c r="AV1070" s="23">
        <v>53.289456219999998</v>
      </c>
      <c r="AW1070" s="23">
        <v>73.473246169999996</v>
      </c>
      <c r="AX1070" s="23">
        <v>7.3200392900000004</v>
      </c>
      <c r="AY1070" s="23">
        <v>4.1767850199999996</v>
      </c>
      <c r="AZ1070" s="23">
        <v>61.976421860000002</v>
      </c>
    </row>
    <row r="1071" spans="2:52" x14ac:dyDescent="0.25">
      <c r="B1071" s="10" t="s">
        <v>806</v>
      </c>
      <c r="C1071" s="23">
        <v>4.0863878399999995</v>
      </c>
      <c r="D1071" s="23">
        <v>1.73285746</v>
      </c>
      <c r="E1071" s="23">
        <v>0.62480362</v>
      </c>
      <c r="F1071" s="23">
        <v>0.83605093000000008</v>
      </c>
      <c r="G1071" s="23">
        <v>0.27200290999999999</v>
      </c>
      <c r="H1071" s="23">
        <v>2.35353038</v>
      </c>
      <c r="I1071" s="23">
        <v>0.58292766000000007</v>
      </c>
      <c r="J1071" s="23">
        <v>0.60820050000000003</v>
      </c>
      <c r="K1071" s="23">
        <v>0.77246265000000003</v>
      </c>
      <c r="L1071" s="23">
        <v>0.38993956999999996</v>
      </c>
      <c r="M1071" s="23">
        <v>78.186713999999995</v>
      </c>
      <c r="N1071" s="23">
        <v>78.186713999999995</v>
      </c>
      <c r="O1071" s="23">
        <v>0</v>
      </c>
      <c r="P1071" s="23">
        <v>0</v>
      </c>
      <c r="Q1071" s="23">
        <v>0</v>
      </c>
      <c r="R1071" s="23">
        <v>82.27310184000001</v>
      </c>
      <c r="S1071" s="23">
        <v>58.461809020000004</v>
      </c>
      <c r="T1071" s="23">
        <v>0.34819789000000001</v>
      </c>
      <c r="U1071" s="23">
        <v>4.0743748000000002</v>
      </c>
      <c r="V1071" s="23">
        <v>0</v>
      </c>
      <c r="W1071" s="23">
        <v>0</v>
      </c>
      <c r="X1071" s="23">
        <v>0.30929444</v>
      </c>
      <c r="Y1071" s="23">
        <v>2.7155195099999996</v>
      </c>
      <c r="Z1071" s="23">
        <v>1.6168121799999999</v>
      </c>
      <c r="AA1071" s="23">
        <v>67.526007840000005</v>
      </c>
      <c r="AB1071" s="23">
        <v>14.747094000000001</v>
      </c>
      <c r="AC1071" s="23">
        <v>0</v>
      </c>
      <c r="AD1071" s="23">
        <v>0</v>
      </c>
      <c r="AE1071" s="23">
        <v>0</v>
      </c>
      <c r="AF1071" s="23">
        <v>0</v>
      </c>
      <c r="AG1071" s="23">
        <v>0</v>
      </c>
      <c r="AH1071" s="23">
        <v>0</v>
      </c>
      <c r="AI1071" s="23">
        <v>0</v>
      </c>
      <c r="AJ1071" s="23">
        <v>0.19210199999999999</v>
      </c>
      <c r="AK1071" s="23">
        <v>0.19210199999999999</v>
      </c>
      <c r="AL1071" s="23">
        <v>0.45100834000000001</v>
      </c>
      <c r="AM1071" s="23">
        <v>0.45100834000000001</v>
      </c>
      <c r="AN1071" s="23">
        <v>0</v>
      </c>
      <c r="AO1071" s="23">
        <v>0</v>
      </c>
      <c r="AP1071" s="23">
        <v>3.6438480000000002</v>
      </c>
      <c r="AQ1071" s="23">
        <v>3.6438480000000002</v>
      </c>
      <c r="AR1071" s="23">
        <v>0</v>
      </c>
      <c r="AS1071" s="23">
        <v>4.3231811200000001</v>
      </c>
      <c r="AT1071" s="23">
        <v>8.4180374600000007</v>
      </c>
      <c r="AU1071" s="23">
        <v>6.5211585400000001</v>
      </c>
      <c r="AV1071" s="23">
        <v>19.133037350000002</v>
      </c>
      <c r="AW1071" s="23">
        <v>25.65419589</v>
      </c>
      <c r="AX1071" s="23">
        <v>0.32623265999999995</v>
      </c>
      <c r="AY1071" s="23">
        <v>0.94486713</v>
      </c>
      <c r="AZ1071" s="23">
        <v>24.383096100000003</v>
      </c>
    </row>
    <row r="1072" spans="2:52" x14ac:dyDescent="0.25">
      <c r="B1072" s="10" t="s">
        <v>807</v>
      </c>
      <c r="C1072" s="23">
        <v>8.4935370700000004</v>
      </c>
      <c r="D1072" s="23">
        <v>3.0079866699999998</v>
      </c>
      <c r="E1072" s="23">
        <v>1.1220586099999998</v>
      </c>
      <c r="F1072" s="23">
        <v>1.5193264</v>
      </c>
      <c r="G1072" s="23">
        <v>0.36660166</v>
      </c>
      <c r="H1072" s="23">
        <v>5.4855504000000002</v>
      </c>
      <c r="I1072" s="23">
        <v>0.30524680999999998</v>
      </c>
      <c r="J1072" s="23">
        <v>0.47781699999999999</v>
      </c>
      <c r="K1072" s="23">
        <v>4.7024865899999995</v>
      </c>
      <c r="L1072" s="23">
        <v>0</v>
      </c>
      <c r="M1072" s="23">
        <v>98.679811000000001</v>
      </c>
      <c r="N1072" s="23">
        <v>98.679811000000001</v>
      </c>
      <c r="O1072" s="23">
        <v>0</v>
      </c>
      <c r="P1072" s="23">
        <v>0</v>
      </c>
      <c r="Q1072" s="23">
        <v>0</v>
      </c>
      <c r="R1072" s="23">
        <v>107.17334806999999</v>
      </c>
      <c r="S1072" s="23">
        <v>64.435524119999997</v>
      </c>
      <c r="T1072" s="23">
        <v>0</v>
      </c>
      <c r="U1072" s="23">
        <v>13.801342930000001</v>
      </c>
      <c r="V1072" s="23">
        <v>0</v>
      </c>
      <c r="W1072" s="23">
        <v>0</v>
      </c>
      <c r="X1072" s="23">
        <v>6.9830030399999998</v>
      </c>
      <c r="Y1072" s="23">
        <v>13.32451077</v>
      </c>
      <c r="Z1072" s="23">
        <v>0</v>
      </c>
      <c r="AA1072" s="23">
        <v>98.544380860000004</v>
      </c>
      <c r="AB1072" s="23">
        <v>8.628967209999999</v>
      </c>
      <c r="AC1072" s="23">
        <v>0</v>
      </c>
      <c r="AD1072" s="23">
        <v>0</v>
      </c>
      <c r="AE1072" s="23">
        <v>0</v>
      </c>
      <c r="AF1072" s="23">
        <v>0</v>
      </c>
      <c r="AG1072" s="23">
        <v>2.6739999999999999</v>
      </c>
      <c r="AH1072" s="23">
        <v>2.6739999999999999</v>
      </c>
      <c r="AI1072" s="23">
        <v>0</v>
      </c>
      <c r="AJ1072" s="23">
        <v>0</v>
      </c>
      <c r="AK1072" s="23">
        <v>2.6739999999999999</v>
      </c>
      <c r="AL1072" s="23">
        <v>9.6668736400000004</v>
      </c>
      <c r="AM1072" s="23">
        <v>9.6668736400000004</v>
      </c>
      <c r="AN1072" s="23">
        <v>0</v>
      </c>
      <c r="AO1072" s="23">
        <v>0</v>
      </c>
      <c r="AP1072" s="23">
        <v>0</v>
      </c>
      <c r="AQ1072" s="23">
        <v>0</v>
      </c>
      <c r="AR1072" s="23">
        <v>0</v>
      </c>
      <c r="AS1072" s="23">
        <v>0</v>
      </c>
      <c r="AT1072" s="23">
        <v>9.6668736400000004</v>
      </c>
      <c r="AU1072" s="23">
        <v>1.6360935699999999</v>
      </c>
      <c r="AV1072" s="23">
        <v>39.488832289999998</v>
      </c>
      <c r="AW1072" s="23">
        <v>41.124925859999998</v>
      </c>
      <c r="AX1072" s="23">
        <v>1.04657</v>
      </c>
      <c r="AY1072" s="23">
        <v>0.10466</v>
      </c>
      <c r="AZ1072" s="23">
        <v>39.973695859999999</v>
      </c>
    </row>
    <row r="1073" spans="2:52" x14ac:dyDescent="0.25">
      <c r="B1073" s="10" t="s">
        <v>808</v>
      </c>
      <c r="C1073" s="23">
        <v>32.463822490000005</v>
      </c>
      <c r="D1073" s="23">
        <v>7.323753710000001</v>
      </c>
      <c r="E1073" s="23">
        <v>2.7267719000000006</v>
      </c>
      <c r="F1073" s="23">
        <v>4.1777994700000001</v>
      </c>
      <c r="G1073" s="23">
        <v>0.41918234000000004</v>
      </c>
      <c r="H1073" s="23">
        <v>25.14006878</v>
      </c>
      <c r="I1073" s="23">
        <v>2.1311507400000003</v>
      </c>
      <c r="J1073" s="23">
        <v>0.60693299999999994</v>
      </c>
      <c r="K1073" s="23">
        <v>14.58168021</v>
      </c>
      <c r="L1073" s="23">
        <v>7.8203048299999995</v>
      </c>
      <c r="M1073" s="23">
        <v>72.751143999999996</v>
      </c>
      <c r="N1073" s="23">
        <v>72.651144000000002</v>
      </c>
      <c r="O1073" s="23">
        <v>0</v>
      </c>
      <c r="P1073" s="23">
        <v>0.1</v>
      </c>
      <c r="Q1073" s="23">
        <v>0</v>
      </c>
      <c r="R1073" s="23">
        <v>105.21496649000001</v>
      </c>
      <c r="S1073" s="23">
        <v>64.283057060000004</v>
      </c>
      <c r="T1073" s="23">
        <v>0.52045505000000003</v>
      </c>
      <c r="U1073" s="23">
        <v>5.7872822499999996</v>
      </c>
      <c r="V1073" s="23">
        <v>0</v>
      </c>
      <c r="W1073" s="23">
        <v>0</v>
      </c>
      <c r="X1073" s="23">
        <v>3.5762136099999999</v>
      </c>
      <c r="Y1073" s="23">
        <v>2.2629705000000002</v>
      </c>
      <c r="Z1073" s="23">
        <v>0</v>
      </c>
      <c r="AA1073" s="23">
        <v>76.429978469999995</v>
      </c>
      <c r="AB1073" s="23">
        <v>28.78498802</v>
      </c>
      <c r="AC1073" s="23">
        <v>0</v>
      </c>
      <c r="AD1073" s="23">
        <v>0</v>
      </c>
      <c r="AE1073" s="23">
        <v>0</v>
      </c>
      <c r="AF1073" s="23">
        <v>0</v>
      </c>
      <c r="AG1073" s="23">
        <v>0</v>
      </c>
      <c r="AH1073" s="23">
        <v>0</v>
      </c>
      <c r="AI1073" s="23">
        <v>0</v>
      </c>
      <c r="AJ1073" s="23">
        <v>0.21762247000000001</v>
      </c>
      <c r="AK1073" s="23">
        <v>0.21762247000000001</v>
      </c>
      <c r="AL1073" s="23">
        <v>11.20683109</v>
      </c>
      <c r="AM1073" s="23">
        <v>11.20683109</v>
      </c>
      <c r="AN1073" s="23">
        <v>0</v>
      </c>
      <c r="AO1073" s="23">
        <v>0</v>
      </c>
      <c r="AP1073" s="23">
        <v>0</v>
      </c>
      <c r="AQ1073" s="23">
        <v>0</v>
      </c>
      <c r="AR1073" s="23">
        <v>0</v>
      </c>
      <c r="AS1073" s="23">
        <v>0</v>
      </c>
      <c r="AT1073" s="23">
        <v>11.20683109</v>
      </c>
      <c r="AU1073" s="23">
        <v>17.795779399999997</v>
      </c>
      <c r="AV1073" s="23">
        <v>47.478331779999998</v>
      </c>
      <c r="AW1073" s="23">
        <v>65.274111180000006</v>
      </c>
      <c r="AX1073" s="23">
        <v>0.15300800000000001</v>
      </c>
      <c r="AY1073" s="23">
        <v>0.84556699999999996</v>
      </c>
      <c r="AZ1073" s="23">
        <v>64.275536180000003</v>
      </c>
    </row>
    <row r="1074" spans="2:52" x14ac:dyDescent="0.25">
      <c r="B1074" s="10" t="s">
        <v>809</v>
      </c>
      <c r="C1074" s="23">
        <v>5.7548688900000009</v>
      </c>
      <c r="D1074" s="23">
        <v>1.8434087299999999</v>
      </c>
      <c r="E1074" s="23">
        <v>0.66916774999999995</v>
      </c>
      <c r="F1074" s="23">
        <v>0.86867026000000003</v>
      </c>
      <c r="G1074" s="23">
        <v>0.30557071999999996</v>
      </c>
      <c r="H1074" s="23">
        <v>3.9114601600000003</v>
      </c>
      <c r="I1074" s="23">
        <v>0.37475909999999996</v>
      </c>
      <c r="J1074" s="23">
        <v>0.20295363</v>
      </c>
      <c r="K1074" s="23">
        <v>3.2216083700000002</v>
      </c>
      <c r="L1074" s="23">
        <v>0.11213906</v>
      </c>
      <c r="M1074" s="23">
        <v>80.709612000000007</v>
      </c>
      <c r="N1074" s="23">
        <v>80.709612000000007</v>
      </c>
      <c r="O1074" s="23">
        <v>0</v>
      </c>
      <c r="P1074" s="23">
        <v>0</v>
      </c>
      <c r="Q1074" s="23">
        <v>0</v>
      </c>
      <c r="R1074" s="23">
        <v>86.464480890000004</v>
      </c>
      <c r="S1074" s="23">
        <v>42.53446392</v>
      </c>
      <c r="T1074" s="23">
        <v>0.48644628000000001</v>
      </c>
      <c r="U1074" s="23">
        <v>4.3425669999999998</v>
      </c>
      <c r="V1074" s="23">
        <v>0</v>
      </c>
      <c r="W1074" s="23">
        <v>0</v>
      </c>
      <c r="X1074" s="23">
        <v>12.178886289999999</v>
      </c>
      <c r="Y1074" s="23">
        <v>8.9664597700000002</v>
      </c>
      <c r="Z1074" s="23">
        <v>0</v>
      </c>
      <c r="AA1074" s="23">
        <v>68.50882326</v>
      </c>
      <c r="AB1074" s="23">
        <v>17.955657630000001</v>
      </c>
      <c r="AC1074" s="23">
        <v>0</v>
      </c>
      <c r="AD1074" s="23">
        <v>0</v>
      </c>
      <c r="AE1074" s="23">
        <v>0</v>
      </c>
      <c r="AF1074" s="23">
        <v>0</v>
      </c>
      <c r="AG1074" s="23">
        <v>0</v>
      </c>
      <c r="AH1074" s="23">
        <v>0</v>
      </c>
      <c r="AI1074" s="23">
        <v>0</v>
      </c>
      <c r="AJ1074" s="23">
        <v>0</v>
      </c>
      <c r="AK1074" s="23">
        <v>0</v>
      </c>
      <c r="AL1074" s="23">
        <v>0.56784049999999997</v>
      </c>
      <c r="AM1074" s="23">
        <v>0.56784049999999997</v>
      </c>
      <c r="AN1074" s="23">
        <v>0</v>
      </c>
      <c r="AO1074" s="23">
        <v>0</v>
      </c>
      <c r="AP1074" s="23">
        <v>0</v>
      </c>
      <c r="AQ1074" s="23">
        <v>0</v>
      </c>
      <c r="AR1074" s="23">
        <v>0</v>
      </c>
      <c r="AS1074" s="23">
        <v>0</v>
      </c>
      <c r="AT1074" s="23">
        <v>0.56784049999999997</v>
      </c>
      <c r="AU1074" s="23">
        <v>17.387817130000002</v>
      </c>
      <c r="AV1074" s="23">
        <v>28.659039789999998</v>
      </c>
      <c r="AW1074" s="23">
        <v>46.046856920000003</v>
      </c>
      <c r="AX1074" s="23">
        <v>2.0867858799999999</v>
      </c>
      <c r="AY1074" s="23">
        <v>1.12468371</v>
      </c>
      <c r="AZ1074" s="23">
        <v>42.835387329999996</v>
      </c>
    </row>
    <row r="1075" spans="2:52" x14ac:dyDescent="0.25">
      <c r="B1075" s="10" t="s">
        <v>810</v>
      </c>
      <c r="C1075" s="23">
        <v>10.150429110000001</v>
      </c>
      <c r="D1075" s="23">
        <v>1.17559832</v>
      </c>
      <c r="E1075" s="23">
        <v>0.52921061999999996</v>
      </c>
      <c r="F1075" s="23">
        <v>0.38650090000000004</v>
      </c>
      <c r="G1075" s="23">
        <v>0.25988679999999997</v>
      </c>
      <c r="H1075" s="23">
        <v>8.9748307900000004</v>
      </c>
      <c r="I1075" s="23">
        <v>1.0385771800000001</v>
      </c>
      <c r="J1075" s="23">
        <v>0.19786500000000001</v>
      </c>
      <c r="K1075" s="23">
        <v>7.48893071</v>
      </c>
      <c r="L1075" s="23">
        <v>0.24945789999999998</v>
      </c>
      <c r="M1075" s="23">
        <v>95.003027920000008</v>
      </c>
      <c r="N1075" s="23">
        <v>93.897412000000003</v>
      </c>
      <c r="O1075" s="23">
        <v>0</v>
      </c>
      <c r="P1075" s="23">
        <v>1.10561592</v>
      </c>
      <c r="Q1075" s="23">
        <v>0</v>
      </c>
      <c r="R1075" s="23">
        <v>105.15345703</v>
      </c>
      <c r="S1075" s="23">
        <v>39.033282560000004</v>
      </c>
      <c r="T1075" s="23">
        <v>2.85212881</v>
      </c>
      <c r="U1075" s="23">
        <v>7.9218539000000003</v>
      </c>
      <c r="V1075" s="23">
        <v>5.7000000000000002E-2</v>
      </c>
      <c r="W1075" s="23">
        <v>0</v>
      </c>
      <c r="X1075" s="23">
        <v>3.8435430499999996</v>
      </c>
      <c r="Y1075" s="23">
        <v>28.06542709</v>
      </c>
      <c r="Z1075" s="23">
        <v>0.21814014000000001</v>
      </c>
      <c r="AA1075" s="23">
        <v>81.991375550000001</v>
      </c>
      <c r="AB1075" s="23">
        <v>23.162081480000001</v>
      </c>
      <c r="AC1075" s="23">
        <v>0</v>
      </c>
      <c r="AD1075" s="23">
        <v>0</v>
      </c>
      <c r="AE1075" s="23">
        <v>0</v>
      </c>
      <c r="AF1075" s="23">
        <v>0</v>
      </c>
      <c r="AG1075" s="23">
        <v>2.1166666699999999</v>
      </c>
      <c r="AH1075" s="23">
        <v>2.1166666699999999</v>
      </c>
      <c r="AI1075" s="23">
        <v>0</v>
      </c>
      <c r="AJ1075" s="23">
        <v>0.33577215000000005</v>
      </c>
      <c r="AK1075" s="23">
        <v>2.4524388199999998</v>
      </c>
      <c r="AL1075" s="23">
        <v>0</v>
      </c>
      <c r="AM1075" s="23">
        <v>0</v>
      </c>
      <c r="AN1075" s="23">
        <v>0</v>
      </c>
      <c r="AO1075" s="23">
        <v>0</v>
      </c>
      <c r="AP1075" s="23">
        <v>2.6176666699999998</v>
      </c>
      <c r="AQ1075" s="23">
        <v>2.6176666699999998</v>
      </c>
      <c r="AR1075" s="23">
        <v>0</v>
      </c>
      <c r="AS1075" s="23">
        <v>0</v>
      </c>
      <c r="AT1075" s="23">
        <v>2.6176666699999998</v>
      </c>
      <c r="AU1075" s="23">
        <v>22.99685363</v>
      </c>
      <c r="AV1075" s="23">
        <v>161.38475740000001</v>
      </c>
      <c r="AW1075" s="23">
        <v>184.38161102999999</v>
      </c>
      <c r="AX1075" s="23">
        <v>3.2052064500000004</v>
      </c>
      <c r="AY1075" s="23">
        <v>5.8070830000000004</v>
      </c>
      <c r="AZ1075" s="23">
        <v>175.36932158000002</v>
      </c>
    </row>
    <row r="1076" spans="2:52" x14ac:dyDescent="0.25">
      <c r="B1076" s="10" t="s">
        <v>811</v>
      </c>
      <c r="C1076" s="23">
        <v>19.101221469999999</v>
      </c>
      <c r="D1076" s="23">
        <v>4.6815770399999996</v>
      </c>
      <c r="E1076" s="23">
        <v>1.8624011499999999</v>
      </c>
      <c r="F1076" s="23">
        <v>1.8951657399999999</v>
      </c>
      <c r="G1076" s="23">
        <v>0.92401014999999997</v>
      </c>
      <c r="H1076" s="23">
        <v>14.41964443</v>
      </c>
      <c r="I1076" s="23">
        <v>2.2809477500000002</v>
      </c>
      <c r="J1076" s="23">
        <v>1.2848250000000001</v>
      </c>
      <c r="K1076" s="23">
        <v>10.21395736</v>
      </c>
      <c r="L1076" s="23">
        <v>0.63991432000000004</v>
      </c>
      <c r="M1076" s="23">
        <v>162.57676900000001</v>
      </c>
      <c r="N1076" s="23">
        <v>162.57676900000001</v>
      </c>
      <c r="O1076" s="23">
        <v>0</v>
      </c>
      <c r="P1076" s="23">
        <v>0</v>
      </c>
      <c r="Q1076" s="23">
        <v>0</v>
      </c>
      <c r="R1076" s="23">
        <v>181.67799047</v>
      </c>
      <c r="S1076" s="23">
        <v>47.931689090000006</v>
      </c>
      <c r="T1076" s="23">
        <v>2.5437265499999997</v>
      </c>
      <c r="U1076" s="23">
        <v>17.114715219999997</v>
      </c>
      <c r="V1076" s="23">
        <v>0</v>
      </c>
      <c r="W1076" s="23">
        <v>5.5019934800000003</v>
      </c>
      <c r="X1076" s="23">
        <v>13.094346679999999</v>
      </c>
      <c r="Y1076" s="23">
        <v>22.007651399999997</v>
      </c>
      <c r="Z1076" s="23">
        <v>6.0441576799999996</v>
      </c>
      <c r="AA1076" s="23">
        <v>114.23828010000003</v>
      </c>
      <c r="AB1076" s="23">
        <v>67.439710369999986</v>
      </c>
      <c r="AC1076" s="23">
        <v>0</v>
      </c>
      <c r="AD1076" s="23">
        <v>0</v>
      </c>
      <c r="AE1076" s="23">
        <v>0</v>
      </c>
      <c r="AF1076" s="23">
        <v>0</v>
      </c>
      <c r="AG1076" s="23">
        <v>0</v>
      </c>
      <c r="AH1076" s="23">
        <v>0</v>
      </c>
      <c r="AI1076" s="23">
        <v>0</v>
      </c>
      <c r="AJ1076" s="23">
        <v>14.066283460000001</v>
      </c>
      <c r="AK1076" s="23">
        <v>14.066283460000001</v>
      </c>
      <c r="AL1076" s="23">
        <v>6.0976910499999999</v>
      </c>
      <c r="AM1076" s="23">
        <v>6.0976910499999999</v>
      </c>
      <c r="AN1076" s="23">
        <v>0</v>
      </c>
      <c r="AO1076" s="23">
        <v>0</v>
      </c>
      <c r="AP1076" s="23">
        <v>15.095480779999999</v>
      </c>
      <c r="AQ1076" s="23">
        <v>15.095480779999999</v>
      </c>
      <c r="AR1076" s="23">
        <v>0</v>
      </c>
      <c r="AS1076" s="23">
        <v>0</v>
      </c>
      <c r="AT1076" s="23">
        <v>21.193171829999997</v>
      </c>
      <c r="AU1076" s="23">
        <v>60.312821999999997</v>
      </c>
      <c r="AV1076" s="23">
        <v>74.850741400000004</v>
      </c>
      <c r="AW1076" s="23">
        <v>135.16356340000002</v>
      </c>
      <c r="AX1076" s="23">
        <v>6.1953641999999993</v>
      </c>
      <c r="AY1076" s="23">
        <v>13.8750774</v>
      </c>
      <c r="AZ1076" s="23">
        <v>115.09312179999999</v>
      </c>
    </row>
    <row r="1077" spans="2:52" x14ac:dyDescent="0.25">
      <c r="B1077" s="10" t="s">
        <v>812</v>
      </c>
      <c r="C1077" s="23">
        <v>13.11176448</v>
      </c>
      <c r="D1077" s="23">
        <v>7.0357279800000008</v>
      </c>
      <c r="E1077" s="23">
        <v>4.9728974000000008</v>
      </c>
      <c r="F1077" s="23">
        <v>1.5843067099999999</v>
      </c>
      <c r="G1077" s="23">
        <v>0.47852387000000002</v>
      </c>
      <c r="H1077" s="23">
        <v>6.0760364999999998</v>
      </c>
      <c r="I1077" s="23">
        <v>0.83628426</v>
      </c>
      <c r="J1077" s="23">
        <v>0.32360100000000003</v>
      </c>
      <c r="K1077" s="23">
        <v>2.4308612900000002</v>
      </c>
      <c r="L1077" s="23">
        <v>2.4852899500000003</v>
      </c>
      <c r="M1077" s="23">
        <v>111.68352400000001</v>
      </c>
      <c r="N1077" s="23">
        <v>111.68352400000001</v>
      </c>
      <c r="O1077" s="23">
        <v>0</v>
      </c>
      <c r="P1077" s="23">
        <v>0</v>
      </c>
      <c r="Q1077" s="23">
        <v>0</v>
      </c>
      <c r="R1077" s="23">
        <v>124.79528848000001</v>
      </c>
      <c r="S1077" s="23">
        <v>41.293667880000001</v>
      </c>
      <c r="T1077" s="23">
        <v>1.7671897299999999</v>
      </c>
      <c r="U1077" s="23">
        <v>7.6933041799999993</v>
      </c>
      <c r="V1077" s="23">
        <v>0</v>
      </c>
      <c r="W1077" s="23">
        <v>2.4490939100000002</v>
      </c>
      <c r="X1077" s="23">
        <v>2.2640368399999997</v>
      </c>
      <c r="Y1077" s="23">
        <v>24.223562170000001</v>
      </c>
      <c r="Z1077" s="23">
        <v>0.5442239499999999</v>
      </c>
      <c r="AA1077" s="23">
        <v>80.235078660000013</v>
      </c>
      <c r="AB1077" s="23">
        <v>44.560209819999997</v>
      </c>
      <c r="AC1077" s="23">
        <v>0</v>
      </c>
      <c r="AD1077" s="23">
        <v>0</v>
      </c>
      <c r="AE1077" s="23">
        <v>0</v>
      </c>
      <c r="AF1077" s="23">
        <v>0</v>
      </c>
      <c r="AG1077" s="23">
        <v>0</v>
      </c>
      <c r="AH1077" s="23">
        <v>0</v>
      </c>
      <c r="AI1077" s="23">
        <v>0</v>
      </c>
      <c r="AJ1077" s="23">
        <v>0</v>
      </c>
      <c r="AK1077" s="23">
        <v>0</v>
      </c>
      <c r="AL1077" s="23">
        <v>20.786160759999998</v>
      </c>
      <c r="AM1077" s="23">
        <v>20.786160759999998</v>
      </c>
      <c r="AN1077" s="23">
        <v>0</v>
      </c>
      <c r="AO1077" s="23">
        <v>0</v>
      </c>
      <c r="AP1077" s="23">
        <v>1.7424714399999999</v>
      </c>
      <c r="AQ1077" s="23">
        <v>1.7424714399999999</v>
      </c>
      <c r="AR1077" s="23">
        <v>0</v>
      </c>
      <c r="AS1077" s="23">
        <v>0</v>
      </c>
      <c r="AT1077" s="23">
        <v>22.528632200000001</v>
      </c>
      <c r="AU1077" s="23">
        <v>22.03157762</v>
      </c>
      <c r="AV1077" s="23">
        <v>95.341843940000004</v>
      </c>
      <c r="AW1077" s="23">
        <v>117.37342155999998</v>
      </c>
      <c r="AX1077" s="23">
        <v>3.5724381599999995</v>
      </c>
      <c r="AY1077" s="23">
        <v>8.5493719999999995E-2</v>
      </c>
      <c r="AZ1077" s="23">
        <v>113.71548968</v>
      </c>
    </row>
    <row r="1078" spans="2:52" x14ac:dyDescent="0.25">
      <c r="B1078" s="10" t="s">
        <v>168</v>
      </c>
      <c r="C1078" s="23">
        <v>6.3132914700000002</v>
      </c>
      <c r="D1078" s="23">
        <v>3.4277227399999997</v>
      </c>
      <c r="E1078" s="23">
        <v>2.3990756000000002</v>
      </c>
      <c r="F1078" s="23">
        <v>0.68785445000000001</v>
      </c>
      <c r="G1078" s="23">
        <v>0.34079269000000001</v>
      </c>
      <c r="H1078" s="23">
        <v>2.8855687300000006</v>
      </c>
      <c r="I1078" s="23">
        <v>1.91795673</v>
      </c>
      <c r="J1078" s="23">
        <v>0.46202131000000002</v>
      </c>
      <c r="K1078" s="23">
        <v>0.48493198999999998</v>
      </c>
      <c r="L1078" s="23">
        <v>2.0658700000000002E-2</v>
      </c>
      <c r="M1078" s="23">
        <v>96.513650730000009</v>
      </c>
      <c r="N1078" s="23">
        <v>96.497100000000003</v>
      </c>
      <c r="O1078" s="23">
        <v>1.655073E-2</v>
      </c>
      <c r="P1078" s="23">
        <v>0</v>
      </c>
      <c r="Q1078" s="23">
        <v>0</v>
      </c>
      <c r="R1078" s="23">
        <v>102.8269422</v>
      </c>
      <c r="S1078" s="23">
        <v>38.948626600000004</v>
      </c>
      <c r="T1078" s="23">
        <v>0.37528203999999998</v>
      </c>
      <c r="U1078" s="23">
        <v>9.6782627699999999</v>
      </c>
      <c r="V1078" s="23">
        <v>0</v>
      </c>
      <c r="W1078" s="23">
        <v>3.0999727500000001</v>
      </c>
      <c r="X1078" s="23">
        <v>1.5689707399999999</v>
      </c>
      <c r="Y1078" s="23">
        <v>10.09767652</v>
      </c>
      <c r="Z1078" s="23">
        <v>0</v>
      </c>
      <c r="AA1078" s="23">
        <v>63.768791419999999</v>
      </c>
      <c r="AB1078" s="23">
        <v>39.058150779999998</v>
      </c>
      <c r="AC1078" s="23">
        <v>0</v>
      </c>
      <c r="AD1078" s="23">
        <v>0</v>
      </c>
      <c r="AE1078" s="23">
        <v>0</v>
      </c>
      <c r="AF1078" s="23">
        <v>0</v>
      </c>
      <c r="AG1078" s="23">
        <v>0</v>
      </c>
      <c r="AH1078" s="23">
        <v>0</v>
      </c>
      <c r="AI1078" s="23">
        <v>0</v>
      </c>
      <c r="AJ1078" s="23">
        <v>0</v>
      </c>
      <c r="AK1078" s="23">
        <v>0</v>
      </c>
      <c r="AL1078" s="23">
        <v>0.60612452999999999</v>
      </c>
      <c r="AM1078" s="23">
        <v>0.60612452999999999</v>
      </c>
      <c r="AN1078" s="23">
        <v>0</v>
      </c>
      <c r="AO1078" s="23">
        <v>0</v>
      </c>
      <c r="AP1078" s="23">
        <v>0</v>
      </c>
      <c r="AQ1078" s="23">
        <v>0</v>
      </c>
      <c r="AR1078" s="23">
        <v>0</v>
      </c>
      <c r="AS1078" s="23">
        <v>15.79091049</v>
      </c>
      <c r="AT1078" s="23">
        <v>16.397035020000001</v>
      </c>
      <c r="AU1078" s="23">
        <v>22.661115759999998</v>
      </c>
      <c r="AV1078" s="23">
        <v>68.901069359999994</v>
      </c>
      <c r="AW1078" s="23">
        <v>91.562185119999995</v>
      </c>
      <c r="AX1078" s="23">
        <v>0</v>
      </c>
      <c r="AY1078" s="23">
        <v>2.0663286599999999</v>
      </c>
      <c r="AZ1078" s="23">
        <v>89.495856459999999</v>
      </c>
    </row>
    <row r="1079" spans="2:52" x14ac:dyDescent="0.25">
      <c r="B1079" s="10" t="s">
        <v>330</v>
      </c>
      <c r="C1079" s="23">
        <v>6.3383617800000014</v>
      </c>
      <c r="D1079" s="23">
        <v>1.8774708100000002</v>
      </c>
      <c r="E1079" s="23">
        <v>0.69727565999999996</v>
      </c>
      <c r="F1079" s="23">
        <v>0.89427680000000009</v>
      </c>
      <c r="G1079" s="23">
        <v>0.28591834999999999</v>
      </c>
      <c r="H1079" s="23">
        <v>4.4608909700000003</v>
      </c>
      <c r="I1079" s="23">
        <v>0.8948817</v>
      </c>
      <c r="J1079" s="23">
        <v>0.42705874999999999</v>
      </c>
      <c r="K1079" s="23">
        <v>2.9800894500000004</v>
      </c>
      <c r="L1079" s="23">
        <v>0.15886106999999999</v>
      </c>
      <c r="M1079" s="23">
        <v>57.323554999999999</v>
      </c>
      <c r="N1079" s="23">
        <v>57.323554999999999</v>
      </c>
      <c r="O1079" s="23">
        <v>0</v>
      </c>
      <c r="P1079" s="23">
        <v>0</v>
      </c>
      <c r="Q1079" s="23">
        <v>0</v>
      </c>
      <c r="R1079" s="23">
        <v>63.661916779999999</v>
      </c>
      <c r="S1079" s="23">
        <v>39.921359079999995</v>
      </c>
      <c r="T1079" s="23">
        <v>0.46585909000000003</v>
      </c>
      <c r="U1079" s="23">
        <v>3.3987186600000001</v>
      </c>
      <c r="V1079" s="23">
        <v>0</v>
      </c>
      <c r="W1079" s="23">
        <v>0</v>
      </c>
      <c r="X1079" s="23">
        <v>1.4613342300000001</v>
      </c>
      <c r="Y1079" s="23">
        <v>7.4440778200000004</v>
      </c>
      <c r="Z1079" s="23">
        <v>0</v>
      </c>
      <c r="AA1079" s="23">
        <v>52.691348879999993</v>
      </c>
      <c r="AB1079" s="23">
        <v>10.970567900000001</v>
      </c>
      <c r="AC1079" s="23">
        <v>0</v>
      </c>
      <c r="AD1079" s="23">
        <v>0</v>
      </c>
      <c r="AE1079" s="23">
        <v>0</v>
      </c>
      <c r="AF1079" s="23">
        <v>0</v>
      </c>
      <c r="AG1079" s="23">
        <v>0</v>
      </c>
      <c r="AH1079" s="23">
        <v>0</v>
      </c>
      <c r="AI1079" s="23">
        <v>0</v>
      </c>
      <c r="AJ1079" s="23">
        <v>0.53065688</v>
      </c>
      <c r="AK1079" s="23">
        <v>0.53065688</v>
      </c>
      <c r="AL1079" s="23">
        <v>2.13944058</v>
      </c>
      <c r="AM1079" s="23">
        <v>2.13944058</v>
      </c>
      <c r="AN1079" s="23">
        <v>0</v>
      </c>
      <c r="AO1079" s="23">
        <v>0</v>
      </c>
      <c r="AP1079" s="23">
        <v>0</v>
      </c>
      <c r="AQ1079" s="23">
        <v>0</v>
      </c>
      <c r="AR1079" s="23">
        <v>0</v>
      </c>
      <c r="AS1079" s="23">
        <v>1.3765685700000001</v>
      </c>
      <c r="AT1079" s="23">
        <v>3.5160091500000004</v>
      </c>
      <c r="AU1079" s="23">
        <v>7.9852156299999999</v>
      </c>
      <c r="AV1079" s="23">
        <v>25.577599119999999</v>
      </c>
      <c r="AW1079" s="23">
        <v>33.562814750000001</v>
      </c>
      <c r="AX1079" s="23">
        <v>1.1270982899999999</v>
      </c>
      <c r="AY1079" s="23">
        <v>0.72831981000000001</v>
      </c>
      <c r="AZ1079" s="23">
        <v>31.707396650000003</v>
      </c>
    </row>
    <row r="1080" spans="2:52" x14ac:dyDescent="0.25">
      <c r="B1080" s="10" t="s">
        <v>68</v>
      </c>
      <c r="C1080" s="23">
        <v>11.15244154</v>
      </c>
      <c r="D1080" s="23">
        <v>6.4232729600000003</v>
      </c>
      <c r="E1080" s="23">
        <v>2.61952724</v>
      </c>
      <c r="F1080" s="23">
        <v>3.0228069300000002</v>
      </c>
      <c r="G1080" s="23">
        <v>0.78093878999999999</v>
      </c>
      <c r="H1080" s="23">
        <v>4.7291685800000005</v>
      </c>
      <c r="I1080" s="23">
        <v>1.6474649399999999</v>
      </c>
      <c r="J1080" s="23">
        <v>0.88641000000000003</v>
      </c>
      <c r="K1080" s="23">
        <v>1.30549958</v>
      </c>
      <c r="L1080" s="23">
        <v>0.88979405999999994</v>
      </c>
      <c r="M1080" s="23">
        <v>187.10560799999999</v>
      </c>
      <c r="N1080" s="23">
        <v>186.58600799999999</v>
      </c>
      <c r="O1080" s="23">
        <v>0</v>
      </c>
      <c r="P1080" s="23">
        <v>0</v>
      </c>
      <c r="Q1080" s="23">
        <v>0.51959999999999995</v>
      </c>
      <c r="R1080" s="23">
        <v>198.25804954</v>
      </c>
      <c r="S1080" s="23">
        <v>68.716319999999996</v>
      </c>
      <c r="T1080" s="23">
        <v>5.0430625400000002</v>
      </c>
      <c r="U1080" s="23">
        <v>18.626550429999998</v>
      </c>
      <c r="V1080" s="23">
        <v>0</v>
      </c>
      <c r="W1080" s="23">
        <v>0.78024843999999993</v>
      </c>
      <c r="X1080" s="23">
        <v>8.521914279999999</v>
      </c>
      <c r="Y1080" s="23">
        <v>25.464210850000001</v>
      </c>
      <c r="Z1080" s="23">
        <v>0.62815947999999999</v>
      </c>
      <c r="AA1080" s="23">
        <v>127.78046601999999</v>
      </c>
      <c r="AB1080" s="23">
        <v>70.47758352000001</v>
      </c>
      <c r="AC1080" s="23">
        <v>0</v>
      </c>
      <c r="AD1080" s="23">
        <v>0</v>
      </c>
      <c r="AE1080" s="23">
        <v>0</v>
      </c>
      <c r="AF1080" s="23">
        <v>0</v>
      </c>
      <c r="AG1080" s="23">
        <v>0.96230000000000004</v>
      </c>
      <c r="AH1080" s="23">
        <v>0.96230000000000004</v>
      </c>
      <c r="AI1080" s="23">
        <v>0</v>
      </c>
      <c r="AJ1080" s="23">
        <v>1.3513328600000001</v>
      </c>
      <c r="AK1080" s="23">
        <v>2.3136328600000002</v>
      </c>
      <c r="AL1080" s="23">
        <v>27.647890749999998</v>
      </c>
      <c r="AM1080" s="23">
        <v>27.647890749999998</v>
      </c>
      <c r="AN1080" s="23">
        <v>0</v>
      </c>
      <c r="AO1080" s="23">
        <v>0</v>
      </c>
      <c r="AP1080" s="23">
        <v>1.2259118200000001</v>
      </c>
      <c r="AQ1080" s="23">
        <v>1.2259118200000001</v>
      </c>
      <c r="AR1080" s="23">
        <v>0</v>
      </c>
      <c r="AS1080" s="23">
        <v>2.5825423199999999</v>
      </c>
      <c r="AT1080" s="23">
        <v>31.45634489</v>
      </c>
      <c r="AU1080" s="23">
        <v>41.334871490000005</v>
      </c>
      <c r="AV1080" s="23">
        <v>175.84803490000002</v>
      </c>
      <c r="AW1080" s="23">
        <v>217.18290639</v>
      </c>
      <c r="AX1080" s="23">
        <v>9.3243631999999987</v>
      </c>
      <c r="AY1080" s="23">
        <v>10.533281759999999</v>
      </c>
      <c r="AZ1080" s="23">
        <v>197.32526142999998</v>
      </c>
    </row>
    <row r="1081" spans="2:52" x14ac:dyDescent="0.25">
      <c r="B1081" s="10" t="s">
        <v>813</v>
      </c>
      <c r="C1081" s="23">
        <v>13.741762079999997</v>
      </c>
      <c r="D1081" s="23">
        <v>7.5493813999999997</v>
      </c>
      <c r="E1081" s="23">
        <v>1.4419913</v>
      </c>
      <c r="F1081" s="23">
        <v>4.8242548799999998</v>
      </c>
      <c r="G1081" s="23">
        <v>1.2831352199999999</v>
      </c>
      <c r="H1081" s="23">
        <v>6.1923806799999994</v>
      </c>
      <c r="I1081" s="23">
        <v>2.3342868800000001</v>
      </c>
      <c r="J1081" s="23">
        <v>1.0379928</v>
      </c>
      <c r="K1081" s="23">
        <v>2.7891240000000002</v>
      </c>
      <c r="L1081" s="23">
        <v>3.0977000000000001E-2</v>
      </c>
      <c r="M1081" s="23">
        <v>163.99195875000001</v>
      </c>
      <c r="N1081" s="23">
        <v>163.08329499999999</v>
      </c>
      <c r="O1081" s="23">
        <v>0.90866374999999999</v>
      </c>
      <c r="P1081" s="23">
        <v>0</v>
      </c>
      <c r="Q1081" s="23">
        <v>0</v>
      </c>
      <c r="R1081" s="23">
        <v>177.73372082999998</v>
      </c>
      <c r="S1081" s="23">
        <v>61.147365389999997</v>
      </c>
      <c r="T1081" s="23">
        <v>0.49256703000000002</v>
      </c>
      <c r="U1081" s="23">
        <v>18.287473640000002</v>
      </c>
      <c r="V1081" s="23">
        <v>0</v>
      </c>
      <c r="W1081" s="23">
        <v>0</v>
      </c>
      <c r="X1081" s="23">
        <v>4.3733729199999996</v>
      </c>
      <c r="Y1081" s="23">
        <v>24.817203589999998</v>
      </c>
      <c r="Z1081" s="23">
        <v>1.3729420000000001</v>
      </c>
      <c r="AA1081" s="23">
        <v>110.49092457</v>
      </c>
      <c r="AB1081" s="23">
        <v>67.242796259999992</v>
      </c>
      <c r="AC1081" s="23">
        <v>0</v>
      </c>
      <c r="AD1081" s="23">
        <v>0</v>
      </c>
      <c r="AE1081" s="23">
        <v>0</v>
      </c>
      <c r="AF1081" s="23">
        <v>0</v>
      </c>
      <c r="AG1081" s="23">
        <v>34.19</v>
      </c>
      <c r="AH1081" s="23">
        <v>34.19</v>
      </c>
      <c r="AI1081" s="23">
        <v>0</v>
      </c>
      <c r="AJ1081" s="23">
        <v>6.6972619999999997E-2</v>
      </c>
      <c r="AK1081" s="23">
        <v>34.256972619999999</v>
      </c>
      <c r="AL1081" s="23">
        <v>54.347056230000007</v>
      </c>
      <c r="AM1081" s="23">
        <v>54.347056230000007</v>
      </c>
      <c r="AN1081" s="23">
        <v>0</v>
      </c>
      <c r="AO1081" s="23">
        <v>0</v>
      </c>
      <c r="AP1081" s="23">
        <v>4.1010774400000001</v>
      </c>
      <c r="AQ1081" s="23">
        <v>4.1010774400000001</v>
      </c>
      <c r="AR1081" s="23">
        <v>0</v>
      </c>
      <c r="AS1081" s="23">
        <v>0</v>
      </c>
      <c r="AT1081" s="23">
        <v>58.448133670000004</v>
      </c>
      <c r="AU1081" s="23">
        <v>43.051635210000001</v>
      </c>
      <c r="AV1081" s="23">
        <v>56.352266569999998</v>
      </c>
      <c r="AW1081" s="23">
        <v>99.403901779999998</v>
      </c>
      <c r="AX1081" s="23">
        <v>6.5233547600000001</v>
      </c>
      <c r="AY1081" s="23">
        <v>1.1045437</v>
      </c>
      <c r="AZ1081" s="23">
        <v>91.776003319999987</v>
      </c>
    </row>
    <row r="1082" spans="2:52" x14ac:dyDescent="0.25">
      <c r="B1082" s="10" t="s">
        <v>814</v>
      </c>
      <c r="C1082" s="23">
        <v>33.882880749999998</v>
      </c>
      <c r="D1082" s="23">
        <v>17.3280745</v>
      </c>
      <c r="E1082" s="23">
        <v>4.56763808</v>
      </c>
      <c r="F1082" s="23">
        <v>11.684945750000001</v>
      </c>
      <c r="G1082" s="23">
        <v>1.07549067</v>
      </c>
      <c r="H1082" s="23">
        <v>16.554806249999999</v>
      </c>
      <c r="I1082" s="23">
        <v>3.4048299100000001</v>
      </c>
      <c r="J1082" s="23">
        <v>6.6926550000000002</v>
      </c>
      <c r="K1082" s="23">
        <v>5.9568767300000003</v>
      </c>
      <c r="L1082" s="23">
        <v>0.50044460999999996</v>
      </c>
      <c r="M1082" s="23">
        <v>113.59486800000001</v>
      </c>
      <c r="N1082" s="23">
        <v>113.59486800000001</v>
      </c>
      <c r="O1082" s="23">
        <v>0</v>
      </c>
      <c r="P1082" s="23">
        <v>0</v>
      </c>
      <c r="Q1082" s="23">
        <v>0</v>
      </c>
      <c r="R1082" s="23">
        <v>147.47774874999999</v>
      </c>
      <c r="S1082" s="23">
        <v>49.799854359999998</v>
      </c>
      <c r="T1082" s="23">
        <v>1.0853635800000001</v>
      </c>
      <c r="U1082" s="23">
        <v>9.6180107400000008</v>
      </c>
      <c r="V1082" s="23">
        <v>0</v>
      </c>
      <c r="W1082" s="23">
        <v>0</v>
      </c>
      <c r="X1082" s="23">
        <v>8.7263973200000002</v>
      </c>
      <c r="Y1082" s="23">
        <v>14.2088629</v>
      </c>
      <c r="Z1082" s="23">
        <v>1.0066385600000001</v>
      </c>
      <c r="AA1082" s="23">
        <v>84.445127460000009</v>
      </c>
      <c r="AB1082" s="23">
        <v>63.032621290000002</v>
      </c>
      <c r="AC1082" s="23">
        <v>0</v>
      </c>
      <c r="AD1082" s="23">
        <v>0</v>
      </c>
      <c r="AE1082" s="23">
        <v>0</v>
      </c>
      <c r="AF1082" s="23">
        <v>0</v>
      </c>
      <c r="AG1082" s="23">
        <v>0</v>
      </c>
      <c r="AH1082" s="23">
        <v>0</v>
      </c>
      <c r="AI1082" s="23">
        <v>0</v>
      </c>
      <c r="AJ1082" s="23">
        <v>2.08152442</v>
      </c>
      <c r="AK1082" s="23">
        <v>2.08152442</v>
      </c>
      <c r="AL1082" s="23">
        <v>6.2666067999999999</v>
      </c>
      <c r="AM1082" s="23">
        <v>6.2666067999999999</v>
      </c>
      <c r="AN1082" s="23">
        <v>0</v>
      </c>
      <c r="AO1082" s="23">
        <v>0</v>
      </c>
      <c r="AP1082" s="23">
        <v>1.0556317</v>
      </c>
      <c r="AQ1082" s="23">
        <v>1.0556317</v>
      </c>
      <c r="AR1082" s="23">
        <v>0</v>
      </c>
      <c r="AS1082" s="23">
        <v>0.35018559999999999</v>
      </c>
      <c r="AT1082" s="23">
        <v>7.6724240999999997</v>
      </c>
      <c r="AU1082" s="23">
        <v>57.441721610000002</v>
      </c>
      <c r="AV1082" s="23">
        <v>94.393568179999988</v>
      </c>
      <c r="AW1082" s="23">
        <v>151.83528978999999</v>
      </c>
      <c r="AX1082" s="23">
        <v>8.8401097499999999</v>
      </c>
      <c r="AY1082" s="23">
        <v>9.4836256799999994</v>
      </c>
      <c r="AZ1082" s="23">
        <v>133.51155435999999</v>
      </c>
    </row>
    <row r="1083" spans="2:52" x14ac:dyDescent="0.25">
      <c r="B1083" s="10" t="s">
        <v>815</v>
      </c>
      <c r="C1083" s="23">
        <v>6.3763589299999994</v>
      </c>
      <c r="D1083" s="23">
        <v>1.4880528199999998</v>
      </c>
      <c r="E1083" s="23">
        <v>0.49556766000000002</v>
      </c>
      <c r="F1083" s="23">
        <v>0.61258919999999994</v>
      </c>
      <c r="G1083" s="23">
        <v>0.37989596000000003</v>
      </c>
      <c r="H1083" s="23">
        <v>4.8883061099999994</v>
      </c>
      <c r="I1083" s="23">
        <v>0.47725491999999997</v>
      </c>
      <c r="J1083" s="23">
        <v>0.24985250000000001</v>
      </c>
      <c r="K1083" s="23">
        <v>4.1331786900000003</v>
      </c>
      <c r="L1083" s="23">
        <v>2.802E-2</v>
      </c>
      <c r="M1083" s="23">
        <v>90.240450469999999</v>
      </c>
      <c r="N1083" s="23">
        <v>89.867469999999997</v>
      </c>
      <c r="O1083" s="23">
        <v>0</v>
      </c>
      <c r="P1083" s="23">
        <v>0.37298046999999995</v>
      </c>
      <c r="Q1083" s="23">
        <v>0</v>
      </c>
      <c r="R1083" s="23">
        <v>96.616809400000008</v>
      </c>
      <c r="S1083" s="23">
        <v>38.743798869999999</v>
      </c>
      <c r="T1083" s="23">
        <v>0.21451792</v>
      </c>
      <c r="U1083" s="23">
        <v>2.5005818</v>
      </c>
      <c r="V1083" s="23">
        <v>0</v>
      </c>
      <c r="W1083" s="23">
        <v>0</v>
      </c>
      <c r="X1083" s="23">
        <v>0.21045812</v>
      </c>
      <c r="Y1083" s="23">
        <v>5.1767204199999997</v>
      </c>
      <c r="Z1083" s="23">
        <v>0</v>
      </c>
      <c r="AA1083" s="23">
        <v>46.846077129999998</v>
      </c>
      <c r="AB1083" s="23">
        <v>49.770732269999996</v>
      </c>
      <c r="AC1083" s="23">
        <v>0</v>
      </c>
      <c r="AD1083" s="23">
        <v>0</v>
      </c>
      <c r="AE1083" s="23">
        <v>0</v>
      </c>
      <c r="AF1083" s="23">
        <v>0</v>
      </c>
      <c r="AG1083" s="23">
        <v>0</v>
      </c>
      <c r="AH1083" s="23">
        <v>0</v>
      </c>
      <c r="AI1083" s="23">
        <v>0</v>
      </c>
      <c r="AJ1083" s="23">
        <v>10.62874384</v>
      </c>
      <c r="AK1083" s="23">
        <v>10.62874384</v>
      </c>
      <c r="AL1083" s="23">
        <v>7.3065369300000009</v>
      </c>
      <c r="AM1083" s="23">
        <v>7.3065369300000009</v>
      </c>
      <c r="AN1083" s="23">
        <v>0</v>
      </c>
      <c r="AO1083" s="23">
        <v>0</v>
      </c>
      <c r="AP1083" s="23">
        <v>0</v>
      </c>
      <c r="AQ1083" s="23">
        <v>0</v>
      </c>
      <c r="AR1083" s="23">
        <v>0</v>
      </c>
      <c r="AS1083" s="23">
        <v>31.344200069999999</v>
      </c>
      <c r="AT1083" s="23">
        <v>38.650736999999999</v>
      </c>
      <c r="AU1083" s="23">
        <v>21.748739109999999</v>
      </c>
      <c r="AV1083" s="23">
        <v>72.564728370000012</v>
      </c>
      <c r="AW1083" s="23">
        <v>94.313467479999986</v>
      </c>
      <c r="AX1083" s="23">
        <v>2.7812217799999996</v>
      </c>
      <c r="AY1083" s="23">
        <v>1.98820446</v>
      </c>
      <c r="AZ1083" s="23">
        <v>89.544041239999999</v>
      </c>
    </row>
    <row r="1084" spans="2:52" x14ac:dyDescent="0.25">
      <c r="B1084" s="10" t="s">
        <v>816</v>
      </c>
      <c r="C1084" s="23">
        <v>183.18097474000001</v>
      </c>
      <c r="D1084" s="23">
        <v>71.565472200000002</v>
      </c>
      <c r="E1084" s="23">
        <v>17.044936660000001</v>
      </c>
      <c r="F1084" s="23">
        <v>53.497617509999998</v>
      </c>
      <c r="G1084" s="23">
        <v>1.02291803</v>
      </c>
      <c r="H1084" s="23">
        <v>111.61550254000001</v>
      </c>
      <c r="I1084" s="23">
        <v>2.0416577999999999</v>
      </c>
      <c r="J1084" s="23">
        <v>1.13994854</v>
      </c>
      <c r="K1084" s="23">
        <v>7.0750986900000008</v>
      </c>
      <c r="L1084" s="23">
        <v>101.35879751</v>
      </c>
      <c r="M1084" s="23">
        <v>109.85110259999999</v>
      </c>
      <c r="N1084" s="23">
        <v>84.937906999999996</v>
      </c>
      <c r="O1084" s="23">
        <v>13.791522519999999</v>
      </c>
      <c r="P1084" s="23">
        <v>11.121673080000001</v>
      </c>
      <c r="Q1084" s="23">
        <v>0</v>
      </c>
      <c r="R1084" s="23">
        <v>293.03207734000006</v>
      </c>
      <c r="S1084" s="23">
        <v>84.47715264</v>
      </c>
      <c r="T1084" s="23">
        <v>84.474112500000004</v>
      </c>
      <c r="U1084" s="23">
        <v>8.5787177200000002</v>
      </c>
      <c r="V1084" s="23">
        <v>0</v>
      </c>
      <c r="W1084" s="23">
        <v>0</v>
      </c>
      <c r="X1084" s="23">
        <v>6.1883276699999996</v>
      </c>
      <c r="Y1084" s="23">
        <v>11.253096800000002</v>
      </c>
      <c r="Z1084" s="23">
        <v>0.53999556000000004</v>
      </c>
      <c r="AA1084" s="23">
        <v>195.51140289</v>
      </c>
      <c r="AB1084" s="23">
        <v>97.520674449999987</v>
      </c>
      <c r="AC1084" s="23">
        <v>0.21815287999999999</v>
      </c>
      <c r="AD1084" s="23">
        <v>0</v>
      </c>
      <c r="AE1084" s="23">
        <v>0</v>
      </c>
      <c r="AF1084" s="23">
        <v>0.21815287999999999</v>
      </c>
      <c r="AG1084" s="23">
        <v>0</v>
      </c>
      <c r="AH1084" s="23">
        <v>0</v>
      </c>
      <c r="AI1084" s="23">
        <v>0</v>
      </c>
      <c r="AJ1084" s="23">
        <v>0</v>
      </c>
      <c r="AK1084" s="23">
        <v>0.21815287999999999</v>
      </c>
      <c r="AL1084" s="23">
        <v>13.90870621</v>
      </c>
      <c r="AM1084" s="23">
        <v>13.90870621</v>
      </c>
      <c r="AN1084" s="23">
        <v>0</v>
      </c>
      <c r="AO1084" s="23">
        <v>0</v>
      </c>
      <c r="AP1084" s="23">
        <v>1</v>
      </c>
      <c r="AQ1084" s="23">
        <v>1</v>
      </c>
      <c r="AR1084" s="23">
        <v>0</v>
      </c>
      <c r="AS1084" s="23">
        <v>0</v>
      </c>
      <c r="AT1084" s="23">
        <v>14.90870621</v>
      </c>
      <c r="AU1084" s="23">
        <v>82.830121120000001</v>
      </c>
      <c r="AV1084" s="23">
        <v>273.28720487999999</v>
      </c>
      <c r="AW1084" s="23">
        <v>356.11732599999999</v>
      </c>
      <c r="AX1084" s="23">
        <v>17.680940209999996</v>
      </c>
      <c r="AY1084" s="23">
        <v>10.200765859999999</v>
      </c>
      <c r="AZ1084" s="23">
        <v>328.23561992999998</v>
      </c>
    </row>
    <row r="1085" spans="2:52" x14ac:dyDescent="0.25">
      <c r="B1085" s="10" t="s">
        <v>817</v>
      </c>
      <c r="C1085" s="23">
        <v>5.4529427199999994</v>
      </c>
      <c r="D1085" s="23">
        <v>1.26413767</v>
      </c>
      <c r="E1085" s="23">
        <v>0.33922479000000005</v>
      </c>
      <c r="F1085" s="23">
        <v>0.61503270999999993</v>
      </c>
      <c r="G1085" s="23">
        <v>0.30988017000000001</v>
      </c>
      <c r="H1085" s="23">
        <v>4.18880505</v>
      </c>
      <c r="I1085" s="23">
        <v>0.75647637000000001</v>
      </c>
      <c r="J1085" s="23">
        <v>0.28569196000000002</v>
      </c>
      <c r="K1085" s="23">
        <v>2.6611881099999999</v>
      </c>
      <c r="L1085" s="23">
        <v>0.48544861000000006</v>
      </c>
      <c r="M1085" s="23">
        <v>86.696856999999994</v>
      </c>
      <c r="N1085" s="23">
        <v>86.696856999999994</v>
      </c>
      <c r="O1085" s="23">
        <v>0</v>
      </c>
      <c r="P1085" s="23">
        <v>0</v>
      </c>
      <c r="Q1085" s="23">
        <v>0</v>
      </c>
      <c r="R1085" s="23">
        <v>92.149799720000004</v>
      </c>
      <c r="S1085" s="23">
        <v>46.245490939999996</v>
      </c>
      <c r="T1085" s="23">
        <v>0.29613154999999997</v>
      </c>
      <c r="U1085" s="23">
        <v>4.4731273899999993</v>
      </c>
      <c r="V1085" s="23">
        <v>0</v>
      </c>
      <c r="W1085" s="23">
        <v>0</v>
      </c>
      <c r="X1085" s="23">
        <v>2.1630909599999999</v>
      </c>
      <c r="Y1085" s="23">
        <v>7.1456256299999996</v>
      </c>
      <c r="Z1085" s="23">
        <v>0</v>
      </c>
      <c r="AA1085" s="23">
        <v>60.32346647</v>
      </c>
      <c r="AB1085" s="23">
        <v>31.826333250000001</v>
      </c>
      <c r="AC1085" s="23">
        <v>0</v>
      </c>
      <c r="AD1085" s="23">
        <v>0</v>
      </c>
      <c r="AE1085" s="23">
        <v>0</v>
      </c>
      <c r="AF1085" s="23">
        <v>0</v>
      </c>
      <c r="AG1085" s="23">
        <v>0</v>
      </c>
      <c r="AH1085" s="23">
        <v>0</v>
      </c>
      <c r="AI1085" s="23">
        <v>0</v>
      </c>
      <c r="AJ1085" s="23">
        <v>2.1489447699999999</v>
      </c>
      <c r="AK1085" s="23">
        <v>2.1489447699999999</v>
      </c>
      <c r="AL1085" s="23">
        <v>5.5012918600000003</v>
      </c>
      <c r="AM1085" s="23">
        <v>5.5012918600000003</v>
      </c>
      <c r="AN1085" s="23">
        <v>0</v>
      </c>
      <c r="AO1085" s="23">
        <v>0</v>
      </c>
      <c r="AP1085" s="23">
        <v>0</v>
      </c>
      <c r="AQ1085" s="23">
        <v>0</v>
      </c>
      <c r="AR1085" s="23">
        <v>0</v>
      </c>
      <c r="AS1085" s="23">
        <v>0.65078029000000004</v>
      </c>
      <c r="AT1085" s="23">
        <v>6.1520721500000004</v>
      </c>
      <c r="AU1085" s="23">
        <v>27.823205870000002</v>
      </c>
      <c r="AV1085" s="23">
        <v>23.274439709999999</v>
      </c>
      <c r="AW1085" s="23">
        <v>51.097645579999998</v>
      </c>
      <c r="AX1085" s="23">
        <v>6.7005996799999998</v>
      </c>
      <c r="AY1085" s="23">
        <v>1.84789622</v>
      </c>
      <c r="AZ1085" s="23">
        <v>42.549149679999999</v>
      </c>
    </row>
    <row r="1086" spans="2:52" x14ac:dyDescent="0.25">
      <c r="B1086" s="10" t="s">
        <v>818</v>
      </c>
      <c r="C1086" s="23">
        <v>14.679270619999999</v>
      </c>
      <c r="D1086" s="23">
        <v>3.8368816999999997</v>
      </c>
      <c r="E1086" s="23">
        <v>1.53073356</v>
      </c>
      <c r="F1086" s="23">
        <v>1.9523166999999999</v>
      </c>
      <c r="G1086" s="23">
        <v>0.35383144</v>
      </c>
      <c r="H1086" s="23">
        <v>10.842388919999999</v>
      </c>
      <c r="I1086" s="23">
        <v>4.5081919000000008</v>
      </c>
      <c r="J1086" s="23">
        <v>0.72985049999999996</v>
      </c>
      <c r="K1086" s="23">
        <v>5.3208292400000001</v>
      </c>
      <c r="L1086" s="23">
        <v>0.28351728000000004</v>
      </c>
      <c r="M1086" s="23">
        <v>69.08654854000001</v>
      </c>
      <c r="N1086" s="23">
        <v>69.054239999999993</v>
      </c>
      <c r="O1086" s="23">
        <v>3.2308540000000004E-2</v>
      </c>
      <c r="P1086" s="23">
        <v>0</v>
      </c>
      <c r="Q1086" s="23">
        <v>0</v>
      </c>
      <c r="R1086" s="23">
        <v>83.765819160000007</v>
      </c>
      <c r="S1086" s="23">
        <v>51.060395890000002</v>
      </c>
      <c r="T1086" s="23">
        <v>0.75069300000000005</v>
      </c>
      <c r="U1086" s="23">
        <v>5.7137778700000004</v>
      </c>
      <c r="V1086" s="23">
        <v>0</v>
      </c>
      <c r="W1086" s="23">
        <v>0</v>
      </c>
      <c r="X1086" s="23">
        <v>1.9862029399999999</v>
      </c>
      <c r="Y1086" s="23">
        <v>5.1019259800000007</v>
      </c>
      <c r="Z1086" s="23">
        <v>0.96917165000000005</v>
      </c>
      <c r="AA1086" s="23">
        <v>65.58216732999999</v>
      </c>
      <c r="AB1086" s="23">
        <v>18.183651829999999</v>
      </c>
      <c r="AC1086" s="23">
        <v>0</v>
      </c>
      <c r="AD1086" s="23">
        <v>0</v>
      </c>
      <c r="AE1086" s="23">
        <v>0</v>
      </c>
      <c r="AF1086" s="23">
        <v>0</v>
      </c>
      <c r="AG1086" s="23">
        <v>0</v>
      </c>
      <c r="AH1086" s="23">
        <v>0</v>
      </c>
      <c r="AI1086" s="23">
        <v>0</v>
      </c>
      <c r="AJ1086" s="23">
        <v>0</v>
      </c>
      <c r="AK1086" s="23">
        <v>0</v>
      </c>
      <c r="AL1086" s="23">
        <v>7.85361536</v>
      </c>
      <c r="AM1086" s="23">
        <v>7.85361536</v>
      </c>
      <c r="AN1086" s="23">
        <v>0</v>
      </c>
      <c r="AO1086" s="23">
        <v>0</v>
      </c>
      <c r="AP1086" s="23">
        <v>3.17030258</v>
      </c>
      <c r="AQ1086" s="23">
        <v>3.17030258</v>
      </c>
      <c r="AR1086" s="23">
        <v>0</v>
      </c>
      <c r="AS1086" s="23">
        <v>0</v>
      </c>
      <c r="AT1086" s="23">
        <v>11.02391794</v>
      </c>
      <c r="AU1086" s="23">
        <v>7.15973389</v>
      </c>
      <c r="AV1086" s="23">
        <v>40.893581050000002</v>
      </c>
      <c r="AW1086" s="23">
        <v>48.05331494</v>
      </c>
      <c r="AX1086" s="23">
        <v>3.0624488199999997</v>
      </c>
      <c r="AY1086" s="23">
        <v>2.5326118199999996</v>
      </c>
      <c r="AZ1086" s="23">
        <v>42.4582543</v>
      </c>
    </row>
    <row r="1087" spans="2:52" x14ac:dyDescent="0.25">
      <c r="B1087" s="20" t="s">
        <v>1582</v>
      </c>
      <c r="C1087" s="21">
        <f t="shared" ref="C1087:AZ1087" si="63">SUM(C1068:C1086)</f>
        <v>415.0309530400001</v>
      </c>
      <c r="D1087" s="21">
        <f t="shared" si="63"/>
        <v>160.35273234999997</v>
      </c>
      <c r="E1087" s="21">
        <f t="shared" si="63"/>
        <v>50.054658100000012</v>
      </c>
      <c r="F1087" s="21">
        <f t="shared" si="63"/>
        <v>100.29334865</v>
      </c>
      <c r="G1087" s="21">
        <f t="shared" si="63"/>
        <v>10.004725599999999</v>
      </c>
      <c r="H1087" s="21">
        <f t="shared" si="63"/>
        <v>254.67822068999999</v>
      </c>
      <c r="I1087" s="21">
        <f t="shared" si="63"/>
        <v>30.7209334</v>
      </c>
      <c r="J1087" s="21">
        <f t="shared" si="63"/>
        <v>17.206315190000002</v>
      </c>
      <c r="K1087" s="21">
        <f t="shared" si="63"/>
        <v>90.923222269999997</v>
      </c>
      <c r="L1087" s="21">
        <f t="shared" si="63"/>
        <v>115.82774983</v>
      </c>
      <c r="M1087" s="21">
        <f t="shared" si="63"/>
        <v>1943.0980828199999</v>
      </c>
      <c r="N1087" s="21">
        <f t="shared" si="63"/>
        <v>1905.9856209999996</v>
      </c>
      <c r="O1087" s="21">
        <f t="shared" si="63"/>
        <v>14.749045539999999</v>
      </c>
      <c r="P1087" s="21">
        <f t="shared" si="63"/>
        <v>21.843816279999999</v>
      </c>
      <c r="Q1087" s="21">
        <f t="shared" si="63"/>
        <v>0.51959999999999995</v>
      </c>
      <c r="R1087" s="21">
        <f t="shared" si="63"/>
        <v>2358.1290358599999</v>
      </c>
      <c r="S1087" s="21">
        <f t="shared" si="63"/>
        <v>948.21346630999994</v>
      </c>
      <c r="T1087" s="21">
        <f t="shared" si="63"/>
        <v>106.15725945</v>
      </c>
      <c r="U1087" s="21">
        <f t="shared" si="63"/>
        <v>158.91103196</v>
      </c>
      <c r="V1087" s="21">
        <f t="shared" si="63"/>
        <v>5.7000000000000002E-2</v>
      </c>
      <c r="W1087" s="21">
        <f t="shared" si="63"/>
        <v>12.90756822</v>
      </c>
      <c r="X1087" s="21">
        <f t="shared" si="63"/>
        <v>96.657119039999998</v>
      </c>
      <c r="Y1087" s="21">
        <f t="shared" si="63"/>
        <v>279.6935991499999</v>
      </c>
      <c r="Z1087" s="21">
        <f t="shared" si="63"/>
        <v>13.80596431</v>
      </c>
      <c r="AA1087" s="21">
        <f t="shared" si="63"/>
        <v>1616.4030084400001</v>
      </c>
      <c r="AB1087" s="21">
        <f t="shared" si="63"/>
        <v>741.72602741999992</v>
      </c>
      <c r="AC1087" s="21">
        <f t="shared" si="63"/>
        <v>0.21815287999999999</v>
      </c>
      <c r="AD1087" s="21">
        <f t="shared" si="63"/>
        <v>0</v>
      </c>
      <c r="AE1087" s="21">
        <f t="shared" si="63"/>
        <v>0</v>
      </c>
      <c r="AF1087" s="21">
        <f t="shared" si="63"/>
        <v>0.21815287999999999</v>
      </c>
      <c r="AG1087" s="21">
        <f t="shared" si="63"/>
        <v>39.942966669999997</v>
      </c>
      <c r="AH1087" s="21">
        <f t="shared" si="63"/>
        <v>39.942966669999997</v>
      </c>
      <c r="AI1087" s="21">
        <f t="shared" si="63"/>
        <v>0</v>
      </c>
      <c r="AJ1087" s="21">
        <f t="shared" si="63"/>
        <v>58.960127440000001</v>
      </c>
      <c r="AK1087" s="21">
        <f t="shared" si="63"/>
        <v>99.121246990000003</v>
      </c>
      <c r="AL1087" s="21">
        <f t="shared" si="63"/>
        <v>188.94717212</v>
      </c>
      <c r="AM1087" s="21">
        <f t="shared" si="63"/>
        <v>188.94717212</v>
      </c>
      <c r="AN1087" s="21">
        <f t="shared" si="63"/>
        <v>0</v>
      </c>
      <c r="AO1087" s="21">
        <f t="shared" si="63"/>
        <v>0</v>
      </c>
      <c r="AP1087" s="21">
        <f t="shared" si="63"/>
        <v>39.676785969999997</v>
      </c>
      <c r="AQ1087" s="21">
        <f t="shared" si="63"/>
        <v>39.676785969999997</v>
      </c>
      <c r="AR1087" s="21">
        <f t="shared" si="63"/>
        <v>0</v>
      </c>
      <c r="AS1087" s="21">
        <f t="shared" si="63"/>
        <v>88.385626770000016</v>
      </c>
      <c r="AT1087" s="21">
        <f t="shared" si="63"/>
        <v>317.00958485999996</v>
      </c>
      <c r="AU1087" s="21">
        <f t="shared" si="63"/>
        <v>523.83768955000005</v>
      </c>
      <c r="AV1087" s="21">
        <f t="shared" si="63"/>
        <v>1408.03224677</v>
      </c>
      <c r="AW1087" s="21">
        <f t="shared" si="63"/>
        <v>1931.8699363200001</v>
      </c>
      <c r="AX1087" s="21">
        <f t="shared" si="63"/>
        <v>84.308354109999996</v>
      </c>
      <c r="AY1087" s="21">
        <f t="shared" si="63"/>
        <v>78.007246330000001</v>
      </c>
      <c r="AZ1087" s="21">
        <f t="shared" si="63"/>
        <v>1769.5543358800001</v>
      </c>
    </row>
    <row r="1088" spans="2:52" x14ac:dyDescent="0.25"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</row>
    <row r="1089" spans="2:52" x14ac:dyDescent="0.25">
      <c r="B1089" s="9" t="s">
        <v>707</v>
      </c>
    </row>
    <row r="1090" spans="2:52" x14ac:dyDescent="0.25">
      <c r="B1090" s="10" t="s">
        <v>819</v>
      </c>
      <c r="C1090" s="23">
        <v>2.03291734</v>
      </c>
      <c r="D1090" s="23">
        <v>0.99657491999999992</v>
      </c>
      <c r="E1090" s="23">
        <v>0.39773122</v>
      </c>
      <c r="F1090" s="23">
        <v>0.45268888000000002</v>
      </c>
      <c r="G1090" s="23">
        <v>0.14615482000000002</v>
      </c>
      <c r="H1090" s="23">
        <v>1.0363424200000002</v>
      </c>
      <c r="I1090" s="23">
        <v>0.29312608000000001</v>
      </c>
      <c r="J1090" s="23">
        <v>0.28273228</v>
      </c>
      <c r="K1090" s="23">
        <v>0.38324134000000004</v>
      </c>
      <c r="L1090" s="23">
        <v>7.7242720000000001E-2</v>
      </c>
      <c r="M1090" s="23">
        <v>36.916266999999998</v>
      </c>
      <c r="N1090" s="23">
        <v>36.916266999999998</v>
      </c>
      <c r="O1090" s="23">
        <v>0</v>
      </c>
      <c r="P1090" s="23">
        <v>0</v>
      </c>
      <c r="Q1090" s="23">
        <v>0</v>
      </c>
      <c r="R1090" s="23">
        <v>38.949184340000002</v>
      </c>
      <c r="S1090" s="23">
        <v>19.954853420000003</v>
      </c>
      <c r="T1090" s="23">
        <v>0.20097739000000001</v>
      </c>
      <c r="U1090" s="23">
        <v>2.16934498</v>
      </c>
      <c r="V1090" s="23">
        <v>0</v>
      </c>
      <c r="W1090" s="23">
        <v>0</v>
      </c>
      <c r="X1090" s="23">
        <v>1.7550338000000001</v>
      </c>
      <c r="Y1090" s="23">
        <v>1.09609668</v>
      </c>
      <c r="Z1090" s="23">
        <v>0</v>
      </c>
      <c r="AA1090" s="23">
        <v>25.176306270000005</v>
      </c>
      <c r="AB1090" s="23">
        <v>13.772878070000001</v>
      </c>
      <c r="AC1090" s="23">
        <v>0</v>
      </c>
      <c r="AD1090" s="23">
        <v>0</v>
      </c>
      <c r="AE1090" s="23">
        <v>0</v>
      </c>
      <c r="AF1090" s="23">
        <v>0</v>
      </c>
      <c r="AG1090" s="23">
        <v>0</v>
      </c>
      <c r="AH1090" s="23">
        <v>0</v>
      </c>
      <c r="AI1090" s="23">
        <v>0</v>
      </c>
      <c r="AJ1090" s="23">
        <v>0.11511350999999999</v>
      </c>
      <c r="AK1090" s="23">
        <v>0.11511350999999999</v>
      </c>
      <c r="AL1090" s="23">
        <v>0.22474250000000001</v>
      </c>
      <c r="AM1090" s="23">
        <v>0.22474250000000001</v>
      </c>
      <c r="AN1090" s="23">
        <v>0</v>
      </c>
      <c r="AO1090" s="23">
        <v>0</v>
      </c>
      <c r="AP1090" s="23">
        <v>0</v>
      </c>
      <c r="AQ1090" s="23">
        <v>0</v>
      </c>
      <c r="AR1090" s="23">
        <v>0</v>
      </c>
      <c r="AS1090" s="23">
        <v>12.628916380000001</v>
      </c>
      <c r="AT1090" s="23">
        <v>12.853658880000001</v>
      </c>
      <c r="AU1090" s="23">
        <v>1.0343327</v>
      </c>
      <c r="AV1090" s="23">
        <v>12.776203819999999</v>
      </c>
      <c r="AW1090" s="23">
        <v>13.810536519999999</v>
      </c>
      <c r="AX1090" s="23">
        <v>0.98536588999999997</v>
      </c>
      <c r="AY1090" s="23">
        <v>0</v>
      </c>
      <c r="AZ1090" s="23">
        <v>12.825170629999999</v>
      </c>
    </row>
    <row r="1091" spans="2:52" x14ac:dyDescent="0.25">
      <c r="B1091" s="10" t="s">
        <v>820</v>
      </c>
      <c r="C1091" s="23">
        <v>17.422343410000003</v>
      </c>
      <c r="D1091" s="23">
        <v>5.6174197200000009</v>
      </c>
      <c r="E1091" s="23">
        <v>1.6688227199999999</v>
      </c>
      <c r="F1091" s="23">
        <v>3.3628514799999998</v>
      </c>
      <c r="G1091" s="23">
        <v>0.58574552000000002</v>
      </c>
      <c r="H1091" s="23">
        <v>11.804923690000001</v>
      </c>
      <c r="I1091" s="23">
        <v>1.67492358</v>
      </c>
      <c r="J1091" s="23">
        <v>0.81586199999999998</v>
      </c>
      <c r="K1091" s="23">
        <v>9.2215232199999999</v>
      </c>
      <c r="L1091" s="23">
        <v>9.2614890000000005E-2</v>
      </c>
      <c r="M1091" s="23">
        <v>49.190103569999998</v>
      </c>
      <c r="N1091" s="23">
        <v>48.923400000000001</v>
      </c>
      <c r="O1091" s="23">
        <v>0</v>
      </c>
      <c r="P1091" s="23">
        <v>0.26670357</v>
      </c>
      <c r="Q1091" s="23">
        <v>0</v>
      </c>
      <c r="R1091" s="23">
        <v>66.612446980000001</v>
      </c>
      <c r="S1091" s="23">
        <v>34.967431090000005</v>
      </c>
      <c r="T1091" s="23">
        <v>0.64720199</v>
      </c>
      <c r="U1091" s="23">
        <v>5.3485744800000008</v>
      </c>
      <c r="V1091" s="23">
        <v>0</v>
      </c>
      <c r="W1091" s="23">
        <v>1.2560933300000001</v>
      </c>
      <c r="X1091" s="23">
        <v>2.2254076600000001</v>
      </c>
      <c r="Y1091" s="23">
        <v>6.8775490999999995</v>
      </c>
      <c r="Z1091" s="23">
        <v>0.67760105000000004</v>
      </c>
      <c r="AA1091" s="23">
        <v>51.999858699999997</v>
      </c>
      <c r="AB1091" s="23">
        <v>14.612588280000001</v>
      </c>
      <c r="AC1091" s="23">
        <v>0</v>
      </c>
      <c r="AD1091" s="23">
        <v>0</v>
      </c>
      <c r="AE1091" s="23">
        <v>0</v>
      </c>
      <c r="AF1091" s="23">
        <v>0</v>
      </c>
      <c r="AG1091" s="23">
        <v>0</v>
      </c>
      <c r="AH1091" s="23">
        <v>0</v>
      </c>
      <c r="AI1091" s="23">
        <v>0</v>
      </c>
      <c r="AJ1091" s="23">
        <v>0.25866829000000002</v>
      </c>
      <c r="AK1091" s="23">
        <v>0.25866829000000002</v>
      </c>
      <c r="AL1091" s="23">
        <v>3.8838142600000003</v>
      </c>
      <c r="AM1091" s="23">
        <v>3.8838142600000003</v>
      </c>
      <c r="AN1091" s="23">
        <v>0</v>
      </c>
      <c r="AO1091" s="23">
        <v>0</v>
      </c>
      <c r="AP1091" s="23">
        <v>1.4569131799999999</v>
      </c>
      <c r="AQ1091" s="23">
        <v>1.4569131799999999</v>
      </c>
      <c r="AR1091" s="23">
        <v>0</v>
      </c>
      <c r="AS1091" s="23">
        <v>2.8524417</v>
      </c>
      <c r="AT1091" s="23">
        <v>8.1931691400000002</v>
      </c>
      <c r="AU1091" s="23">
        <v>6.6780874299999997</v>
      </c>
      <c r="AV1091" s="23">
        <v>27.215240990000002</v>
      </c>
      <c r="AW1091" s="23">
        <v>33.893328420000003</v>
      </c>
      <c r="AX1091" s="23">
        <v>3.59344222</v>
      </c>
      <c r="AY1091" s="23">
        <v>0</v>
      </c>
      <c r="AZ1091" s="23">
        <v>30.299886200000003</v>
      </c>
    </row>
    <row r="1092" spans="2:52" x14ac:dyDescent="0.25">
      <c r="B1092" s="10" t="s">
        <v>821</v>
      </c>
      <c r="C1092" s="23">
        <v>7.8426611600000005</v>
      </c>
      <c r="D1092" s="23">
        <v>5.0087033499999993</v>
      </c>
      <c r="E1092" s="23">
        <v>3.3288225899999997</v>
      </c>
      <c r="F1092" s="23">
        <v>1.4155336000000001</v>
      </c>
      <c r="G1092" s="23">
        <v>0.26434715999999997</v>
      </c>
      <c r="H1092" s="23">
        <v>2.8339578100000002</v>
      </c>
      <c r="I1092" s="23">
        <v>0.43719304999999997</v>
      </c>
      <c r="J1092" s="23">
        <v>0.74328569999999994</v>
      </c>
      <c r="K1092" s="23">
        <v>1.1708486</v>
      </c>
      <c r="L1092" s="23">
        <v>0.48263046000000004</v>
      </c>
      <c r="M1092" s="23">
        <v>60.985163249999999</v>
      </c>
      <c r="N1092" s="23">
        <v>60.763069999999999</v>
      </c>
      <c r="O1092" s="23">
        <v>6.0593250000000001E-2</v>
      </c>
      <c r="P1092" s="23">
        <v>0</v>
      </c>
      <c r="Q1092" s="23">
        <v>0.1615</v>
      </c>
      <c r="R1092" s="23">
        <v>68.827824409999991</v>
      </c>
      <c r="S1092" s="23">
        <v>24.849148209999999</v>
      </c>
      <c r="T1092" s="23">
        <v>1.4858414799999999</v>
      </c>
      <c r="U1092" s="23">
        <v>3.4413399199999999</v>
      </c>
      <c r="V1092" s="23">
        <v>0</v>
      </c>
      <c r="W1092" s="23">
        <v>0</v>
      </c>
      <c r="X1092" s="23">
        <v>0.90127913999999998</v>
      </c>
      <c r="Y1092" s="23">
        <v>3.20815093</v>
      </c>
      <c r="Z1092" s="23">
        <v>0</v>
      </c>
      <c r="AA1092" s="23">
        <v>33.88575968</v>
      </c>
      <c r="AB1092" s="23">
        <v>34.942064730000006</v>
      </c>
      <c r="AC1092" s="23">
        <v>0</v>
      </c>
      <c r="AD1092" s="23">
        <v>0</v>
      </c>
      <c r="AE1092" s="23">
        <v>0</v>
      </c>
      <c r="AF1092" s="23">
        <v>0</v>
      </c>
      <c r="AG1092" s="23">
        <v>0</v>
      </c>
      <c r="AH1092" s="23">
        <v>0</v>
      </c>
      <c r="AI1092" s="23">
        <v>0</v>
      </c>
      <c r="AJ1092" s="23">
        <v>13.02331893</v>
      </c>
      <c r="AK1092" s="23">
        <v>13.02331893</v>
      </c>
      <c r="AL1092" s="23">
        <v>9.7318735300000014</v>
      </c>
      <c r="AM1092" s="23">
        <v>9.7318735300000014</v>
      </c>
      <c r="AN1092" s="23">
        <v>0</v>
      </c>
      <c r="AO1092" s="23">
        <v>0</v>
      </c>
      <c r="AP1092" s="23">
        <v>0</v>
      </c>
      <c r="AQ1092" s="23">
        <v>0</v>
      </c>
      <c r="AR1092" s="23">
        <v>0</v>
      </c>
      <c r="AS1092" s="23">
        <v>16.304141650000002</v>
      </c>
      <c r="AT1092" s="23">
        <v>26.03601518</v>
      </c>
      <c r="AU1092" s="23">
        <v>21.929368479999997</v>
      </c>
      <c r="AV1092" s="23">
        <v>50.42309358</v>
      </c>
      <c r="AW1092" s="23">
        <v>72.352462060000008</v>
      </c>
      <c r="AX1092" s="23">
        <v>2.3625487000000001</v>
      </c>
      <c r="AY1092" s="23">
        <v>0</v>
      </c>
      <c r="AZ1092" s="23">
        <v>69.989913360000003</v>
      </c>
    </row>
    <row r="1093" spans="2:52" x14ac:dyDescent="0.25">
      <c r="B1093" s="10" t="s">
        <v>822</v>
      </c>
      <c r="C1093" s="23">
        <v>5.8249389100000002</v>
      </c>
      <c r="D1093" s="23">
        <v>1.8205459199999998</v>
      </c>
      <c r="E1093" s="23">
        <v>0.84524674</v>
      </c>
      <c r="F1093" s="23">
        <v>0.76158281999999999</v>
      </c>
      <c r="G1093" s="23">
        <v>0.21371635999999999</v>
      </c>
      <c r="H1093" s="23">
        <v>4.0043929900000004</v>
      </c>
      <c r="I1093" s="23">
        <v>0.51094043</v>
      </c>
      <c r="J1093" s="23">
        <v>0.437643</v>
      </c>
      <c r="K1093" s="23">
        <v>2.9832861800000003</v>
      </c>
      <c r="L1093" s="23">
        <v>7.2523379999999985E-2</v>
      </c>
      <c r="M1093" s="23">
        <v>49.886285000000001</v>
      </c>
      <c r="N1093" s="23">
        <v>49.886285000000001</v>
      </c>
      <c r="O1093" s="23">
        <v>0</v>
      </c>
      <c r="P1093" s="23">
        <v>0</v>
      </c>
      <c r="Q1093" s="23">
        <v>0</v>
      </c>
      <c r="R1093" s="23">
        <v>55.711223909999994</v>
      </c>
      <c r="S1093" s="23">
        <v>22.590364449999999</v>
      </c>
      <c r="T1093" s="23">
        <v>0.46853754999999997</v>
      </c>
      <c r="U1093" s="23">
        <v>5.0745351900000006</v>
      </c>
      <c r="V1093" s="23">
        <v>0</v>
      </c>
      <c r="W1093" s="23">
        <v>0</v>
      </c>
      <c r="X1093" s="23">
        <v>1.94394103</v>
      </c>
      <c r="Y1093" s="23">
        <v>4.2155653099999997</v>
      </c>
      <c r="Z1093" s="23">
        <v>0</v>
      </c>
      <c r="AA1093" s="23">
        <v>34.292943530000002</v>
      </c>
      <c r="AB1093" s="23">
        <v>21.418280379999999</v>
      </c>
      <c r="AC1093" s="23">
        <v>0</v>
      </c>
      <c r="AD1093" s="23">
        <v>0</v>
      </c>
      <c r="AE1093" s="23">
        <v>0</v>
      </c>
      <c r="AF1093" s="23">
        <v>0</v>
      </c>
      <c r="AG1093" s="23">
        <v>0</v>
      </c>
      <c r="AH1093" s="23">
        <v>0</v>
      </c>
      <c r="AI1093" s="23">
        <v>0</v>
      </c>
      <c r="AJ1093" s="23">
        <v>0.20080687</v>
      </c>
      <c r="AK1093" s="23">
        <v>0.20080687</v>
      </c>
      <c r="AL1093" s="23">
        <v>1.8303165100000001</v>
      </c>
      <c r="AM1093" s="23">
        <v>1.8303165100000001</v>
      </c>
      <c r="AN1093" s="23">
        <v>0</v>
      </c>
      <c r="AO1093" s="23">
        <v>0</v>
      </c>
      <c r="AP1093" s="23">
        <v>0</v>
      </c>
      <c r="AQ1093" s="23">
        <v>0</v>
      </c>
      <c r="AR1093" s="23">
        <v>0</v>
      </c>
      <c r="AS1093" s="23">
        <v>8.3229193299999995</v>
      </c>
      <c r="AT1093" s="23">
        <v>10.153235840000001</v>
      </c>
      <c r="AU1093" s="23">
        <v>11.465851410000001</v>
      </c>
      <c r="AV1093" s="23">
        <v>17.717991039999998</v>
      </c>
      <c r="AW1093" s="23">
        <v>29.18384245</v>
      </c>
      <c r="AX1093" s="23">
        <v>0.23967785</v>
      </c>
      <c r="AY1093" s="23">
        <v>1.1404042400000001</v>
      </c>
      <c r="AZ1093" s="23">
        <v>27.803760359999998</v>
      </c>
    </row>
    <row r="1094" spans="2:52" x14ac:dyDescent="0.25">
      <c r="B1094" s="10" t="s">
        <v>92</v>
      </c>
      <c r="C1094" s="23">
        <v>8.4897370099999989</v>
      </c>
      <c r="D1094" s="23">
        <v>4.4643710700000003</v>
      </c>
      <c r="E1094" s="23">
        <v>1.8763313700000002</v>
      </c>
      <c r="F1094" s="23">
        <v>2.3988113599999998</v>
      </c>
      <c r="G1094" s="23">
        <v>0.18922833999999999</v>
      </c>
      <c r="H1094" s="23">
        <v>4.0253659400000004</v>
      </c>
      <c r="I1094" s="23">
        <v>1.46225702</v>
      </c>
      <c r="J1094" s="23">
        <v>0.36702682000000003</v>
      </c>
      <c r="K1094" s="23">
        <v>2.1106576699999997</v>
      </c>
      <c r="L1094" s="23">
        <v>8.5424429999999996E-2</v>
      </c>
      <c r="M1094" s="23">
        <v>48.823979999999999</v>
      </c>
      <c r="N1094" s="23">
        <v>48.823979999999999</v>
      </c>
      <c r="O1094" s="23">
        <v>0</v>
      </c>
      <c r="P1094" s="23">
        <v>0</v>
      </c>
      <c r="Q1094" s="23">
        <v>0</v>
      </c>
      <c r="R1094" s="23">
        <v>57.313717009999998</v>
      </c>
      <c r="S1094" s="23">
        <v>19.633543800000002</v>
      </c>
      <c r="T1094" s="23">
        <v>0.58694515000000003</v>
      </c>
      <c r="U1094" s="23">
        <v>2.9068632400000003</v>
      </c>
      <c r="V1094" s="23">
        <v>0</v>
      </c>
      <c r="W1094" s="23">
        <v>0</v>
      </c>
      <c r="X1094" s="23">
        <v>1.7752441399999999</v>
      </c>
      <c r="Y1094" s="23">
        <v>2.7146062099999999</v>
      </c>
      <c r="Z1094" s="23">
        <v>0</v>
      </c>
      <c r="AA1094" s="23">
        <v>27.617202539999997</v>
      </c>
      <c r="AB1094" s="23">
        <v>29.696514470000004</v>
      </c>
      <c r="AC1094" s="23">
        <v>0</v>
      </c>
      <c r="AD1094" s="23">
        <v>0</v>
      </c>
      <c r="AE1094" s="23">
        <v>0</v>
      </c>
      <c r="AF1094" s="23">
        <v>0</v>
      </c>
      <c r="AG1094" s="23">
        <v>0</v>
      </c>
      <c r="AH1094" s="23">
        <v>0</v>
      </c>
      <c r="AI1094" s="23">
        <v>0</v>
      </c>
      <c r="AJ1094" s="23">
        <v>3.8921582799999999</v>
      </c>
      <c r="AK1094" s="23">
        <v>3.8921582799999999</v>
      </c>
      <c r="AL1094" s="23">
        <v>8.4012042699999991</v>
      </c>
      <c r="AM1094" s="23">
        <v>8.4012042699999991</v>
      </c>
      <c r="AN1094" s="23">
        <v>0</v>
      </c>
      <c r="AO1094" s="23">
        <v>0</v>
      </c>
      <c r="AP1094" s="23">
        <v>0</v>
      </c>
      <c r="AQ1094" s="23">
        <v>0</v>
      </c>
      <c r="AR1094" s="23">
        <v>0</v>
      </c>
      <c r="AS1094" s="23">
        <v>5.99562668</v>
      </c>
      <c r="AT1094" s="23">
        <v>14.39683095</v>
      </c>
      <c r="AU1094" s="23">
        <v>19.191841800000002</v>
      </c>
      <c r="AV1094" s="23">
        <v>55.068260880000004</v>
      </c>
      <c r="AW1094" s="23">
        <v>74.260102680000003</v>
      </c>
      <c r="AX1094" s="23">
        <v>1.2720873199999998</v>
      </c>
      <c r="AY1094" s="23">
        <v>4.3799401299999996</v>
      </c>
      <c r="AZ1094" s="23">
        <v>68.608075229999997</v>
      </c>
    </row>
    <row r="1095" spans="2:52" x14ac:dyDescent="0.25">
      <c r="B1095" s="10" t="s">
        <v>707</v>
      </c>
      <c r="C1095" s="23">
        <v>14.94747995</v>
      </c>
      <c r="D1095" s="23">
        <v>7.33992618</v>
      </c>
      <c r="E1095" s="23">
        <v>2.5870272499999998</v>
      </c>
      <c r="F1095" s="23">
        <v>3.8869749100000002</v>
      </c>
      <c r="G1095" s="23">
        <v>0.86592402000000002</v>
      </c>
      <c r="H1095" s="23">
        <v>7.60755377</v>
      </c>
      <c r="I1095" s="23">
        <v>1.6448795</v>
      </c>
      <c r="J1095" s="23">
        <v>1.3402878999999999</v>
      </c>
      <c r="K1095" s="23">
        <v>4.3891624500000006</v>
      </c>
      <c r="L1095" s="23">
        <v>0.23322392</v>
      </c>
      <c r="M1095" s="23">
        <v>70.214338999999995</v>
      </c>
      <c r="N1095" s="23">
        <v>70.214338999999995</v>
      </c>
      <c r="O1095" s="23">
        <v>0</v>
      </c>
      <c r="P1095" s="23">
        <v>0</v>
      </c>
      <c r="Q1095" s="23">
        <v>0</v>
      </c>
      <c r="R1095" s="23">
        <v>85.161818949999997</v>
      </c>
      <c r="S1095" s="23">
        <v>36.683970840000001</v>
      </c>
      <c r="T1095" s="23">
        <v>1.01649246</v>
      </c>
      <c r="U1095" s="23">
        <v>8.9040600899999998</v>
      </c>
      <c r="V1095" s="23">
        <v>0</v>
      </c>
      <c r="W1095" s="23">
        <v>0</v>
      </c>
      <c r="X1095" s="23">
        <v>4.5986788000000001</v>
      </c>
      <c r="Y1095" s="23">
        <v>8.9410967600000006</v>
      </c>
      <c r="Z1095" s="23">
        <v>0.12588679999999999</v>
      </c>
      <c r="AA1095" s="23">
        <v>60.270185749999996</v>
      </c>
      <c r="AB1095" s="23">
        <v>24.891633199999998</v>
      </c>
      <c r="AC1095" s="23">
        <v>0</v>
      </c>
      <c r="AD1095" s="23">
        <v>0</v>
      </c>
      <c r="AE1095" s="23">
        <v>0</v>
      </c>
      <c r="AF1095" s="23">
        <v>0</v>
      </c>
      <c r="AG1095" s="23">
        <v>0</v>
      </c>
      <c r="AH1095" s="23">
        <v>0</v>
      </c>
      <c r="AI1095" s="23">
        <v>0</v>
      </c>
      <c r="AJ1095" s="23">
        <v>0</v>
      </c>
      <c r="AK1095" s="23">
        <v>0</v>
      </c>
      <c r="AL1095" s="23">
        <v>17.895208289999999</v>
      </c>
      <c r="AM1095" s="23">
        <v>17.895208289999999</v>
      </c>
      <c r="AN1095" s="23">
        <v>0</v>
      </c>
      <c r="AO1095" s="23">
        <v>0</v>
      </c>
      <c r="AP1095" s="23">
        <v>0.78015639000000003</v>
      </c>
      <c r="AQ1095" s="23">
        <v>0.78015639000000003</v>
      </c>
      <c r="AR1095" s="23">
        <v>0</v>
      </c>
      <c r="AS1095" s="23">
        <v>0</v>
      </c>
      <c r="AT1095" s="23">
        <v>18.675364680000001</v>
      </c>
      <c r="AU1095" s="23">
        <v>6.2162685200000007</v>
      </c>
      <c r="AV1095" s="23">
        <v>35.763078449999995</v>
      </c>
      <c r="AW1095" s="23">
        <v>41.979346970000002</v>
      </c>
      <c r="AX1095" s="23">
        <v>0</v>
      </c>
      <c r="AY1095" s="23">
        <v>0.54844086999999997</v>
      </c>
      <c r="AZ1095" s="23">
        <v>41.430906100000001</v>
      </c>
    </row>
    <row r="1096" spans="2:52" x14ac:dyDescent="0.25">
      <c r="B1096" s="20" t="s">
        <v>1582</v>
      </c>
      <c r="C1096" s="21">
        <f t="shared" ref="C1096:AZ1096" si="64">SUM(C1090:C1095)</f>
        <v>56.560077780000007</v>
      </c>
      <c r="D1096" s="21">
        <f t="shared" si="64"/>
        <v>25.247541159999997</v>
      </c>
      <c r="E1096" s="21">
        <f t="shared" si="64"/>
        <v>10.703981890000001</v>
      </c>
      <c r="F1096" s="21">
        <f t="shared" si="64"/>
        <v>12.27844305</v>
      </c>
      <c r="G1096" s="21">
        <f t="shared" si="64"/>
        <v>2.2651162199999999</v>
      </c>
      <c r="H1096" s="21">
        <f t="shared" si="64"/>
        <v>31.312536619999999</v>
      </c>
      <c r="I1096" s="21">
        <f t="shared" si="64"/>
        <v>6.0233196600000003</v>
      </c>
      <c r="J1096" s="21">
        <f t="shared" si="64"/>
        <v>3.9868376999999997</v>
      </c>
      <c r="K1096" s="21">
        <f t="shared" si="64"/>
        <v>20.258719460000002</v>
      </c>
      <c r="L1096" s="21">
        <f t="shared" si="64"/>
        <v>1.0436597999999999</v>
      </c>
      <c r="M1096" s="21">
        <f t="shared" si="64"/>
        <v>316.01613781999998</v>
      </c>
      <c r="N1096" s="21">
        <f t="shared" si="64"/>
        <v>315.52734099999998</v>
      </c>
      <c r="O1096" s="21">
        <f t="shared" si="64"/>
        <v>6.0593250000000001E-2</v>
      </c>
      <c r="P1096" s="21">
        <f t="shared" si="64"/>
        <v>0.26670357</v>
      </c>
      <c r="Q1096" s="21">
        <f t="shared" si="64"/>
        <v>0.1615</v>
      </c>
      <c r="R1096" s="21">
        <f t="shared" si="64"/>
        <v>372.57621560000001</v>
      </c>
      <c r="S1096" s="21">
        <f t="shared" si="64"/>
        <v>158.67931181</v>
      </c>
      <c r="T1096" s="21">
        <f t="shared" si="64"/>
        <v>4.4059960199999999</v>
      </c>
      <c r="U1096" s="21">
        <f t="shared" si="64"/>
        <v>27.844717899999999</v>
      </c>
      <c r="V1096" s="21">
        <f t="shared" si="64"/>
        <v>0</v>
      </c>
      <c r="W1096" s="21">
        <f t="shared" si="64"/>
        <v>1.2560933300000001</v>
      </c>
      <c r="X1096" s="21">
        <f t="shared" si="64"/>
        <v>13.199584570000001</v>
      </c>
      <c r="Y1096" s="21">
        <f t="shared" si="64"/>
        <v>27.053064989999999</v>
      </c>
      <c r="Z1096" s="21">
        <f t="shared" si="64"/>
        <v>0.80348785</v>
      </c>
      <c r="AA1096" s="21">
        <f t="shared" si="64"/>
        <v>233.24225647</v>
      </c>
      <c r="AB1096" s="21">
        <f t="shared" si="64"/>
        <v>139.33395913000001</v>
      </c>
      <c r="AC1096" s="21">
        <f t="shared" si="64"/>
        <v>0</v>
      </c>
      <c r="AD1096" s="21">
        <f t="shared" si="64"/>
        <v>0</v>
      </c>
      <c r="AE1096" s="21">
        <f t="shared" si="64"/>
        <v>0</v>
      </c>
      <c r="AF1096" s="21">
        <f t="shared" si="64"/>
        <v>0</v>
      </c>
      <c r="AG1096" s="21">
        <f t="shared" si="64"/>
        <v>0</v>
      </c>
      <c r="AH1096" s="21">
        <f t="shared" si="64"/>
        <v>0</v>
      </c>
      <c r="AI1096" s="21">
        <f t="shared" si="64"/>
        <v>0</v>
      </c>
      <c r="AJ1096" s="21">
        <f t="shared" si="64"/>
        <v>17.49006588</v>
      </c>
      <c r="AK1096" s="21">
        <f t="shared" si="64"/>
        <v>17.49006588</v>
      </c>
      <c r="AL1096" s="21">
        <f t="shared" si="64"/>
        <v>41.967159359999997</v>
      </c>
      <c r="AM1096" s="21">
        <f t="shared" si="64"/>
        <v>41.967159359999997</v>
      </c>
      <c r="AN1096" s="21">
        <f t="shared" si="64"/>
        <v>0</v>
      </c>
      <c r="AO1096" s="21">
        <f t="shared" si="64"/>
        <v>0</v>
      </c>
      <c r="AP1096" s="21">
        <f t="shared" si="64"/>
        <v>2.2370695700000001</v>
      </c>
      <c r="AQ1096" s="21">
        <f t="shared" si="64"/>
        <v>2.2370695700000001</v>
      </c>
      <c r="AR1096" s="21">
        <f t="shared" si="64"/>
        <v>0</v>
      </c>
      <c r="AS1096" s="21">
        <f t="shared" si="64"/>
        <v>46.104045740000004</v>
      </c>
      <c r="AT1096" s="21">
        <f t="shared" si="64"/>
        <v>90.308274670000003</v>
      </c>
      <c r="AU1096" s="21">
        <f t="shared" si="64"/>
        <v>66.515750339999997</v>
      </c>
      <c r="AV1096" s="21">
        <f t="shared" si="64"/>
        <v>198.96386876</v>
      </c>
      <c r="AW1096" s="21">
        <f t="shared" si="64"/>
        <v>265.47961909999998</v>
      </c>
      <c r="AX1096" s="21">
        <f t="shared" si="64"/>
        <v>8.4531219799999988</v>
      </c>
      <c r="AY1096" s="21">
        <f t="shared" si="64"/>
        <v>6.0687852400000004</v>
      </c>
      <c r="AZ1096" s="21">
        <f t="shared" si="64"/>
        <v>250.95771188000003</v>
      </c>
    </row>
    <row r="1097" spans="2:52" x14ac:dyDescent="0.25"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</row>
    <row r="1098" spans="2:52" x14ac:dyDescent="0.25">
      <c r="B1098" s="12" t="s">
        <v>1527</v>
      </c>
      <c r="C1098" s="7">
        <f t="shared" ref="C1098:AZ1098" si="65">C1108+C1133+C1176+C1203+C1224+C1251</f>
        <v>1045.10303705</v>
      </c>
      <c r="D1098" s="7">
        <f t="shared" si="65"/>
        <v>402.28318382000003</v>
      </c>
      <c r="E1098" s="7">
        <f t="shared" si="65"/>
        <v>145.31894206999999</v>
      </c>
      <c r="F1098" s="7">
        <f t="shared" si="65"/>
        <v>211.89484782</v>
      </c>
      <c r="G1098" s="7">
        <f t="shared" si="65"/>
        <v>45.069393930000011</v>
      </c>
      <c r="H1098" s="7">
        <f t="shared" si="65"/>
        <v>642.81985323000004</v>
      </c>
      <c r="I1098" s="7">
        <f t="shared" si="65"/>
        <v>117.05800463999999</v>
      </c>
      <c r="J1098" s="7">
        <f t="shared" si="65"/>
        <v>100.42759607000002</v>
      </c>
      <c r="K1098" s="7">
        <f t="shared" si="65"/>
        <v>327.12688584</v>
      </c>
      <c r="L1098" s="7">
        <f t="shared" si="65"/>
        <v>98.207366680000007</v>
      </c>
      <c r="M1098" s="7">
        <f t="shared" si="65"/>
        <v>10225.55810729</v>
      </c>
      <c r="N1098" s="7">
        <f t="shared" si="65"/>
        <v>10069.60367645</v>
      </c>
      <c r="O1098" s="7">
        <f t="shared" si="65"/>
        <v>63.446021199999997</v>
      </c>
      <c r="P1098" s="7">
        <f t="shared" si="65"/>
        <v>4.5617249600000003</v>
      </c>
      <c r="Q1098" s="7">
        <f t="shared" si="65"/>
        <v>87.946684680000004</v>
      </c>
      <c r="R1098" s="7">
        <f t="shared" si="65"/>
        <v>11270.661144339998</v>
      </c>
      <c r="S1098" s="7">
        <f t="shared" si="65"/>
        <v>5470.2632971599996</v>
      </c>
      <c r="T1098" s="7">
        <f t="shared" si="65"/>
        <v>54.997371510000001</v>
      </c>
      <c r="U1098" s="7">
        <f t="shared" si="65"/>
        <v>773.88799227999993</v>
      </c>
      <c r="V1098" s="7">
        <f t="shared" si="65"/>
        <v>0.63687635999999992</v>
      </c>
      <c r="W1098" s="7">
        <f t="shared" si="65"/>
        <v>45.459524850000001</v>
      </c>
      <c r="X1098" s="7">
        <f t="shared" si="65"/>
        <v>574.86968781000019</v>
      </c>
      <c r="Y1098" s="7">
        <f t="shared" si="65"/>
        <v>1087.5744036999999</v>
      </c>
      <c r="Z1098" s="7">
        <f t="shared" si="65"/>
        <v>89.690370579999993</v>
      </c>
      <c r="AA1098" s="7">
        <f t="shared" si="65"/>
        <v>8097.37952425</v>
      </c>
      <c r="AB1098" s="7">
        <f t="shared" si="65"/>
        <v>3173.2816200899997</v>
      </c>
      <c r="AC1098" s="7">
        <f t="shared" si="65"/>
        <v>0.1989802</v>
      </c>
      <c r="AD1098" s="7">
        <f t="shared" si="65"/>
        <v>0.19384999999999999</v>
      </c>
      <c r="AE1098" s="7">
        <f t="shared" si="65"/>
        <v>0</v>
      </c>
      <c r="AF1098" s="7">
        <f t="shared" si="65"/>
        <v>5.1301999999999997E-3</v>
      </c>
      <c r="AG1098" s="7">
        <f t="shared" si="65"/>
        <v>137.99169062999999</v>
      </c>
      <c r="AH1098" s="7">
        <f t="shared" si="65"/>
        <v>137.99169062999999</v>
      </c>
      <c r="AI1098" s="7">
        <f t="shared" si="65"/>
        <v>0</v>
      </c>
      <c r="AJ1098" s="7">
        <f t="shared" si="65"/>
        <v>240.44883136999999</v>
      </c>
      <c r="AK1098" s="7">
        <f t="shared" si="65"/>
        <v>378.63950220000004</v>
      </c>
      <c r="AL1098" s="7">
        <f t="shared" si="65"/>
        <v>846.15042134999987</v>
      </c>
      <c r="AM1098" s="7">
        <f t="shared" si="65"/>
        <v>846.15042134999987</v>
      </c>
      <c r="AN1098" s="7">
        <f t="shared" si="65"/>
        <v>0</v>
      </c>
      <c r="AO1098" s="7">
        <f t="shared" si="65"/>
        <v>0</v>
      </c>
      <c r="AP1098" s="7">
        <f t="shared" si="65"/>
        <v>206.92878082999999</v>
      </c>
      <c r="AQ1098" s="7">
        <f t="shared" si="65"/>
        <v>206.92878082999999</v>
      </c>
      <c r="AR1098" s="7">
        <f t="shared" si="65"/>
        <v>0</v>
      </c>
      <c r="AS1098" s="7">
        <f t="shared" si="65"/>
        <v>351.73340652999997</v>
      </c>
      <c r="AT1098" s="7">
        <f t="shared" si="65"/>
        <v>1404.8126087100002</v>
      </c>
      <c r="AU1098" s="7">
        <f t="shared" si="65"/>
        <v>2147.1085135799999</v>
      </c>
      <c r="AV1098" s="7">
        <f t="shared" si="65"/>
        <v>4099.42127652</v>
      </c>
      <c r="AW1098" s="7">
        <f t="shared" si="65"/>
        <v>6246.5297901000004</v>
      </c>
      <c r="AX1098" s="7">
        <f t="shared" si="65"/>
        <v>205.03227313000002</v>
      </c>
      <c r="AY1098" s="7">
        <f t="shared" si="65"/>
        <v>533.88919355999997</v>
      </c>
      <c r="AZ1098" s="7">
        <f t="shared" si="65"/>
        <v>5507.6083234099988</v>
      </c>
    </row>
    <row r="1099" spans="2:52" x14ac:dyDescent="0.25">
      <c r="B1099" s="9" t="s">
        <v>828</v>
      </c>
    </row>
    <row r="1100" spans="2:52" x14ac:dyDescent="0.25">
      <c r="B1100" s="10" t="s">
        <v>945</v>
      </c>
      <c r="C1100" s="23">
        <v>3.0144067000000003</v>
      </c>
      <c r="D1100" s="23">
        <v>1.2041860900000001</v>
      </c>
      <c r="E1100" s="23">
        <v>0.73447488000000005</v>
      </c>
      <c r="F1100" s="23">
        <v>0.34137918</v>
      </c>
      <c r="G1100" s="23">
        <v>0.12833202999999999</v>
      </c>
      <c r="H1100" s="23">
        <v>1.81022061</v>
      </c>
      <c r="I1100" s="23">
        <v>0.40867348999999997</v>
      </c>
      <c r="J1100" s="23">
        <v>0.250525</v>
      </c>
      <c r="K1100" s="23">
        <v>1.0020411300000001</v>
      </c>
      <c r="L1100" s="23">
        <v>0.14898098999999998</v>
      </c>
      <c r="M1100" s="23">
        <v>54.152459239999999</v>
      </c>
      <c r="N1100" s="23">
        <v>54.117257000000002</v>
      </c>
      <c r="O1100" s="23">
        <v>3.5202239999999996E-2</v>
      </c>
      <c r="P1100" s="23">
        <v>0</v>
      </c>
      <c r="Q1100" s="23">
        <v>0</v>
      </c>
      <c r="R1100" s="23">
        <v>57.166865940000008</v>
      </c>
      <c r="S1100" s="23">
        <v>31.587497850000002</v>
      </c>
      <c r="T1100" s="23">
        <v>0.32784687000000001</v>
      </c>
      <c r="U1100" s="23">
        <v>7.1307079699999996</v>
      </c>
      <c r="V1100" s="23">
        <v>0</v>
      </c>
      <c r="W1100" s="23">
        <v>0</v>
      </c>
      <c r="X1100" s="23">
        <v>4.3258907199999994</v>
      </c>
      <c r="Y1100" s="23">
        <v>2.7972828700000001</v>
      </c>
      <c r="Z1100" s="23">
        <v>0</v>
      </c>
      <c r="AA1100" s="23">
        <v>46.169226280000004</v>
      </c>
      <c r="AB1100" s="23">
        <v>10.997639660000001</v>
      </c>
      <c r="AC1100" s="23">
        <v>0</v>
      </c>
      <c r="AD1100" s="23">
        <v>0</v>
      </c>
      <c r="AE1100" s="23">
        <v>0</v>
      </c>
      <c r="AF1100" s="23">
        <v>0</v>
      </c>
      <c r="AG1100" s="23">
        <v>0</v>
      </c>
      <c r="AH1100" s="23">
        <v>0</v>
      </c>
      <c r="AI1100" s="23">
        <v>0</v>
      </c>
      <c r="AJ1100" s="23">
        <v>0</v>
      </c>
      <c r="AK1100" s="23">
        <v>0</v>
      </c>
      <c r="AL1100" s="23">
        <v>0.53028699999999995</v>
      </c>
      <c r="AM1100" s="23">
        <v>0.53028699999999995</v>
      </c>
      <c r="AN1100" s="23">
        <v>0</v>
      </c>
      <c r="AO1100" s="23">
        <v>0</v>
      </c>
      <c r="AP1100" s="23">
        <v>0</v>
      </c>
      <c r="AQ1100" s="23">
        <v>0</v>
      </c>
      <c r="AR1100" s="23">
        <v>0</v>
      </c>
      <c r="AS1100" s="23">
        <v>0</v>
      </c>
      <c r="AT1100" s="23">
        <v>0.53028699999999995</v>
      </c>
      <c r="AU1100" s="23">
        <v>10.46735266</v>
      </c>
      <c r="AV1100" s="23">
        <v>15.165879879999999</v>
      </c>
      <c r="AW1100" s="23">
        <v>25.633232539999998</v>
      </c>
      <c r="AX1100" s="23">
        <v>2.8193839699999996</v>
      </c>
      <c r="AY1100" s="23">
        <v>2.9216052299999999</v>
      </c>
      <c r="AZ1100" s="23">
        <v>19.89224334</v>
      </c>
    </row>
    <row r="1101" spans="2:52" x14ac:dyDescent="0.25">
      <c r="B1101" s="10" t="s">
        <v>828</v>
      </c>
      <c r="C1101" s="23">
        <v>3.4161683799999998</v>
      </c>
      <c r="D1101" s="23">
        <v>1.4221138399999997</v>
      </c>
      <c r="E1101" s="23">
        <v>0.81471534000000012</v>
      </c>
      <c r="F1101" s="23">
        <v>0.43957235</v>
      </c>
      <c r="G1101" s="23">
        <v>0.16782615000000001</v>
      </c>
      <c r="H1101" s="23">
        <v>1.99405454</v>
      </c>
      <c r="I1101" s="23">
        <v>0.22374129000000001</v>
      </c>
      <c r="J1101" s="23">
        <v>0.29036224999999999</v>
      </c>
      <c r="K1101" s="23">
        <v>1.460723</v>
      </c>
      <c r="L1101" s="23">
        <v>1.9227999999999999E-2</v>
      </c>
      <c r="M1101" s="23">
        <v>55.394538659999995</v>
      </c>
      <c r="N1101" s="23">
        <v>55.289532000000001</v>
      </c>
      <c r="O1101" s="23">
        <v>0.10500666</v>
      </c>
      <c r="P1101" s="23">
        <v>0</v>
      </c>
      <c r="Q1101" s="23">
        <v>0</v>
      </c>
      <c r="R1101" s="23">
        <v>58.810707039999997</v>
      </c>
      <c r="S1101" s="23">
        <v>23.945420590000001</v>
      </c>
      <c r="T1101" s="23">
        <v>0</v>
      </c>
      <c r="U1101" s="23">
        <v>3.78847991</v>
      </c>
      <c r="V1101" s="23">
        <v>0</v>
      </c>
      <c r="W1101" s="23">
        <v>0</v>
      </c>
      <c r="X1101" s="23">
        <v>7.3281846100000001</v>
      </c>
      <c r="Y1101" s="23">
        <v>1.71215652</v>
      </c>
      <c r="Z1101" s="23">
        <v>0</v>
      </c>
      <c r="AA1101" s="23">
        <v>36.774241630000006</v>
      </c>
      <c r="AB1101" s="23">
        <v>22.036465410000002</v>
      </c>
      <c r="AC1101" s="23">
        <v>0</v>
      </c>
      <c r="AD1101" s="23">
        <v>0</v>
      </c>
      <c r="AE1101" s="23">
        <v>0</v>
      </c>
      <c r="AF1101" s="23">
        <v>0</v>
      </c>
      <c r="AG1101" s="23">
        <v>0</v>
      </c>
      <c r="AH1101" s="23">
        <v>0</v>
      </c>
      <c r="AI1101" s="23">
        <v>0</v>
      </c>
      <c r="AJ1101" s="23">
        <v>0</v>
      </c>
      <c r="AK1101" s="23">
        <v>0</v>
      </c>
      <c r="AL1101" s="23">
        <v>9.2037203600000002</v>
      </c>
      <c r="AM1101" s="23">
        <v>9.2037203600000002</v>
      </c>
      <c r="AN1101" s="23">
        <v>0</v>
      </c>
      <c r="AO1101" s="23">
        <v>0</v>
      </c>
      <c r="AP1101" s="23">
        <v>0</v>
      </c>
      <c r="AQ1101" s="23">
        <v>0</v>
      </c>
      <c r="AR1101" s="23">
        <v>0</v>
      </c>
      <c r="AS1101" s="23">
        <v>0</v>
      </c>
      <c r="AT1101" s="23">
        <v>9.2037203600000002</v>
      </c>
      <c r="AU1101" s="23">
        <v>12.832745050000002</v>
      </c>
      <c r="AV1101" s="23">
        <v>37.226880389999998</v>
      </c>
      <c r="AW1101" s="23">
        <v>50.059625439999998</v>
      </c>
      <c r="AX1101" s="23">
        <v>0</v>
      </c>
      <c r="AY1101" s="23">
        <v>0</v>
      </c>
      <c r="AZ1101" s="23">
        <v>50.059625439999998</v>
      </c>
    </row>
    <row r="1102" spans="2:52" x14ac:dyDescent="0.25">
      <c r="B1102" s="10" t="s">
        <v>946</v>
      </c>
      <c r="C1102" s="23">
        <v>3.31623658</v>
      </c>
      <c r="D1102" s="23">
        <v>1.1403616400000001</v>
      </c>
      <c r="E1102" s="23">
        <v>0.68231664000000003</v>
      </c>
      <c r="F1102" s="23">
        <v>0.28721000000000002</v>
      </c>
      <c r="G1102" s="23">
        <v>0.17083499999999999</v>
      </c>
      <c r="H1102" s="23">
        <v>2.1758749399999999</v>
      </c>
      <c r="I1102" s="23">
        <v>0.46174775000000001</v>
      </c>
      <c r="J1102" s="23">
        <v>0.51902550000000003</v>
      </c>
      <c r="K1102" s="23">
        <v>1.0725082500000001</v>
      </c>
      <c r="L1102" s="23">
        <v>0.12259344</v>
      </c>
      <c r="M1102" s="23">
        <v>57.794899999999998</v>
      </c>
      <c r="N1102" s="23">
        <v>57.794899999999998</v>
      </c>
      <c r="O1102" s="23">
        <v>0</v>
      </c>
      <c r="P1102" s="23">
        <v>0</v>
      </c>
      <c r="Q1102" s="23">
        <v>0</v>
      </c>
      <c r="R1102" s="23">
        <v>61.11113658</v>
      </c>
      <c r="S1102" s="23">
        <v>33.816696149999999</v>
      </c>
      <c r="T1102" s="23">
        <v>0.15140100000000001</v>
      </c>
      <c r="U1102" s="23">
        <v>4.1491698000000001</v>
      </c>
      <c r="V1102" s="23">
        <v>0</v>
      </c>
      <c r="W1102" s="23">
        <v>0</v>
      </c>
      <c r="X1102" s="23">
        <v>4.21652468</v>
      </c>
      <c r="Y1102" s="23">
        <v>4.0480871600000006</v>
      </c>
      <c r="Z1102" s="23">
        <v>0.58954781000000001</v>
      </c>
      <c r="AA1102" s="23">
        <v>46.971426599999994</v>
      </c>
      <c r="AB1102" s="23">
        <v>14.139709980000001</v>
      </c>
      <c r="AC1102" s="23">
        <v>0</v>
      </c>
      <c r="AD1102" s="23">
        <v>0</v>
      </c>
      <c r="AE1102" s="23">
        <v>0</v>
      </c>
      <c r="AF1102" s="23">
        <v>0</v>
      </c>
      <c r="AG1102" s="23">
        <v>0</v>
      </c>
      <c r="AH1102" s="23">
        <v>0</v>
      </c>
      <c r="AI1102" s="23">
        <v>0</v>
      </c>
      <c r="AJ1102" s="23">
        <v>0</v>
      </c>
      <c r="AK1102" s="23">
        <v>0</v>
      </c>
      <c r="AL1102" s="23">
        <v>6.2816241100000001</v>
      </c>
      <c r="AM1102" s="23">
        <v>6.2816241100000001</v>
      </c>
      <c r="AN1102" s="23">
        <v>0</v>
      </c>
      <c r="AO1102" s="23">
        <v>0</v>
      </c>
      <c r="AP1102" s="23">
        <v>0.96969547999999994</v>
      </c>
      <c r="AQ1102" s="23">
        <v>0.96969547999999994</v>
      </c>
      <c r="AR1102" s="23">
        <v>0</v>
      </c>
      <c r="AS1102" s="23">
        <v>0</v>
      </c>
      <c r="AT1102" s="23">
        <v>7.2513195899999996</v>
      </c>
      <c r="AU1102" s="23">
        <v>6.8883903899999996</v>
      </c>
      <c r="AV1102" s="23">
        <v>13.154733519999999</v>
      </c>
      <c r="AW1102" s="23">
        <v>20.043123909999998</v>
      </c>
      <c r="AX1102" s="23">
        <v>0.76402175000000006</v>
      </c>
      <c r="AY1102" s="23">
        <v>0</v>
      </c>
      <c r="AZ1102" s="23">
        <v>19.279102160000001</v>
      </c>
    </row>
    <row r="1103" spans="2:52" x14ac:dyDescent="0.25">
      <c r="B1103" s="10" t="s">
        <v>947</v>
      </c>
      <c r="C1103" s="23">
        <v>3.6680148999999997</v>
      </c>
      <c r="D1103" s="23">
        <v>1.7479886899999999</v>
      </c>
      <c r="E1103" s="23">
        <v>1.1369795199999999</v>
      </c>
      <c r="F1103" s="23">
        <v>0.42635715999999996</v>
      </c>
      <c r="G1103" s="23">
        <v>0.18465201000000001</v>
      </c>
      <c r="H1103" s="23">
        <v>1.9200262100000001</v>
      </c>
      <c r="I1103" s="23">
        <v>0.56364000000000003</v>
      </c>
      <c r="J1103" s="23">
        <v>0.36407109999999998</v>
      </c>
      <c r="K1103" s="23">
        <v>0.88489815000000005</v>
      </c>
      <c r="L1103" s="23">
        <v>0.10741696000000001</v>
      </c>
      <c r="M1103" s="23">
        <v>63.875659970000001</v>
      </c>
      <c r="N1103" s="23">
        <v>63.694572999999998</v>
      </c>
      <c r="O1103" s="23">
        <v>0.18108697000000001</v>
      </c>
      <c r="P1103" s="23">
        <v>0</v>
      </c>
      <c r="Q1103" s="23">
        <v>0</v>
      </c>
      <c r="R1103" s="23">
        <v>67.543674870000004</v>
      </c>
      <c r="S1103" s="23">
        <v>45.314417649999996</v>
      </c>
      <c r="T1103" s="23">
        <v>0.46593000000000001</v>
      </c>
      <c r="U1103" s="23">
        <v>6.4306069500000005</v>
      </c>
      <c r="V1103" s="23">
        <v>0</v>
      </c>
      <c r="W1103" s="23">
        <v>0</v>
      </c>
      <c r="X1103" s="23">
        <v>4.1775414199999998</v>
      </c>
      <c r="Y1103" s="23">
        <v>5.0815641200000004</v>
      </c>
      <c r="Z1103" s="23">
        <v>0</v>
      </c>
      <c r="AA1103" s="23">
        <v>61.470060140000001</v>
      </c>
      <c r="AB1103" s="23">
        <v>6.0736147300000001</v>
      </c>
      <c r="AC1103" s="23">
        <v>0</v>
      </c>
      <c r="AD1103" s="23">
        <v>0</v>
      </c>
      <c r="AE1103" s="23">
        <v>0</v>
      </c>
      <c r="AF1103" s="23">
        <v>0</v>
      </c>
      <c r="AG1103" s="23">
        <v>0</v>
      </c>
      <c r="AH1103" s="23">
        <v>0</v>
      </c>
      <c r="AI1103" s="23">
        <v>0</v>
      </c>
      <c r="AJ1103" s="23">
        <v>0</v>
      </c>
      <c r="AK1103" s="23">
        <v>0</v>
      </c>
      <c r="AL1103" s="23">
        <v>0.49290789000000002</v>
      </c>
      <c r="AM1103" s="23">
        <v>0.49290789000000002</v>
      </c>
      <c r="AN1103" s="23">
        <v>0</v>
      </c>
      <c r="AO1103" s="23">
        <v>0</v>
      </c>
      <c r="AP1103" s="23">
        <v>0</v>
      </c>
      <c r="AQ1103" s="23">
        <v>0</v>
      </c>
      <c r="AR1103" s="23">
        <v>0</v>
      </c>
      <c r="AS1103" s="23">
        <v>0</v>
      </c>
      <c r="AT1103" s="23">
        <v>0.49290789000000002</v>
      </c>
      <c r="AU1103" s="23">
        <v>5.5807068399999995</v>
      </c>
      <c r="AV1103" s="23">
        <v>15.281459030000001</v>
      </c>
      <c r="AW1103" s="23">
        <v>20.862165869999998</v>
      </c>
      <c r="AX1103" s="23">
        <v>1.9010928899999999</v>
      </c>
      <c r="AY1103" s="23">
        <v>0</v>
      </c>
      <c r="AZ1103" s="23">
        <v>18.961072979999997</v>
      </c>
    </row>
    <row r="1104" spans="2:52" x14ac:dyDescent="0.25">
      <c r="B1104" s="10" t="s">
        <v>948</v>
      </c>
      <c r="C1104" s="23">
        <v>2.7667387399999996</v>
      </c>
      <c r="D1104" s="23">
        <v>1.17167263</v>
      </c>
      <c r="E1104" s="23">
        <v>0.74716209999999994</v>
      </c>
      <c r="F1104" s="23">
        <v>0.29341165000000002</v>
      </c>
      <c r="G1104" s="23">
        <v>0.13109888</v>
      </c>
      <c r="H1104" s="23">
        <v>1.5950661099999999</v>
      </c>
      <c r="I1104" s="23">
        <v>0.43867392999999999</v>
      </c>
      <c r="J1104" s="23">
        <v>0.3030525</v>
      </c>
      <c r="K1104" s="23">
        <v>0.85333968000000004</v>
      </c>
      <c r="L1104" s="23">
        <v>0</v>
      </c>
      <c r="M1104" s="23">
        <v>50.336344959999998</v>
      </c>
      <c r="N1104" s="23">
        <v>50.319918000000001</v>
      </c>
      <c r="O1104" s="23">
        <v>1.6426959999999997E-2</v>
      </c>
      <c r="P1104" s="23">
        <v>0</v>
      </c>
      <c r="Q1104" s="23">
        <v>0</v>
      </c>
      <c r="R1104" s="23">
        <v>53.103083700000006</v>
      </c>
      <c r="S1104" s="23">
        <v>36.76400975</v>
      </c>
      <c r="T1104" s="23">
        <v>0.14330000000000001</v>
      </c>
      <c r="U1104" s="23">
        <v>4.3653396900000008</v>
      </c>
      <c r="V1104" s="23">
        <v>0</v>
      </c>
      <c r="W1104" s="23">
        <v>0</v>
      </c>
      <c r="X1104" s="23">
        <v>4.8257682800000001</v>
      </c>
      <c r="Y1104" s="23">
        <v>2.6357909199999998</v>
      </c>
      <c r="Z1104" s="23">
        <v>0.50824930999999995</v>
      </c>
      <c r="AA1104" s="23">
        <v>49.242457950000002</v>
      </c>
      <c r="AB1104" s="23">
        <v>3.8606257500000001</v>
      </c>
      <c r="AC1104" s="23">
        <v>0</v>
      </c>
      <c r="AD1104" s="23">
        <v>0</v>
      </c>
      <c r="AE1104" s="23">
        <v>0</v>
      </c>
      <c r="AF1104" s="23">
        <v>0</v>
      </c>
      <c r="AG1104" s="23">
        <v>0</v>
      </c>
      <c r="AH1104" s="23">
        <v>0</v>
      </c>
      <c r="AI1104" s="23">
        <v>0</v>
      </c>
      <c r="AJ1104" s="23">
        <v>5.7251749999999997E-2</v>
      </c>
      <c r="AK1104" s="23">
        <v>5.7251749999999997E-2</v>
      </c>
      <c r="AL1104" s="23">
        <v>0.79552068000000009</v>
      </c>
      <c r="AM1104" s="23">
        <v>0.79552068000000009</v>
      </c>
      <c r="AN1104" s="23">
        <v>0</v>
      </c>
      <c r="AO1104" s="23">
        <v>0</v>
      </c>
      <c r="AP1104" s="23">
        <v>1.83895016</v>
      </c>
      <c r="AQ1104" s="23">
        <v>1.83895016</v>
      </c>
      <c r="AR1104" s="23">
        <v>0</v>
      </c>
      <c r="AS1104" s="23">
        <v>0</v>
      </c>
      <c r="AT1104" s="23">
        <v>2.6344708399999996</v>
      </c>
      <c r="AU1104" s="23">
        <v>1.2834066599999998</v>
      </c>
      <c r="AV1104" s="23">
        <v>10.66638433</v>
      </c>
      <c r="AW1104" s="23">
        <v>11.949790989999999</v>
      </c>
      <c r="AX1104" s="23">
        <v>0</v>
      </c>
      <c r="AY1104" s="23">
        <v>8.3977444299999995</v>
      </c>
      <c r="AZ1104" s="23">
        <v>3.55204656</v>
      </c>
    </row>
    <row r="1105" spans="2:52" x14ac:dyDescent="0.25">
      <c r="B1105" s="10" t="s">
        <v>949</v>
      </c>
      <c r="C1105" s="23">
        <v>2.7049017400000004</v>
      </c>
      <c r="D1105" s="23">
        <v>1.2682603900000002</v>
      </c>
      <c r="E1105" s="23">
        <v>0.85474031000000006</v>
      </c>
      <c r="F1105" s="23">
        <v>0.24827676999999998</v>
      </c>
      <c r="G1105" s="23">
        <v>0.16524331</v>
      </c>
      <c r="H1105" s="23">
        <v>1.4366413500000002</v>
      </c>
      <c r="I1105" s="23">
        <v>0.94465659999999996</v>
      </c>
      <c r="J1105" s="23">
        <v>0.28403</v>
      </c>
      <c r="K1105" s="23">
        <v>0.20795474999999999</v>
      </c>
      <c r="L1105" s="23">
        <v>0</v>
      </c>
      <c r="M1105" s="23">
        <v>61.052283880000005</v>
      </c>
      <c r="N1105" s="23">
        <v>59.549185999999999</v>
      </c>
      <c r="O1105" s="23">
        <v>3.0978799999999999E-3</v>
      </c>
      <c r="P1105" s="23">
        <v>0</v>
      </c>
      <c r="Q1105" s="23">
        <v>1.5</v>
      </c>
      <c r="R1105" s="23">
        <v>63.757185620000001</v>
      </c>
      <c r="S1105" s="23">
        <v>28.690545789999998</v>
      </c>
      <c r="T1105" s="23">
        <v>0.28254170000000001</v>
      </c>
      <c r="U1105" s="23">
        <v>9.5003121300000011</v>
      </c>
      <c r="V1105" s="23">
        <v>0</v>
      </c>
      <c r="W1105" s="23">
        <v>0</v>
      </c>
      <c r="X1105" s="23">
        <v>5.3794129100000001</v>
      </c>
      <c r="Y1105" s="23">
        <v>5.8876905800000001</v>
      </c>
      <c r="Z1105" s="23">
        <v>2.5263E-3</v>
      </c>
      <c r="AA1105" s="23">
        <v>49.743029409999998</v>
      </c>
      <c r="AB1105" s="23">
        <v>14.014156210000001</v>
      </c>
      <c r="AC1105" s="23">
        <v>0</v>
      </c>
      <c r="AD1105" s="23">
        <v>0</v>
      </c>
      <c r="AE1105" s="23">
        <v>0</v>
      </c>
      <c r="AF1105" s="23">
        <v>0</v>
      </c>
      <c r="AG1105" s="23">
        <v>0</v>
      </c>
      <c r="AH1105" s="23">
        <v>0</v>
      </c>
      <c r="AI1105" s="23">
        <v>0</v>
      </c>
      <c r="AJ1105" s="23">
        <v>0.3924744</v>
      </c>
      <c r="AK1105" s="23">
        <v>0.3924744</v>
      </c>
      <c r="AL1105" s="23">
        <v>4.3847885999999994</v>
      </c>
      <c r="AM1105" s="23">
        <v>4.3847885999999994</v>
      </c>
      <c r="AN1105" s="23">
        <v>0</v>
      </c>
      <c r="AO1105" s="23">
        <v>0</v>
      </c>
      <c r="AP1105" s="23">
        <v>0.50075775</v>
      </c>
      <c r="AQ1105" s="23">
        <v>0.50075775</v>
      </c>
      <c r="AR1105" s="23">
        <v>0</v>
      </c>
      <c r="AS1105" s="23">
        <v>3.2131685399999999</v>
      </c>
      <c r="AT1105" s="23">
        <v>8.0987148900000001</v>
      </c>
      <c r="AU1105" s="23">
        <v>6.3079157199999996</v>
      </c>
      <c r="AV1105" s="23">
        <v>13.218466599999999</v>
      </c>
      <c r="AW1105" s="23">
        <v>19.52638232</v>
      </c>
      <c r="AX1105" s="23">
        <v>2.7602366800000002</v>
      </c>
      <c r="AY1105" s="23">
        <v>3.1212597999999998</v>
      </c>
      <c r="AZ1105" s="23">
        <v>13.644885840000001</v>
      </c>
    </row>
    <row r="1106" spans="2:52" x14ac:dyDescent="0.25">
      <c r="B1106" s="10" t="s">
        <v>950</v>
      </c>
      <c r="C1106" s="23">
        <v>1.3498284100000002</v>
      </c>
      <c r="D1106" s="23">
        <v>0.53585981000000005</v>
      </c>
      <c r="E1106" s="23">
        <v>0.35876569000000003</v>
      </c>
      <c r="F1106" s="23">
        <v>9.3797329999999998E-2</v>
      </c>
      <c r="G1106" s="23">
        <v>8.3296789999999996E-2</v>
      </c>
      <c r="H1106" s="23">
        <v>0.81396859999999993</v>
      </c>
      <c r="I1106" s="23">
        <v>0.24414635999999998</v>
      </c>
      <c r="J1106" s="23">
        <v>9.8659999999999998E-2</v>
      </c>
      <c r="K1106" s="23">
        <v>0.29370200000000002</v>
      </c>
      <c r="L1106" s="23">
        <v>0.17746023999999999</v>
      </c>
      <c r="M1106" s="23">
        <v>37.529665000000001</v>
      </c>
      <c r="N1106" s="23">
        <v>37.529665000000001</v>
      </c>
      <c r="O1106" s="23">
        <v>0</v>
      </c>
      <c r="P1106" s="23">
        <v>0</v>
      </c>
      <c r="Q1106" s="23">
        <v>0</v>
      </c>
      <c r="R1106" s="23">
        <v>38.879493409999995</v>
      </c>
      <c r="S1106" s="23">
        <v>25.14293851</v>
      </c>
      <c r="T1106" s="23">
        <v>0.13905000000000001</v>
      </c>
      <c r="U1106" s="23">
        <v>4.7940531500000008</v>
      </c>
      <c r="V1106" s="23">
        <v>0</v>
      </c>
      <c r="W1106" s="23">
        <v>0</v>
      </c>
      <c r="X1106" s="23">
        <v>2.1737500299999999</v>
      </c>
      <c r="Y1106" s="23">
        <v>1.1828941100000001</v>
      </c>
      <c r="Z1106" s="23">
        <v>0</v>
      </c>
      <c r="AA1106" s="23">
        <v>33.432685800000002</v>
      </c>
      <c r="AB1106" s="23">
        <v>5.4468076100000005</v>
      </c>
      <c r="AC1106" s="23">
        <v>0</v>
      </c>
      <c r="AD1106" s="23">
        <v>0</v>
      </c>
      <c r="AE1106" s="23">
        <v>0</v>
      </c>
      <c r="AF1106" s="23">
        <v>0</v>
      </c>
      <c r="AG1106" s="23">
        <v>0</v>
      </c>
      <c r="AH1106" s="23">
        <v>0</v>
      </c>
      <c r="AI1106" s="23">
        <v>0</v>
      </c>
      <c r="AJ1106" s="23">
        <v>0.66865785999999994</v>
      </c>
      <c r="AK1106" s="23">
        <v>0.66865785999999994</v>
      </c>
      <c r="AL1106" s="23">
        <v>0.20599939</v>
      </c>
      <c r="AM1106" s="23">
        <v>0.20599939</v>
      </c>
      <c r="AN1106" s="23">
        <v>0</v>
      </c>
      <c r="AO1106" s="23">
        <v>0</v>
      </c>
      <c r="AP1106" s="23">
        <v>0</v>
      </c>
      <c r="AQ1106" s="23">
        <v>0</v>
      </c>
      <c r="AR1106" s="23">
        <v>0</v>
      </c>
      <c r="AS1106" s="23">
        <v>0</v>
      </c>
      <c r="AT1106" s="23">
        <v>0.20599939</v>
      </c>
      <c r="AU1106" s="23">
        <v>5.9094660800000005</v>
      </c>
      <c r="AV1106" s="23">
        <v>20.482553280000001</v>
      </c>
      <c r="AW1106" s="23">
        <v>26.392019360000003</v>
      </c>
      <c r="AX1106" s="23">
        <v>0</v>
      </c>
      <c r="AY1106" s="23">
        <v>1.65305473</v>
      </c>
      <c r="AZ1106" s="23">
        <v>24.738964630000002</v>
      </c>
    </row>
    <row r="1107" spans="2:52" x14ac:dyDescent="0.25">
      <c r="B1107" s="10" t="s">
        <v>951</v>
      </c>
      <c r="C1107" s="23">
        <v>23.95852739</v>
      </c>
      <c r="D1107" s="23">
        <v>8.3348452699999989</v>
      </c>
      <c r="E1107" s="23">
        <v>2.8801189500000004</v>
      </c>
      <c r="F1107" s="23">
        <v>4.5956951799999999</v>
      </c>
      <c r="G1107" s="23">
        <v>0.85903114000000003</v>
      </c>
      <c r="H1107" s="23">
        <v>15.623682120000002</v>
      </c>
      <c r="I1107" s="23">
        <v>2.2902501800000001</v>
      </c>
      <c r="J1107" s="23">
        <v>1.3682112</v>
      </c>
      <c r="K1107" s="23">
        <v>11.814785759999999</v>
      </c>
      <c r="L1107" s="23">
        <v>0.15043498000000002</v>
      </c>
      <c r="M1107" s="23">
        <v>108.63632417999999</v>
      </c>
      <c r="N1107" s="23">
        <v>102.99355</v>
      </c>
      <c r="O1107" s="23">
        <v>0.38964158000000004</v>
      </c>
      <c r="P1107" s="23">
        <v>0.25313259999999999</v>
      </c>
      <c r="Q1107" s="23">
        <v>5</v>
      </c>
      <c r="R1107" s="23">
        <v>132.59485157</v>
      </c>
      <c r="S1107" s="23">
        <v>59.902446359999999</v>
      </c>
      <c r="T1107" s="23">
        <v>2.3472841100000004</v>
      </c>
      <c r="U1107" s="23">
        <v>10.634496560000001</v>
      </c>
      <c r="V1107" s="23">
        <v>0</v>
      </c>
      <c r="W1107" s="23">
        <v>1.4999999900000001</v>
      </c>
      <c r="X1107" s="23">
        <v>11.603707289999999</v>
      </c>
      <c r="Y1107" s="23">
        <v>13.105366419999999</v>
      </c>
      <c r="Z1107" s="23">
        <v>0</v>
      </c>
      <c r="AA1107" s="23">
        <v>99.09330073000001</v>
      </c>
      <c r="AB1107" s="23">
        <v>33.50155084</v>
      </c>
      <c r="AC1107" s="23">
        <v>0</v>
      </c>
      <c r="AD1107" s="23">
        <v>0</v>
      </c>
      <c r="AE1107" s="23">
        <v>0</v>
      </c>
      <c r="AF1107" s="23">
        <v>0</v>
      </c>
      <c r="AG1107" s="23">
        <v>0</v>
      </c>
      <c r="AH1107" s="23">
        <v>0</v>
      </c>
      <c r="AI1107" s="23">
        <v>0</v>
      </c>
      <c r="AJ1107" s="23">
        <v>0</v>
      </c>
      <c r="AK1107" s="23">
        <v>0</v>
      </c>
      <c r="AL1107" s="23">
        <v>9.5055276500000012</v>
      </c>
      <c r="AM1107" s="23">
        <v>9.5055276500000012</v>
      </c>
      <c r="AN1107" s="23">
        <v>0</v>
      </c>
      <c r="AO1107" s="23">
        <v>0</v>
      </c>
      <c r="AP1107" s="23">
        <v>0</v>
      </c>
      <c r="AQ1107" s="23">
        <v>0</v>
      </c>
      <c r="AR1107" s="23">
        <v>0</v>
      </c>
      <c r="AS1107" s="23">
        <v>0</v>
      </c>
      <c r="AT1107" s="23">
        <v>9.5055276500000012</v>
      </c>
      <c r="AU1107" s="23">
        <v>23.996023190000003</v>
      </c>
      <c r="AV1107" s="23">
        <v>35.136329590000003</v>
      </c>
      <c r="AW1107" s="23">
        <v>59.132352779999998</v>
      </c>
      <c r="AX1107" s="23">
        <v>6.9424394500000002</v>
      </c>
      <c r="AY1107" s="23">
        <v>15.69907564</v>
      </c>
      <c r="AZ1107" s="23">
        <v>36.490837689999999</v>
      </c>
    </row>
    <row r="1108" spans="2:52" x14ac:dyDescent="0.25">
      <c r="B1108" s="20" t="s">
        <v>1582</v>
      </c>
      <c r="C1108" s="21">
        <f t="shared" ref="C1108:AH1108" si="66">SUM(C1100:C1107)</f>
        <v>44.19482284</v>
      </c>
      <c r="D1108" s="21">
        <f t="shared" si="66"/>
        <v>16.825288359999998</v>
      </c>
      <c r="E1108" s="21">
        <f t="shared" si="66"/>
        <v>8.2092734300000014</v>
      </c>
      <c r="F1108" s="21">
        <f t="shared" si="66"/>
        <v>6.7256996200000003</v>
      </c>
      <c r="G1108" s="21">
        <f t="shared" si="66"/>
        <v>1.8903153100000001</v>
      </c>
      <c r="H1108" s="21">
        <f t="shared" si="66"/>
        <v>27.369534480000002</v>
      </c>
      <c r="I1108" s="21">
        <f t="shared" si="66"/>
        <v>5.5755295999999994</v>
      </c>
      <c r="J1108" s="21">
        <f t="shared" si="66"/>
        <v>3.47793755</v>
      </c>
      <c r="K1108" s="21">
        <f t="shared" si="66"/>
        <v>17.589952719999999</v>
      </c>
      <c r="L1108" s="21">
        <f t="shared" si="66"/>
        <v>0.72611460999999999</v>
      </c>
      <c r="M1108" s="21">
        <f t="shared" si="66"/>
        <v>488.77217589000003</v>
      </c>
      <c r="N1108" s="21">
        <f t="shared" si="66"/>
        <v>481.28858100000002</v>
      </c>
      <c r="O1108" s="21">
        <f t="shared" si="66"/>
        <v>0.73046229000000007</v>
      </c>
      <c r="P1108" s="21">
        <f t="shared" si="66"/>
        <v>0.25313259999999999</v>
      </c>
      <c r="Q1108" s="21">
        <f t="shared" si="66"/>
        <v>6.5</v>
      </c>
      <c r="R1108" s="21">
        <f t="shared" si="66"/>
        <v>532.96699873000011</v>
      </c>
      <c r="S1108" s="21">
        <f t="shared" si="66"/>
        <v>285.16397265000001</v>
      </c>
      <c r="T1108" s="21">
        <f t="shared" si="66"/>
        <v>3.8573536800000006</v>
      </c>
      <c r="U1108" s="21">
        <f t="shared" si="66"/>
        <v>50.793166160000006</v>
      </c>
      <c r="V1108" s="21">
        <f t="shared" si="66"/>
        <v>0</v>
      </c>
      <c r="W1108" s="21">
        <f t="shared" si="66"/>
        <v>1.4999999900000001</v>
      </c>
      <c r="X1108" s="21">
        <f t="shared" si="66"/>
        <v>44.030779940000002</v>
      </c>
      <c r="Y1108" s="21">
        <f t="shared" si="66"/>
        <v>36.450832699999999</v>
      </c>
      <c r="Z1108" s="21">
        <f t="shared" si="66"/>
        <v>1.1003234200000001</v>
      </c>
      <c r="AA1108" s="21">
        <f t="shared" si="66"/>
        <v>422.89642854000004</v>
      </c>
      <c r="AB1108" s="21">
        <f t="shared" si="66"/>
        <v>110.07057018999998</v>
      </c>
      <c r="AC1108" s="21">
        <f t="shared" si="66"/>
        <v>0</v>
      </c>
      <c r="AD1108" s="21">
        <f t="shared" si="66"/>
        <v>0</v>
      </c>
      <c r="AE1108" s="21">
        <f t="shared" si="66"/>
        <v>0</v>
      </c>
      <c r="AF1108" s="21">
        <f t="shared" si="66"/>
        <v>0</v>
      </c>
      <c r="AG1108" s="21">
        <f t="shared" si="66"/>
        <v>0</v>
      </c>
      <c r="AH1108" s="21">
        <f t="shared" si="66"/>
        <v>0</v>
      </c>
      <c r="AI1108" s="21">
        <f t="shared" ref="AI1108:AZ1108" si="67">SUM(AI1100:AI1107)</f>
        <v>0</v>
      </c>
      <c r="AJ1108" s="21">
        <f t="shared" si="67"/>
        <v>1.11838401</v>
      </c>
      <c r="AK1108" s="21">
        <f t="shared" si="67"/>
        <v>1.11838401</v>
      </c>
      <c r="AL1108" s="21">
        <f t="shared" si="67"/>
        <v>31.40037568</v>
      </c>
      <c r="AM1108" s="21">
        <f t="shared" si="67"/>
        <v>31.40037568</v>
      </c>
      <c r="AN1108" s="21">
        <f t="shared" si="67"/>
        <v>0</v>
      </c>
      <c r="AO1108" s="21">
        <f t="shared" si="67"/>
        <v>0</v>
      </c>
      <c r="AP1108" s="21">
        <f t="shared" si="67"/>
        <v>3.3094033899999999</v>
      </c>
      <c r="AQ1108" s="21">
        <f t="shared" si="67"/>
        <v>3.3094033899999999</v>
      </c>
      <c r="AR1108" s="21">
        <f t="shared" si="67"/>
        <v>0</v>
      </c>
      <c r="AS1108" s="21">
        <f t="shared" si="67"/>
        <v>3.2131685399999999</v>
      </c>
      <c r="AT1108" s="21">
        <f t="shared" si="67"/>
        <v>37.922947610000001</v>
      </c>
      <c r="AU1108" s="21">
        <f t="shared" si="67"/>
        <v>73.266006589999989</v>
      </c>
      <c r="AV1108" s="21">
        <f t="shared" si="67"/>
        <v>160.33268662</v>
      </c>
      <c r="AW1108" s="21">
        <f t="shared" si="67"/>
        <v>233.59869321000002</v>
      </c>
      <c r="AX1108" s="21">
        <f t="shared" si="67"/>
        <v>15.18717474</v>
      </c>
      <c r="AY1108" s="21">
        <f t="shared" si="67"/>
        <v>31.792739830000002</v>
      </c>
      <c r="AZ1108" s="21">
        <f t="shared" si="67"/>
        <v>186.61877863999999</v>
      </c>
    </row>
    <row r="1109" spans="2:52" x14ac:dyDescent="0.25"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</row>
    <row r="1110" spans="2:52" x14ac:dyDescent="0.25">
      <c r="B1110" s="9" t="s">
        <v>823</v>
      </c>
    </row>
    <row r="1111" spans="2:52" x14ac:dyDescent="0.25">
      <c r="B1111" s="10" t="s">
        <v>836</v>
      </c>
      <c r="C1111" s="23">
        <v>1.1232068100000001</v>
      </c>
      <c r="D1111" s="23">
        <v>0.45493093000000007</v>
      </c>
      <c r="E1111" s="23">
        <v>7.6486139999999994E-2</v>
      </c>
      <c r="F1111" s="23">
        <v>0.27334301</v>
      </c>
      <c r="G1111" s="23">
        <v>0.10510178000000001</v>
      </c>
      <c r="H1111" s="23">
        <v>0.66827587999999993</v>
      </c>
      <c r="I1111" s="23">
        <v>0.3514428</v>
      </c>
      <c r="J1111" s="23">
        <v>7.7179499999999998E-2</v>
      </c>
      <c r="K1111" s="23">
        <v>0.18035161999999999</v>
      </c>
      <c r="L1111" s="23">
        <v>5.9301960000000001E-2</v>
      </c>
      <c r="M1111" s="23">
        <v>80.697502</v>
      </c>
      <c r="N1111" s="23">
        <v>65.697502</v>
      </c>
      <c r="O1111" s="23">
        <v>0</v>
      </c>
      <c r="P1111" s="23">
        <v>0</v>
      </c>
      <c r="Q1111" s="23">
        <v>15</v>
      </c>
      <c r="R1111" s="23">
        <v>81.820708809999999</v>
      </c>
      <c r="S1111" s="23">
        <v>40.585530399999996</v>
      </c>
      <c r="T1111" s="23">
        <v>0</v>
      </c>
      <c r="U1111" s="23">
        <v>3.9075234399999998</v>
      </c>
      <c r="V1111" s="23">
        <v>0</v>
      </c>
      <c r="W1111" s="23">
        <v>0</v>
      </c>
      <c r="X1111" s="23">
        <v>4.3478794699999996</v>
      </c>
      <c r="Y1111" s="23">
        <v>3.0956229999999998</v>
      </c>
      <c r="Z1111" s="23">
        <v>0.46983809000000004</v>
      </c>
      <c r="AA1111" s="23">
        <v>52.406394399999996</v>
      </c>
      <c r="AB1111" s="23">
        <v>29.414314409999999</v>
      </c>
      <c r="AC1111" s="23">
        <v>0</v>
      </c>
      <c r="AD1111" s="23">
        <v>0</v>
      </c>
      <c r="AE1111" s="23">
        <v>0</v>
      </c>
      <c r="AF1111" s="23">
        <v>0</v>
      </c>
      <c r="AG1111" s="23">
        <v>0</v>
      </c>
      <c r="AH1111" s="23">
        <v>0</v>
      </c>
      <c r="AI1111" s="23">
        <v>0</v>
      </c>
      <c r="AJ1111" s="23">
        <v>0</v>
      </c>
      <c r="AK1111" s="23">
        <v>0</v>
      </c>
      <c r="AL1111" s="23">
        <v>8.7151017100000008</v>
      </c>
      <c r="AM1111" s="23">
        <v>8.7151017100000008</v>
      </c>
      <c r="AN1111" s="23">
        <v>0</v>
      </c>
      <c r="AO1111" s="23">
        <v>0</v>
      </c>
      <c r="AP1111" s="23">
        <v>2.2749999600000002</v>
      </c>
      <c r="AQ1111" s="23">
        <v>2.2749999600000002</v>
      </c>
      <c r="AR1111" s="23">
        <v>0</v>
      </c>
      <c r="AS1111" s="23">
        <v>0</v>
      </c>
      <c r="AT1111" s="23">
        <v>10.990101670000001</v>
      </c>
      <c r="AU1111" s="23">
        <v>18.424212739999998</v>
      </c>
      <c r="AV1111" s="23">
        <v>12.200240039999999</v>
      </c>
      <c r="AW1111" s="23">
        <v>30.624452780000002</v>
      </c>
      <c r="AX1111" s="23">
        <v>0</v>
      </c>
      <c r="AY1111" s="23">
        <v>1.25</v>
      </c>
      <c r="AZ1111" s="23">
        <v>29.374452780000002</v>
      </c>
    </row>
    <row r="1112" spans="2:52" x14ac:dyDescent="0.25">
      <c r="B1112" s="10" t="s">
        <v>837</v>
      </c>
      <c r="C1112" s="23">
        <v>5.4355743900000002</v>
      </c>
      <c r="D1112" s="23">
        <v>1.3873373100000002</v>
      </c>
      <c r="E1112" s="23">
        <v>0.5312867</v>
      </c>
      <c r="F1112" s="23">
        <v>0.69416436000000004</v>
      </c>
      <c r="G1112" s="23">
        <v>0.16188625000000001</v>
      </c>
      <c r="H1112" s="23">
        <v>4.0482370799999998</v>
      </c>
      <c r="I1112" s="23">
        <v>0.52028637</v>
      </c>
      <c r="J1112" s="23">
        <v>0.165575</v>
      </c>
      <c r="K1112" s="23">
        <v>3.1790128700000002</v>
      </c>
      <c r="L1112" s="23">
        <v>0.18336284</v>
      </c>
      <c r="M1112" s="23">
        <v>65.036896380000002</v>
      </c>
      <c r="N1112" s="23">
        <v>64.949712000000005</v>
      </c>
      <c r="O1112" s="23">
        <v>8.7184380000000006E-2</v>
      </c>
      <c r="P1112" s="23">
        <v>0</v>
      </c>
      <c r="Q1112" s="23">
        <v>0</v>
      </c>
      <c r="R1112" s="23">
        <v>70.472470770000015</v>
      </c>
      <c r="S1112" s="23">
        <v>34.098597810000001</v>
      </c>
      <c r="T1112" s="23">
        <v>5.8692599999999998E-2</v>
      </c>
      <c r="U1112" s="23">
        <v>4.2016086799999997</v>
      </c>
      <c r="V1112" s="23">
        <v>0</v>
      </c>
      <c r="W1112" s="23">
        <v>0</v>
      </c>
      <c r="X1112" s="23">
        <v>1.48711846</v>
      </c>
      <c r="Y1112" s="23">
        <v>9.6476732599999995</v>
      </c>
      <c r="Z1112" s="23">
        <v>0.58602063000000004</v>
      </c>
      <c r="AA1112" s="23">
        <v>50.079711440000004</v>
      </c>
      <c r="AB1112" s="23">
        <v>20.392759330000001</v>
      </c>
      <c r="AC1112" s="23">
        <v>0</v>
      </c>
      <c r="AD1112" s="23">
        <v>0</v>
      </c>
      <c r="AE1112" s="23">
        <v>0</v>
      </c>
      <c r="AF1112" s="23">
        <v>0</v>
      </c>
      <c r="AG1112" s="23">
        <v>5.0726907199999998</v>
      </c>
      <c r="AH1112" s="23">
        <v>5.0726907199999998</v>
      </c>
      <c r="AI1112" s="23">
        <v>0</v>
      </c>
      <c r="AJ1112" s="23">
        <v>0</v>
      </c>
      <c r="AK1112" s="23">
        <v>5.0726907199999998</v>
      </c>
      <c r="AL1112" s="23">
        <v>5.27778072</v>
      </c>
      <c r="AM1112" s="23">
        <v>5.27778072</v>
      </c>
      <c r="AN1112" s="23">
        <v>0</v>
      </c>
      <c r="AO1112" s="23">
        <v>0</v>
      </c>
      <c r="AP1112" s="23">
        <v>2.38348775</v>
      </c>
      <c r="AQ1112" s="23">
        <v>2.38348775</v>
      </c>
      <c r="AR1112" s="23">
        <v>0</v>
      </c>
      <c r="AS1112" s="23">
        <v>0</v>
      </c>
      <c r="AT1112" s="23">
        <v>7.6612684699999996</v>
      </c>
      <c r="AU1112" s="23">
        <v>17.804181580000002</v>
      </c>
      <c r="AV1112" s="23">
        <v>48.941602289999999</v>
      </c>
      <c r="AW1112" s="23">
        <v>66.745783870000011</v>
      </c>
      <c r="AX1112" s="23">
        <v>2.47747311</v>
      </c>
      <c r="AY1112" s="23">
        <v>15.378807570000001</v>
      </c>
      <c r="AZ1112" s="23">
        <v>48.889503190000006</v>
      </c>
    </row>
    <row r="1113" spans="2:52" x14ac:dyDescent="0.25">
      <c r="B1113" s="10" t="s">
        <v>838</v>
      </c>
      <c r="C1113" s="23">
        <v>2.08988131</v>
      </c>
      <c r="D1113" s="23">
        <v>0.15099995999999999</v>
      </c>
      <c r="E1113" s="23">
        <v>5.8759399999999996E-2</v>
      </c>
      <c r="F1113" s="23">
        <v>6.45E-3</v>
      </c>
      <c r="G1113" s="23">
        <v>8.5790560000000002E-2</v>
      </c>
      <c r="H1113" s="23">
        <v>1.9388813499999999</v>
      </c>
      <c r="I1113" s="23">
        <v>0.16426065000000001</v>
      </c>
      <c r="J1113" s="23">
        <v>1.0914986299999998</v>
      </c>
      <c r="K1113" s="23">
        <v>0.51908611999999998</v>
      </c>
      <c r="L1113" s="23">
        <v>0.16403595000000001</v>
      </c>
      <c r="M1113" s="23">
        <v>62.375543999999998</v>
      </c>
      <c r="N1113" s="23">
        <v>62.375543999999998</v>
      </c>
      <c r="O1113" s="23">
        <v>0</v>
      </c>
      <c r="P1113" s="23">
        <v>0</v>
      </c>
      <c r="Q1113" s="23">
        <v>0</v>
      </c>
      <c r="R1113" s="23">
        <v>64.465425310000001</v>
      </c>
      <c r="S1113" s="23">
        <v>33.200166340000003</v>
      </c>
      <c r="T1113" s="23">
        <v>0</v>
      </c>
      <c r="U1113" s="23">
        <v>4.8339430800000001</v>
      </c>
      <c r="V1113" s="23">
        <v>0</v>
      </c>
      <c r="W1113" s="23">
        <v>0</v>
      </c>
      <c r="X1113" s="23">
        <v>1.1709356399999999</v>
      </c>
      <c r="Y1113" s="23">
        <v>6.92514582</v>
      </c>
      <c r="Z1113" s="23">
        <v>1.8745099199999999</v>
      </c>
      <c r="AA1113" s="23">
        <v>48.004700800000002</v>
      </c>
      <c r="AB1113" s="23">
        <v>16.460724509999999</v>
      </c>
      <c r="AC1113" s="23">
        <v>0</v>
      </c>
      <c r="AD1113" s="23">
        <v>0</v>
      </c>
      <c r="AE1113" s="23">
        <v>0</v>
      </c>
      <c r="AF1113" s="23">
        <v>0</v>
      </c>
      <c r="AG1113" s="23">
        <v>0</v>
      </c>
      <c r="AH1113" s="23">
        <v>0</v>
      </c>
      <c r="AI1113" s="23">
        <v>0</v>
      </c>
      <c r="AJ1113" s="23">
        <v>0</v>
      </c>
      <c r="AK1113" s="23">
        <v>0</v>
      </c>
      <c r="AL1113" s="23">
        <v>12.486079199999999</v>
      </c>
      <c r="AM1113" s="23">
        <v>12.486079199999999</v>
      </c>
      <c r="AN1113" s="23">
        <v>0</v>
      </c>
      <c r="AO1113" s="23">
        <v>0</v>
      </c>
      <c r="AP1113" s="23">
        <v>0</v>
      </c>
      <c r="AQ1113" s="23">
        <v>0</v>
      </c>
      <c r="AR1113" s="23">
        <v>0</v>
      </c>
      <c r="AS1113" s="23">
        <v>0</v>
      </c>
      <c r="AT1113" s="23">
        <v>12.486079199999999</v>
      </c>
      <c r="AU1113" s="23">
        <v>3.9746453100000001</v>
      </c>
      <c r="AV1113" s="23">
        <v>0.64274735999999999</v>
      </c>
      <c r="AW1113" s="23">
        <v>4.6173926700000001</v>
      </c>
      <c r="AX1113" s="23">
        <v>0</v>
      </c>
      <c r="AY1113" s="23">
        <v>0</v>
      </c>
      <c r="AZ1113" s="23">
        <v>4.6173926700000001</v>
      </c>
    </row>
    <row r="1114" spans="2:52" x14ac:dyDescent="0.25">
      <c r="B1114" s="10" t="s">
        <v>839</v>
      </c>
      <c r="C1114" s="23">
        <v>2.8400667599999996</v>
      </c>
      <c r="D1114" s="23">
        <v>1.3050088100000001</v>
      </c>
      <c r="E1114" s="23">
        <v>0.37481070999999994</v>
      </c>
      <c r="F1114" s="23">
        <v>0.67319874000000002</v>
      </c>
      <c r="G1114" s="23">
        <v>0.25699936000000001</v>
      </c>
      <c r="H1114" s="23">
        <v>1.5350579499999999</v>
      </c>
      <c r="I1114" s="23">
        <v>0.38219500000000001</v>
      </c>
      <c r="J1114" s="23">
        <v>0.31513000000000002</v>
      </c>
      <c r="K1114" s="23">
        <v>0.75391002000000007</v>
      </c>
      <c r="L1114" s="23">
        <v>8.382292999999999E-2</v>
      </c>
      <c r="M1114" s="23">
        <v>86.324706559999996</v>
      </c>
      <c r="N1114" s="23">
        <v>86.306051999999994</v>
      </c>
      <c r="O1114" s="23">
        <v>4.6400600000000005E-3</v>
      </c>
      <c r="P1114" s="23">
        <v>1.4014499999999999E-2</v>
      </c>
      <c r="Q1114" s="23">
        <v>0</v>
      </c>
      <c r="R1114" s="23">
        <v>89.164773320000009</v>
      </c>
      <c r="S1114" s="23">
        <v>46.170824530000004</v>
      </c>
      <c r="T1114" s="23">
        <v>0.17994731999999999</v>
      </c>
      <c r="U1114" s="23">
        <v>6.3855357000000001</v>
      </c>
      <c r="V1114" s="23">
        <v>0</v>
      </c>
      <c r="W1114" s="23">
        <v>0</v>
      </c>
      <c r="X1114" s="23">
        <v>8.9528799499999998</v>
      </c>
      <c r="Y1114" s="23">
        <v>22.751227119999999</v>
      </c>
      <c r="Z1114" s="23">
        <v>2.5780043099999999</v>
      </c>
      <c r="AA1114" s="23">
        <v>87.01841893000001</v>
      </c>
      <c r="AB1114" s="23">
        <v>2.1463543899999999</v>
      </c>
      <c r="AC1114" s="23">
        <v>0</v>
      </c>
      <c r="AD1114" s="23">
        <v>0</v>
      </c>
      <c r="AE1114" s="23">
        <v>0</v>
      </c>
      <c r="AF1114" s="23">
        <v>0</v>
      </c>
      <c r="AG1114" s="23">
        <v>0</v>
      </c>
      <c r="AH1114" s="23">
        <v>0</v>
      </c>
      <c r="AI1114" s="23">
        <v>0</v>
      </c>
      <c r="AJ1114" s="23">
        <v>0.38870113000000001</v>
      </c>
      <c r="AK1114" s="23">
        <v>0.38870113000000001</v>
      </c>
      <c r="AL1114" s="23">
        <v>1.6844495900000001</v>
      </c>
      <c r="AM1114" s="23">
        <v>1.6844495900000001</v>
      </c>
      <c r="AN1114" s="23">
        <v>0</v>
      </c>
      <c r="AO1114" s="23">
        <v>0</v>
      </c>
      <c r="AP1114" s="23">
        <v>4.2531242200000001</v>
      </c>
      <c r="AQ1114" s="23">
        <v>4.2531242200000001</v>
      </c>
      <c r="AR1114" s="23">
        <v>0</v>
      </c>
      <c r="AS1114" s="23">
        <v>4.9153074100000005</v>
      </c>
      <c r="AT1114" s="23">
        <v>10.852881219999999</v>
      </c>
      <c r="AU1114" s="23">
        <v>-8.3178257000000002</v>
      </c>
      <c r="AV1114" s="23">
        <v>10.317818460000002</v>
      </c>
      <c r="AW1114" s="23">
        <v>1.9999927599999998</v>
      </c>
      <c r="AX1114" s="23">
        <v>0</v>
      </c>
      <c r="AY1114" s="23">
        <v>0</v>
      </c>
      <c r="AZ1114" s="23">
        <v>1.9999927599999998</v>
      </c>
    </row>
    <row r="1115" spans="2:52" x14ac:dyDescent="0.25">
      <c r="B1115" s="10" t="s">
        <v>436</v>
      </c>
      <c r="C1115" s="23">
        <v>8.7703973699999995</v>
      </c>
      <c r="D1115" s="23">
        <v>3.4893489</v>
      </c>
      <c r="E1115" s="23">
        <v>1.2229214799999999</v>
      </c>
      <c r="F1115" s="23">
        <v>1.8210158600000002</v>
      </c>
      <c r="G1115" s="23">
        <v>0.44541155999999998</v>
      </c>
      <c r="H1115" s="23">
        <v>5.28104847</v>
      </c>
      <c r="I1115" s="23">
        <v>1.5188423600000001</v>
      </c>
      <c r="J1115" s="23">
        <v>0.91559480000000004</v>
      </c>
      <c r="K1115" s="23">
        <v>2.7816459999999998</v>
      </c>
      <c r="L1115" s="23">
        <v>6.4965309999999998E-2</v>
      </c>
      <c r="M1115" s="23">
        <v>112.87626</v>
      </c>
      <c r="N1115" s="23">
        <v>112.87626</v>
      </c>
      <c r="O1115" s="23">
        <v>0</v>
      </c>
      <c r="P1115" s="23">
        <v>0</v>
      </c>
      <c r="Q1115" s="23">
        <v>0</v>
      </c>
      <c r="R1115" s="23">
        <v>121.64665737</v>
      </c>
      <c r="S1115" s="23">
        <v>59.287822659999996</v>
      </c>
      <c r="T1115" s="23">
        <v>0</v>
      </c>
      <c r="U1115" s="23">
        <v>6.9144182900000004</v>
      </c>
      <c r="V1115" s="23">
        <v>0</v>
      </c>
      <c r="W1115" s="23">
        <v>0</v>
      </c>
      <c r="X1115" s="23">
        <v>3.87496887</v>
      </c>
      <c r="Y1115" s="23">
        <v>10.333029310000001</v>
      </c>
      <c r="Z1115" s="23">
        <v>0.59604878000000006</v>
      </c>
      <c r="AA1115" s="23">
        <v>81.006287909999998</v>
      </c>
      <c r="AB1115" s="23">
        <v>40.640369460000002</v>
      </c>
      <c r="AC1115" s="23">
        <v>0</v>
      </c>
      <c r="AD1115" s="23">
        <v>0</v>
      </c>
      <c r="AE1115" s="23">
        <v>0</v>
      </c>
      <c r="AF1115" s="23">
        <v>0</v>
      </c>
      <c r="AG1115" s="23">
        <v>0</v>
      </c>
      <c r="AH1115" s="23">
        <v>0</v>
      </c>
      <c r="AI1115" s="23">
        <v>0</v>
      </c>
      <c r="AJ1115" s="23">
        <v>6.0000000000000001E-3</v>
      </c>
      <c r="AK1115" s="23">
        <v>6.0000000000000001E-3</v>
      </c>
      <c r="AL1115" s="23">
        <v>17.334796300000001</v>
      </c>
      <c r="AM1115" s="23">
        <v>17.334796300000001</v>
      </c>
      <c r="AN1115" s="23">
        <v>0</v>
      </c>
      <c r="AO1115" s="23">
        <v>0</v>
      </c>
      <c r="AP1115" s="23">
        <v>0.51565205000000003</v>
      </c>
      <c r="AQ1115" s="23">
        <v>0.51565205000000003</v>
      </c>
      <c r="AR1115" s="23">
        <v>0</v>
      </c>
      <c r="AS1115" s="23">
        <v>0</v>
      </c>
      <c r="AT1115" s="23">
        <v>17.850448350000001</v>
      </c>
      <c r="AU1115" s="23">
        <v>22.795921109999998</v>
      </c>
      <c r="AV1115" s="23">
        <v>14.21432618</v>
      </c>
      <c r="AW1115" s="23">
        <v>37.010247290000002</v>
      </c>
      <c r="AX1115" s="23">
        <v>0</v>
      </c>
      <c r="AY1115" s="23">
        <v>0</v>
      </c>
      <c r="AZ1115" s="23">
        <v>37.010247290000002</v>
      </c>
    </row>
    <row r="1116" spans="2:52" x14ac:dyDescent="0.25">
      <c r="B1116" s="10" t="s">
        <v>840</v>
      </c>
      <c r="C1116" s="23">
        <v>2.1005630999999996</v>
      </c>
      <c r="D1116" s="23">
        <v>0.89518973000000002</v>
      </c>
      <c r="E1116" s="23">
        <v>0.1611379</v>
      </c>
      <c r="F1116" s="23">
        <v>0.50247900000000001</v>
      </c>
      <c r="G1116" s="23">
        <v>0.23157282999999998</v>
      </c>
      <c r="H1116" s="23">
        <v>1.2053733699999998</v>
      </c>
      <c r="I1116" s="23">
        <v>0.13125400000000001</v>
      </c>
      <c r="J1116" s="23">
        <v>0.46226346000000001</v>
      </c>
      <c r="K1116" s="23">
        <v>0.49799599999999999</v>
      </c>
      <c r="L1116" s="23">
        <v>0.11385991000000001</v>
      </c>
      <c r="M1116" s="23">
        <v>55.591202000000003</v>
      </c>
      <c r="N1116" s="23">
        <v>55.591202000000003</v>
      </c>
      <c r="O1116" s="23">
        <v>0</v>
      </c>
      <c r="P1116" s="23">
        <v>0</v>
      </c>
      <c r="Q1116" s="23">
        <v>0</v>
      </c>
      <c r="R1116" s="23">
        <v>57.691765100000005</v>
      </c>
      <c r="S1116" s="23">
        <v>39.810345140000003</v>
      </c>
      <c r="T1116" s="23">
        <v>0</v>
      </c>
      <c r="U1116" s="23">
        <v>3.1687369599999999</v>
      </c>
      <c r="V1116" s="23">
        <v>0</v>
      </c>
      <c r="W1116" s="23">
        <v>0</v>
      </c>
      <c r="X1116" s="23">
        <v>1.4159528799999999</v>
      </c>
      <c r="Y1116" s="23">
        <v>3.5610162000000001</v>
      </c>
      <c r="Z1116" s="23">
        <v>0</v>
      </c>
      <c r="AA1116" s="23">
        <v>47.95605118000001</v>
      </c>
      <c r="AB1116" s="23">
        <v>9.7357139200000002</v>
      </c>
      <c r="AC1116" s="23">
        <v>0</v>
      </c>
      <c r="AD1116" s="23">
        <v>0</v>
      </c>
      <c r="AE1116" s="23">
        <v>0</v>
      </c>
      <c r="AF1116" s="23">
        <v>0</v>
      </c>
      <c r="AG1116" s="23">
        <v>0</v>
      </c>
      <c r="AH1116" s="23">
        <v>0</v>
      </c>
      <c r="AI1116" s="23">
        <v>0</v>
      </c>
      <c r="AJ1116" s="23">
        <v>0</v>
      </c>
      <c r="AK1116" s="23">
        <v>0</v>
      </c>
      <c r="AL1116" s="23">
        <v>1.6265488100000001</v>
      </c>
      <c r="AM1116" s="23">
        <v>1.6265488100000001</v>
      </c>
      <c r="AN1116" s="23">
        <v>0</v>
      </c>
      <c r="AO1116" s="23">
        <v>0</v>
      </c>
      <c r="AP1116" s="23">
        <v>0</v>
      </c>
      <c r="AQ1116" s="23">
        <v>0</v>
      </c>
      <c r="AR1116" s="23">
        <v>0</v>
      </c>
      <c r="AS1116" s="23">
        <v>0</v>
      </c>
      <c r="AT1116" s="23">
        <v>1.6265488100000001</v>
      </c>
      <c r="AU1116" s="23">
        <v>8.1091651099999993</v>
      </c>
      <c r="AV1116" s="23">
        <v>28.557198190000001</v>
      </c>
      <c r="AW1116" s="23">
        <v>36.666363300000008</v>
      </c>
      <c r="AX1116" s="23">
        <v>0</v>
      </c>
      <c r="AY1116" s="23">
        <v>0</v>
      </c>
      <c r="AZ1116" s="23">
        <v>36.666363300000008</v>
      </c>
    </row>
    <row r="1117" spans="2:52" x14ac:dyDescent="0.25">
      <c r="B1117" s="10" t="s">
        <v>841</v>
      </c>
      <c r="C1117" s="23">
        <v>0.90911941000000007</v>
      </c>
      <c r="D1117" s="23">
        <v>0.59953661999999996</v>
      </c>
      <c r="E1117" s="23">
        <v>0.16831986999999998</v>
      </c>
      <c r="F1117" s="23">
        <v>0.21923675000000001</v>
      </c>
      <c r="G1117" s="23">
        <v>0.21198</v>
      </c>
      <c r="H1117" s="23">
        <v>0.30958279000000005</v>
      </c>
      <c r="I1117" s="23">
        <v>0.13271429000000001</v>
      </c>
      <c r="J1117" s="23">
        <v>0.1177735</v>
      </c>
      <c r="K1117" s="23">
        <v>5.9095000000000002E-2</v>
      </c>
      <c r="L1117" s="23">
        <v>0</v>
      </c>
      <c r="M1117" s="23">
        <v>53.330514999999998</v>
      </c>
      <c r="N1117" s="23">
        <v>53.330514999999998</v>
      </c>
      <c r="O1117" s="23">
        <v>0</v>
      </c>
      <c r="P1117" s="23">
        <v>0</v>
      </c>
      <c r="Q1117" s="23">
        <v>0</v>
      </c>
      <c r="R1117" s="23">
        <v>54.239634409999994</v>
      </c>
      <c r="S1117" s="23">
        <v>29.369014789999998</v>
      </c>
      <c r="T1117" s="23">
        <v>0.19711939000000001</v>
      </c>
      <c r="U1117" s="23">
        <v>3.4518092500000002</v>
      </c>
      <c r="V1117" s="23">
        <v>0</v>
      </c>
      <c r="W1117" s="23">
        <v>0</v>
      </c>
      <c r="X1117" s="23">
        <v>2.6522142799999999</v>
      </c>
      <c r="Y1117" s="23">
        <v>4.0148872600000001</v>
      </c>
      <c r="Z1117" s="23">
        <v>1.0437411700000001</v>
      </c>
      <c r="AA1117" s="23">
        <v>40.728786140000004</v>
      </c>
      <c r="AB1117" s="23">
        <v>13.51084827</v>
      </c>
      <c r="AC1117" s="23">
        <v>0</v>
      </c>
      <c r="AD1117" s="23">
        <v>0</v>
      </c>
      <c r="AE1117" s="23">
        <v>0</v>
      </c>
      <c r="AF1117" s="23">
        <v>0</v>
      </c>
      <c r="AG1117" s="23">
        <v>0</v>
      </c>
      <c r="AH1117" s="23">
        <v>0</v>
      </c>
      <c r="AI1117" s="23">
        <v>0</v>
      </c>
      <c r="AJ1117" s="23">
        <v>0</v>
      </c>
      <c r="AK1117" s="23">
        <v>0</v>
      </c>
      <c r="AL1117" s="23">
        <v>7.2789086900000006</v>
      </c>
      <c r="AM1117" s="23">
        <v>7.2789086900000006</v>
      </c>
      <c r="AN1117" s="23">
        <v>0</v>
      </c>
      <c r="AO1117" s="23">
        <v>0</v>
      </c>
      <c r="AP1117" s="23">
        <v>1.6538461599999998</v>
      </c>
      <c r="AQ1117" s="23">
        <v>1.6538461599999998</v>
      </c>
      <c r="AR1117" s="23">
        <v>0</v>
      </c>
      <c r="AS1117" s="23">
        <v>0</v>
      </c>
      <c r="AT1117" s="23">
        <v>8.9327548500000002</v>
      </c>
      <c r="AU1117" s="23">
        <v>4.5780934200000001</v>
      </c>
      <c r="AV1117" s="23">
        <v>16.946490359999999</v>
      </c>
      <c r="AW1117" s="23">
        <v>21.52458378</v>
      </c>
      <c r="AX1117" s="23">
        <v>0.48735031000000001</v>
      </c>
      <c r="AY1117" s="23">
        <v>0</v>
      </c>
      <c r="AZ1117" s="23">
        <v>21.03723347</v>
      </c>
    </row>
    <row r="1118" spans="2:52" x14ac:dyDescent="0.25">
      <c r="B1118" s="10" t="s">
        <v>842</v>
      </c>
      <c r="C1118" s="23">
        <v>15.85457942</v>
      </c>
      <c r="D1118" s="23">
        <v>6.1806994900000003</v>
      </c>
      <c r="E1118" s="23">
        <v>1.69858015</v>
      </c>
      <c r="F1118" s="23">
        <v>3.1543299</v>
      </c>
      <c r="G1118" s="23">
        <v>1.3277894399999999</v>
      </c>
      <c r="H1118" s="23">
        <v>9.67387993</v>
      </c>
      <c r="I1118" s="23">
        <v>1.4874043300000002</v>
      </c>
      <c r="J1118" s="23">
        <v>3.0309540099999999</v>
      </c>
      <c r="K1118" s="23">
        <v>4.6141426799999996</v>
      </c>
      <c r="L1118" s="23">
        <v>0.54137891000000005</v>
      </c>
      <c r="M1118" s="23">
        <v>108.75941969</v>
      </c>
      <c r="N1118" s="23">
        <v>108.607393</v>
      </c>
      <c r="O1118" s="23">
        <v>0.15202668999999999</v>
      </c>
      <c r="P1118" s="23">
        <v>0</v>
      </c>
      <c r="Q1118" s="23">
        <v>0</v>
      </c>
      <c r="R1118" s="23">
        <v>124.61399910999999</v>
      </c>
      <c r="S1118" s="23">
        <v>60.964944899999999</v>
      </c>
      <c r="T1118" s="23">
        <v>0.93826774000000002</v>
      </c>
      <c r="U1118" s="23">
        <v>10.684422060000001</v>
      </c>
      <c r="V1118" s="23">
        <v>0</v>
      </c>
      <c r="W1118" s="23">
        <v>0</v>
      </c>
      <c r="X1118" s="23">
        <v>6.4072809599999996</v>
      </c>
      <c r="Y1118" s="23">
        <v>21.480287739999998</v>
      </c>
      <c r="Z1118" s="23">
        <v>0.74485776000000004</v>
      </c>
      <c r="AA1118" s="23">
        <v>101.22006116</v>
      </c>
      <c r="AB1118" s="23">
        <v>23.393937949999998</v>
      </c>
      <c r="AC1118" s="23">
        <v>0</v>
      </c>
      <c r="AD1118" s="23">
        <v>0</v>
      </c>
      <c r="AE1118" s="23">
        <v>0</v>
      </c>
      <c r="AF1118" s="23">
        <v>0</v>
      </c>
      <c r="AG1118" s="23">
        <v>0</v>
      </c>
      <c r="AH1118" s="23">
        <v>0</v>
      </c>
      <c r="AI1118" s="23">
        <v>0</v>
      </c>
      <c r="AJ1118" s="23">
        <v>0</v>
      </c>
      <c r="AK1118" s="23">
        <v>0</v>
      </c>
      <c r="AL1118" s="23">
        <v>0</v>
      </c>
      <c r="AM1118" s="23">
        <v>0</v>
      </c>
      <c r="AN1118" s="23">
        <v>0</v>
      </c>
      <c r="AO1118" s="23">
        <v>0</v>
      </c>
      <c r="AP1118" s="23">
        <v>3.6248208100000001</v>
      </c>
      <c r="AQ1118" s="23">
        <v>3.6248208100000001</v>
      </c>
      <c r="AR1118" s="23">
        <v>0</v>
      </c>
      <c r="AS1118" s="23">
        <v>0.19302</v>
      </c>
      <c r="AT1118" s="23">
        <v>3.8178408099999999</v>
      </c>
      <c r="AU1118" s="23">
        <v>19.576097140000002</v>
      </c>
      <c r="AV1118" s="23">
        <v>22.657346749999999</v>
      </c>
      <c r="AW1118" s="23">
        <v>42.233443890000004</v>
      </c>
      <c r="AX1118" s="23">
        <v>0</v>
      </c>
      <c r="AY1118" s="23">
        <v>0</v>
      </c>
      <c r="AZ1118" s="23">
        <v>42.233443890000004</v>
      </c>
    </row>
    <row r="1119" spans="2:52" x14ac:dyDescent="0.25">
      <c r="B1119" s="10" t="s">
        <v>843</v>
      </c>
      <c r="C1119" s="23">
        <v>1.06342823</v>
      </c>
      <c r="D1119" s="23">
        <v>0.68274932999999993</v>
      </c>
      <c r="E1119" s="23">
        <v>0.14603427999999999</v>
      </c>
      <c r="F1119" s="23">
        <v>0.40009371999999999</v>
      </c>
      <c r="G1119" s="23">
        <v>0.13662132999999999</v>
      </c>
      <c r="H1119" s="23">
        <v>0.38067890000000004</v>
      </c>
      <c r="I1119" s="23">
        <v>0.21033529999999998</v>
      </c>
      <c r="J1119" s="23">
        <v>7.0040000000000005E-2</v>
      </c>
      <c r="K1119" s="23">
        <v>0</v>
      </c>
      <c r="L1119" s="23">
        <v>0.10030360000000001</v>
      </c>
      <c r="M1119" s="23">
        <v>41.925702999999999</v>
      </c>
      <c r="N1119" s="23">
        <v>41.925702999999999</v>
      </c>
      <c r="O1119" s="23">
        <v>0</v>
      </c>
      <c r="P1119" s="23">
        <v>0</v>
      </c>
      <c r="Q1119" s="23">
        <v>0</v>
      </c>
      <c r="R1119" s="23">
        <v>42.989131229999998</v>
      </c>
      <c r="S1119" s="23">
        <v>21.963975219999998</v>
      </c>
      <c r="T1119" s="23">
        <v>0</v>
      </c>
      <c r="U1119" s="23">
        <v>2.8944872599999996</v>
      </c>
      <c r="V1119" s="23">
        <v>0</v>
      </c>
      <c r="W1119" s="23">
        <v>0</v>
      </c>
      <c r="X1119" s="23">
        <v>2.7575505800000002</v>
      </c>
      <c r="Y1119" s="23">
        <v>2.8259118599999997</v>
      </c>
      <c r="Z1119" s="23">
        <v>0</v>
      </c>
      <c r="AA1119" s="23">
        <v>30.441924919999995</v>
      </c>
      <c r="AB1119" s="23">
        <v>12.54720631</v>
      </c>
      <c r="AC1119" s="23">
        <v>0</v>
      </c>
      <c r="AD1119" s="23">
        <v>0</v>
      </c>
      <c r="AE1119" s="23">
        <v>0</v>
      </c>
      <c r="AF1119" s="23">
        <v>0</v>
      </c>
      <c r="AG1119" s="23">
        <v>0</v>
      </c>
      <c r="AH1119" s="23">
        <v>0</v>
      </c>
      <c r="AI1119" s="23">
        <v>0</v>
      </c>
      <c r="AJ1119" s="23">
        <v>0</v>
      </c>
      <c r="AK1119" s="23">
        <v>0</v>
      </c>
      <c r="AL1119" s="23">
        <v>0.46890278000000002</v>
      </c>
      <c r="AM1119" s="23">
        <v>0.46890278000000002</v>
      </c>
      <c r="AN1119" s="23">
        <v>0</v>
      </c>
      <c r="AO1119" s="23">
        <v>0</v>
      </c>
      <c r="AP1119" s="23">
        <v>0.7</v>
      </c>
      <c r="AQ1119" s="23">
        <v>0.7</v>
      </c>
      <c r="AR1119" s="23">
        <v>0</v>
      </c>
      <c r="AS1119" s="23">
        <v>0</v>
      </c>
      <c r="AT1119" s="23">
        <v>1.16890278</v>
      </c>
      <c r="AU1119" s="23">
        <v>11.37830353</v>
      </c>
      <c r="AV1119" s="23">
        <v>42.861701090000004</v>
      </c>
      <c r="AW1119" s="23">
        <v>54.240004620000001</v>
      </c>
      <c r="AX1119" s="23">
        <v>0</v>
      </c>
      <c r="AY1119" s="23">
        <v>0</v>
      </c>
      <c r="AZ1119" s="23">
        <v>54.240004620000001</v>
      </c>
    </row>
    <row r="1120" spans="2:52" x14ac:dyDescent="0.25">
      <c r="B1120" s="10" t="s">
        <v>844</v>
      </c>
      <c r="C1120" s="23">
        <v>0.66352707</v>
      </c>
      <c r="D1120" s="23">
        <v>0.38364838999999995</v>
      </c>
      <c r="E1120" s="23">
        <v>0.10642987</v>
      </c>
      <c r="F1120" s="23">
        <v>0.21298683999999998</v>
      </c>
      <c r="G1120" s="23">
        <v>6.4231679999999999E-2</v>
      </c>
      <c r="H1120" s="23">
        <v>0.27987867999999999</v>
      </c>
      <c r="I1120" s="23">
        <v>0.10698682000000001</v>
      </c>
      <c r="J1120" s="23">
        <v>9.0725E-2</v>
      </c>
      <c r="K1120" s="23">
        <v>1.7565000000000001E-2</v>
      </c>
      <c r="L1120" s="23">
        <v>6.4601859999999997E-2</v>
      </c>
      <c r="M1120" s="23">
        <v>63.661451999999997</v>
      </c>
      <c r="N1120" s="23">
        <v>63.661451999999997</v>
      </c>
      <c r="O1120" s="23">
        <v>0</v>
      </c>
      <c r="P1120" s="23">
        <v>0</v>
      </c>
      <c r="Q1120" s="23">
        <v>0</v>
      </c>
      <c r="R1120" s="23">
        <v>64.324979069999998</v>
      </c>
      <c r="S1120" s="23">
        <v>42.88396736</v>
      </c>
      <c r="T1120" s="23">
        <v>1.4134</v>
      </c>
      <c r="U1120" s="23">
        <v>7.6373552199999999</v>
      </c>
      <c r="V1120" s="23">
        <v>0</v>
      </c>
      <c r="W1120" s="23">
        <v>0</v>
      </c>
      <c r="X1120" s="23">
        <v>5.5036998300000004</v>
      </c>
      <c r="Y1120" s="23">
        <v>3.4032110699999998</v>
      </c>
      <c r="Z1120" s="23">
        <v>0</v>
      </c>
      <c r="AA1120" s="23">
        <v>60.841633479999999</v>
      </c>
      <c r="AB1120" s="23">
        <v>3.4833455899999999</v>
      </c>
      <c r="AC1120" s="23">
        <v>0</v>
      </c>
      <c r="AD1120" s="23">
        <v>0</v>
      </c>
      <c r="AE1120" s="23">
        <v>0</v>
      </c>
      <c r="AF1120" s="23">
        <v>0</v>
      </c>
      <c r="AG1120" s="23">
        <v>0</v>
      </c>
      <c r="AH1120" s="23">
        <v>0</v>
      </c>
      <c r="AI1120" s="23">
        <v>0</v>
      </c>
      <c r="AJ1120" s="23">
        <v>0</v>
      </c>
      <c r="AK1120" s="23">
        <v>0</v>
      </c>
      <c r="AL1120" s="23">
        <v>0.36985943999999998</v>
      </c>
      <c r="AM1120" s="23">
        <v>0.36985943999999998</v>
      </c>
      <c r="AN1120" s="23">
        <v>0</v>
      </c>
      <c r="AO1120" s="23">
        <v>0</v>
      </c>
      <c r="AP1120" s="23">
        <v>0</v>
      </c>
      <c r="AQ1120" s="23">
        <v>0</v>
      </c>
      <c r="AR1120" s="23">
        <v>0</v>
      </c>
      <c r="AS1120" s="23">
        <v>0</v>
      </c>
      <c r="AT1120" s="23">
        <v>0.36985943999999998</v>
      </c>
      <c r="AU1120" s="23">
        <v>3.11348615</v>
      </c>
      <c r="AV1120" s="23">
        <v>22.47948504</v>
      </c>
      <c r="AW1120" s="23">
        <v>25.592971189999997</v>
      </c>
      <c r="AX1120" s="23">
        <v>2.0753159999999999</v>
      </c>
      <c r="AY1120" s="23">
        <v>0</v>
      </c>
      <c r="AZ1120" s="23">
        <v>23.517655189999999</v>
      </c>
    </row>
    <row r="1121" spans="2:52" x14ac:dyDescent="0.25">
      <c r="B1121" s="10" t="s">
        <v>845</v>
      </c>
      <c r="C1121" s="23">
        <v>3.5313168799999999</v>
      </c>
      <c r="D1121" s="23">
        <v>0.57499447999999997</v>
      </c>
      <c r="E1121" s="23">
        <v>0.24550306</v>
      </c>
      <c r="F1121" s="23">
        <v>0.21598661</v>
      </c>
      <c r="G1121" s="23">
        <v>0.11350481</v>
      </c>
      <c r="H1121" s="23">
        <v>2.9563223999999999</v>
      </c>
      <c r="I1121" s="23">
        <v>0.46490809000000005</v>
      </c>
      <c r="J1121" s="23">
        <v>0.124807</v>
      </c>
      <c r="K1121" s="23">
        <v>2.09438564</v>
      </c>
      <c r="L1121" s="23">
        <v>0.27222166999999997</v>
      </c>
      <c r="M1121" s="23">
        <v>60.113047659999999</v>
      </c>
      <c r="N1121" s="23">
        <v>60.056784</v>
      </c>
      <c r="O1121" s="23">
        <v>5.626366E-2</v>
      </c>
      <c r="P1121" s="23">
        <v>0</v>
      </c>
      <c r="Q1121" s="23">
        <v>0</v>
      </c>
      <c r="R1121" s="23">
        <v>63.644364539999998</v>
      </c>
      <c r="S1121" s="23">
        <v>41.451148020000005</v>
      </c>
      <c r="T1121" s="23">
        <v>5.4539110000000002E-2</v>
      </c>
      <c r="U1121" s="23">
        <v>5.1608551199999999</v>
      </c>
      <c r="V1121" s="23">
        <v>0</v>
      </c>
      <c r="W1121" s="23">
        <v>0</v>
      </c>
      <c r="X1121" s="23">
        <v>4.8724991900000001</v>
      </c>
      <c r="Y1121" s="23">
        <v>7.2373862799999999</v>
      </c>
      <c r="Z1121" s="23">
        <v>2.1926884700000002</v>
      </c>
      <c r="AA1121" s="23">
        <v>60.969116190000001</v>
      </c>
      <c r="AB1121" s="23">
        <v>2.6752483499999999</v>
      </c>
      <c r="AC1121" s="23">
        <v>0</v>
      </c>
      <c r="AD1121" s="23">
        <v>0</v>
      </c>
      <c r="AE1121" s="23">
        <v>0</v>
      </c>
      <c r="AF1121" s="23">
        <v>0</v>
      </c>
      <c r="AG1121" s="23">
        <v>0</v>
      </c>
      <c r="AH1121" s="23">
        <v>0</v>
      </c>
      <c r="AI1121" s="23">
        <v>0</v>
      </c>
      <c r="AJ1121" s="23">
        <v>0</v>
      </c>
      <c r="AK1121" s="23">
        <v>0</v>
      </c>
      <c r="AL1121" s="23">
        <v>0.7396355</v>
      </c>
      <c r="AM1121" s="23">
        <v>0.7396355</v>
      </c>
      <c r="AN1121" s="23">
        <v>0</v>
      </c>
      <c r="AO1121" s="23">
        <v>0</v>
      </c>
      <c r="AP1121" s="23">
        <v>3.4235207299999999</v>
      </c>
      <c r="AQ1121" s="23">
        <v>3.4235207299999999</v>
      </c>
      <c r="AR1121" s="23">
        <v>0</v>
      </c>
      <c r="AS1121" s="23">
        <v>0</v>
      </c>
      <c r="AT1121" s="23">
        <v>4.1631562300000002</v>
      </c>
      <c r="AU1121" s="23">
        <v>-1.4879078800000001</v>
      </c>
      <c r="AV1121" s="23">
        <v>21.541567689999997</v>
      </c>
      <c r="AW1121" s="23">
        <v>20.053659809999999</v>
      </c>
      <c r="AX1121" s="23">
        <v>0.94499540000000004</v>
      </c>
      <c r="AY1121" s="23">
        <v>0</v>
      </c>
      <c r="AZ1121" s="23">
        <v>19.108664409999996</v>
      </c>
    </row>
    <row r="1122" spans="2:52" x14ac:dyDescent="0.25">
      <c r="B1122" s="10" t="s">
        <v>846</v>
      </c>
      <c r="C1122" s="23">
        <v>3.9059395499999998</v>
      </c>
      <c r="D1122" s="23">
        <v>1.8446444399999999</v>
      </c>
      <c r="E1122" s="23">
        <v>0.62374324000000003</v>
      </c>
      <c r="F1122" s="23">
        <v>1.01468146</v>
      </c>
      <c r="G1122" s="23">
        <v>0.20621973999999998</v>
      </c>
      <c r="H1122" s="23">
        <v>2.0612951100000001</v>
      </c>
      <c r="I1122" s="23">
        <v>0.38996429999999999</v>
      </c>
      <c r="J1122" s="23">
        <v>0.41174100000000002</v>
      </c>
      <c r="K1122" s="23">
        <v>0.95038430000000007</v>
      </c>
      <c r="L1122" s="23">
        <v>0.30920551000000002</v>
      </c>
      <c r="M1122" s="23">
        <v>110.54646165999999</v>
      </c>
      <c r="N1122" s="23">
        <v>110.37958</v>
      </c>
      <c r="O1122" s="23">
        <v>0.13003540999999999</v>
      </c>
      <c r="P1122" s="23">
        <v>0</v>
      </c>
      <c r="Q1122" s="23">
        <v>3.6846249999999997E-2</v>
      </c>
      <c r="R1122" s="23">
        <v>114.45240120999999</v>
      </c>
      <c r="S1122" s="23">
        <v>52.623531870000001</v>
      </c>
      <c r="T1122" s="23">
        <v>1.04113415</v>
      </c>
      <c r="U1122" s="23">
        <v>6.3337920099999998</v>
      </c>
      <c r="V1122" s="23">
        <v>0</v>
      </c>
      <c r="W1122" s="23">
        <v>0</v>
      </c>
      <c r="X1122" s="23">
        <v>4.3257280800000002</v>
      </c>
      <c r="Y1122" s="23">
        <v>13.007926830000001</v>
      </c>
      <c r="Z1122" s="23">
        <v>0.11124128999999999</v>
      </c>
      <c r="AA1122" s="23">
        <v>77.443354229999997</v>
      </c>
      <c r="AB1122" s="23">
        <v>37.009046980000001</v>
      </c>
      <c r="AC1122" s="23">
        <v>0</v>
      </c>
      <c r="AD1122" s="23">
        <v>0</v>
      </c>
      <c r="AE1122" s="23">
        <v>0</v>
      </c>
      <c r="AF1122" s="23">
        <v>0</v>
      </c>
      <c r="AG1122" s="23">
        <v>0</v>
      </c>
      <c r="AH1122" s="23">
        <v>0</v>
      </c>
      <c r="AI1122" s="23">
        <v>0</v>
      </c>
      <c r="AJ1122" s="23">
        <v>0</v>
      </c>
      <c r="AK1122" s="23">
        <v>0</v>
      </c>
      <c r="AL1122" s="23">
        <v>4.3388980300000002</v>
      </c>
      <c r="AM1122" s="23">
        <v>4.3388980300000002</v>
      </c>
      <c r="AN1122" s="23">
        <v>0</v>
      </c>
      <c r="AO1122" s="23">
        <v>0</v>
      </c>
      <c r="AP1122" s="23">
        <v>0.81576945999999995</v>
      </c>
      <c r="AQ1122" s="23">
        <v>0.81576945999999995</v>
      </c>
      <c r="AR1122" s="23">
        <v>0</v>
      </c>
      <c r="AS1122" s="23">
        <v>0.15908900000000001</v>
      </c>
      <c r="AT1122" s="23">
        <v>5.3137564900000003</v>
      </c>
      <c r="AU1122" s="23">
        <v>31.695290489999998</v>
      </c>
      <c r="AV1122" s="23">
        <v>85.353799890000005</v>
      </c>
      <c r="AW1122" s="23">
        <v>117.04909038</v>
      </c>
      <c r="AX1122" s="23">
        <v>0</v>
      </c>
      <c r="AY1122" s="23">
        <v>0</v>
      </c>
      <c r="AZ1122" s="23">
        <v>117.04909038</v>
      </c>
    </row>
    <row r="1123" spans="2:52" x14ac:dyDescent="0.25">
      <c r="B1123" s="10" t="s">
        <v>847</v>
      </c>
      <c r="C1123" s="23">
        <v>1.06677391</v>
      </c>
      <c r="D1123" s="23">
        <v>0.27081151000000003</v>
      </c>
      <c r="E1123" s="23">
        <v>7.7101510000000012E-2</v>
      </c>
      <c r="F1123" s="23">
        <v>0.15169268999999999</v>
      </c>
      <c r="G1123" s="23">
        <v>4.2017309999999995E-2</v>
      </c>
      <c r="H1123" s="23">
        <v>0.79596239999999996</v>
      </c>
      <c r="I1123" s="23">
        <v>7.8125E-2</v>
      </c>
      <c r="J1123" s="23">
        <v>8.4025000000000002E-2</v>
      </c>
      <c r="K1123" s="23">
        <v>0.12590972</v>
      </c>
      <c r="L1123" s="23">
        <v>0.50790267999999994</v>
      </c>
      <c r="M1123" s="23">
        <v>61.508065999999999</v>
      </c>
      <c r="N1123" s="23">
        <v>61.508065999999999</v>
      </c>
      <c r="O1123" s="23">
        <v>0</v>
      </c>
      <c r="P1123" s="23">
        <v>0</v>
      </c>
      <c r="Q1123" s="23">
        <v>0</v>
      </c>
      <c r="R1123" s="23">
        <v>62.574839909999994</v>
      </c>
      <c r="S1123" s="23">
        <v>34.82350804</v>
      </c>
      <c r="T1123" s="23">
        <v>0.89198</v>
      </c>
      <c r="U1123" s="23">
        <v>4.1595459799999999</v>
      </c>
      <c r="V1123" s="23">
        <v>0</v>
      </c>
      <c r="W1123" s="23">
        <v>0</v>
      </c>
      <c r="X1123" s="23">
        <v>2.76968456</v>
      </c>
      <c r="Y1123" s="23">
        <v>9.05534763</v>
      </c>
      <c r="Z1123" s="23">
        <v>0</v>
      </c>
      <c r="AA1123" s="23">
        <v>51.700066210000003</v>
      </c>
      <c r="AB1123" s="23">
        <v>10.8747737</v>
      </c>
      <c r="AC1123" s="23">
        <v>0</v>
      </c>
      <c r="AD1123" s="23">
        <v>0</v>
      </c>
      <c r="AE1123" s="23">
        <v>0</v>
      </c>
      <c r="AF1123" s="23">
        <v>0</v>
      </c>
      <c r="AG1123" s="23">
        <v>0</v>
      </c>
      <c r="AH1123" s="23">
        <v>0</v>
      </c>
      <c r="AI1123" s="23">
        <v>0</v>
      </c>
      <c r="AJ1123" s="23">
        <v>1.7469999999999999E-2</v>
      </c>
      <c r="AK1123" s="23">
        <v>1.7469999999999999E-2</v>
      </c>
      <c r="AL1123" s="23">
        <v>0.286634</v>
      </c>
      <c r="AM1123" s="23">
        <v>0.286634</v>
      </c>
      <c r="AN1123" s="23">
        <v>0</v>
      </c>
      <c r="AO1123" s="23">
        <v>0</v>
      </c>
      <c r="AP1123" s="23">
        <v>0</v>
      </c>
      <c r="AQ1123" s="23">
        <v>0</v>
      </c>
      <c r="AR1123" s="23">
        <v>0</v>
      </c>
      <c r="AS1123" s="23">
        <v>6.615588E-2</v>
      </c>
      <c r="AT1123" s="23">
        <v>0.35278988</v>
      </c>
      <c r="AU1123" s="23">
        <v>10.53945382</v>
      </c>
      <c r="AV1123" s="23">
        <v>9.4919244900000006</v>
      </c>
      <c r="AW1123" s="23">
        <v>20.031378309999997</v>
      </c>
      <c r="AX1123" s="23">
        <v>1.1797505400000001</v>
      </c>
      <c r="AY1123" s="23">
        <v>6.4368813600000001</v>
      </c>
      <c r="AZ1123" s="23">
        <v>12.414746409999999</v>
      </c>
    </row>
    <row r="1124" spans="2:52" x14ac:dyDescent="0.25">
      <c r="B1124" s="10" t="s">
        <v>848</v>
      </c>
      <c r="C1124" s="23">
        <v>3.8312309299999998</v>
      </c>
      <c r="D1124" s="23">
        <v>1.16754852</v>
      </c>
      <c r="E1124" s="23">
        <v>0.40216979000000003</v>
      </c>
      <c r="F1124" s="23">
        <v>0.59505710999999994</v>
      </c>
      <c r="G1124" s="23">
        <v>0.17032162000000001</v>
      </c>
      <c r="H1124" s="23">
        <v>2.6636824099999998</v>
      </c>
      <c r="I1124" s="23">
        <v>0.4291391</v>
      </c>
      <c r="J1124" s="23">
        <v>0.24688813000000001</v>
      </c>
      <c r="K1124" s="23">
        <v>1.8527547799999999</v>
      </c>
      <c r="L1124" s="23">
        <v>0.1349004</v>
      </c>
      <c r="M1124" s="23">
        <v>91.892651409999999</v>
      </c>
      <c r="N1124" s="23">
        <v>91.553381999999999</v>
      </c>
      <c r="O1124" s="23">
        <v>0</v>
      </c>
      <c r="P1124" s="23">
        <v>0.33926940999999999</v>
      </c>
      <c r="Q1124" s="23">
        <v>0</v>
      </c>
      <c r="R1124" s="23">
        <v>95.723882340000003</v>
      </c>
      <c r="S1124" s="23">
        <v>41.725187700000006</v>
      </c>
      <c r="T1124" s="23">
        <v>0.27526446999999998</v>
      </c>
      <c r="U1124" s="23">
        <v>7.2127951100000001</v>
      </c>
      <c r="V1124" s="23">
        <v>0</v>
      </c>
      <c r="W1124" s="23">
        <v>0</v>
      </c>
      <c r="X1124" s="23">
        <v>6.0176143799999995</v>
      </c>
      <c r="Y1124" s="23">
        <v>13.66779165</v>
      </c>
      <c r="Z1124" s="23">
        <v>0</v>
      </c>
      <c r="AA1124" s="23">
        <v>68.89865331</v>
      </c>
      <c r="AB1124" s="23">
        <v>26.825229029999999</v>
      </c>
      <c r="AC1124" s="23">
        <v>0</v>
      </c>
      <c r="AD1124" s="23">
        <v>0</v>
      </c>
      <c r="AE1124" s="23">
        <v>0</v>
      </c>
      <c r="AF1124" s="23">
        <v>0</v>
      </c>
      <c r="AG1124" s="23">
        <v>0</v>
      </c>
      <c r="AH1124" s="23">
        <v>0</v>
      </c>
      <c r="AI1124" s="23">
        <v>0</v>
      </c>
      <c r="AJ1124" s="23">
        <v>2.2351283999999998</v>
      </c>
      <c r="AK1124" s="23">
        <v>2.2351283999999998</v>
      </c>
      <c r="AL1124" s="23">
        <v>14.48086601</v>
      </c>
      <c r="AM1124" s="23">
        <v>14.48086601</v>
      </c>
      <c r="AN1124" s="23">
        <v>0</v>
      </c>
      <c r="AO1124" s="23">
        <v>0</v>
      </c>
      <c r="AP1124" s="23">
        <v>2.7115802999999996</v>
      </c>
      <c r="AQ1124" s="23">
        <v>2.7115802999999996</v>
      </c>
      <c r="AR1124" s="23">
        <v>0</v>
      </c>
      <c r="AS1124" s="23">
        <v>1.3725716499999998</v>
      </c>
      <c r="AT1124" s="23">
        <v>18.565017959999999</v>
      </c>
      <c r="AU1124" s="23">
        <v>10.495339470000001</v>
      </c>
      <c r="AV1124" s="23">
        <v>22.727091309999999</v>
      </c>
      <c r="AW1124" s="23">
        <v>33.222430779999996</v>
      </c>
      <c r="AX1124" s="23">
        <v>0</v>
      </c>
      <c r="AY1124" s="23">
        <v>6.9773458899999996</v>
      </c>
      <c r="AZ1124" s="23">
        <v>26.245084889999998</v>
      </c>
    </row>
    <row r="1125" spans="2:52" x14ac:dyDescent="0.25">
      <c r="B1125" s="10" t="s">
        <v>508</v>
      </c>
      <c r="C1125" s="23">
        <v>0.50044122999999996</v>
      </c>
      <c r="D1125" s="23">
        <v>0.24848298000000002</v>
      </c>
      <c r="E1125" s="23">
        <v>0.12679698</v>
      </c>
      <c r="F1125" s="23">
        <v>5.8689370000000005E-2</v>
      </c>
      <c r="G1125" s="23">
        <v>6.2996629999999998E-2</v>
      </c>
      <c r="H1125" s="23">
        <v>0.25195824999999999</v>
      </c>
      <c r="I1125" s="23">
        <v>0.12863509000000001</v>
      </c>
      <c r="J1125" s="23">
        <v>8.4612999999999994E-2</v>
      </c>
      <c r="K1125" s="23">
        <v>1.3735000000000001E-2</v>
      </c>
      <c r="L1125" s="23">
        <v>2.497516E-2</v>
      </c>
      <c r="M1125" s="23">
        <v>35.165636249999999</v>
      </c>
      <c r="N1125" s="23">
        <v>35.165636249999999</v>
      </c>
      <c r="O1125" s="23">
        <v>0</v>
      </c>
      <c r="P1125" s="23">
        <v>0</v>
      </c>
      <c r="Q1125" s="23">
        <v>0</v>
      </c>
      <c r="R1125" s="23">
        <v>35.666077479999998</v>
      </c>
      <c r="S1125" s="23">
        <v>18.582597140000001</v>
      </c>
      <c r="T1125" s="23">
        <v>0</v>
      </c>
      <c r="U1125" s="23">
        <v>1.8414057800000001</v>
      </c>
      <c r="V1125" s="23">
        <v>0</v>
      </c>
      <c r="W1125" s="23">
        <v>0</v>
      </c>
      <c r="X1125" s="23">
        <v>0.90571481000000009</v>
      </c>
      <c r="Y1125" s="23">
        <v>1.7625993700000002</v>
      </c>
      <c r="Z1125" s="23">
        <v>0</v>
      </c>
      <c r="AA1125" s="23">
        <v>23.092317100000002</v>
      </c>
      <c r="AB1125" s="23">
        <v>12.57376038</v>
      </c>
      <c r="AC1125" s="23">
        <v>0</v>
      </c>
      <c r="AD1125" s="23">
        <v>0</v>
      </c>
      <c r="AE1125" s="23">
        <v>0</v>
      </c>
      <c r="AF1125" s="23">
        <v>0</v>
      </c>
      <c r="AG1125" s="23">
        <v>0</v>
      </c>
      <c r="AH1125" s="23">
        <v>0</v>
      </c>
      <c r="AI1125" s="23">
        <v>0</v>
      </c>
      <c r="AJ1125" s="23">
        <v>0</v>
      </c>
      <c r="AK1125" s="23">
        <v>0</v>
      </c>
      <c r="AL1125" s="23">
        <v>0</v>
      </c>
      <c r="AM1125" s="23">
        <v>0</v>
      </c>
      <c r="AN1125" s="23">
        <v>0</v>
      </c>
      <c r="AO1125" s="23">
        <v>0</v>
      </c>
      <c r="AP1125" s="23">
        <v>0</v>
      </c>
      <c r="AQ1125" s="23">
        <v>0</v>
      </c>
      <c r="AR1125" s="23">
        <v>0</v>
      </c>
      <c r="AS1125" s="23">
        <v>4.4583999999999999E-2</v>
      </c>
      <c r="AT1125" s="23">
        <v>4.4583999999999999E-2</v>
      </c>
      <c r="AU1125" s="23">
        <v>12.529176379999999</v>
      </c>
      <c r="AV1125" s="23">
        <v>13.393050039999999</v>
      </c>
      <c r="AW1125" s="23">
        <v>25.922226419999998</v>
      </c>
      <c r="AX1125" s="23">
        <v>0</v>
      </c>
      <c r="AY1125" s="23">
        <v>0</v>
      </c>
      <c r="AZ1125" s="23">
        <v>25.922226419999998</v>
      </c>
    </row>
    <row r="1126" spans="2:52" x14ac:dyDescent="0.25">
      <c r="B1126" s="10" t="s">
        <v>849</v>
      </c>
      <c r="C1126" s="23">
        <v>3.8682825100000002</v>
      </c>
      <c r="D1126" s="23">
        <v>1.70992202</v>
      </c>
      <c r="E1126" s="23">
        <v>0.29364941</v>
      </c>
      <c r="F1126" s="23">
        <v>0.99400549999999999</v>
      </c>
      <c r="G1126" s="23">
        <v>0.42226711</v>
      </c>
      <c r="H1126" s="23">
        <v>2.1583604900000002</v>
      </c>
      <c r="I1126" s="23">
        <v>0.62712441000000008</v>
      </c>
      <c r="J1126" s="23">
        <v>0.545682</v>
      </c>
      <c r="K1126" s="23">
        <v>0.95306000000000002</v>
      </c>
      <c r="L1126" s="23">
        <v>3.2494080000000002E-2</v>
      </c>
      <c r="M1126" s="23">
        <v>94.659471330000002</v>
      </c>
      <c r="N1126" s="23">
        <v>94.204331999999994</v>
      </c>
      <c r="O1126" s="23">
        <v>0.45454897</v>
      </c>
      <c r="P1126" s="23">
        <v>5.9036000000000006E-4</v>
      </c>
      <c r="Q1126" s="23">
        <v>0</v>
      </c>
      <c r="R1126" s="23">
        <v>98.527753840000003</v>
      </c>
      <c r="S1126" s="23">
        <v>60.829028979999997</v>
      </c>
      <c r="T1126" s="23">
        <v>0.15862538000000001</v>
      </c>
      <c r="U1126" s="23">
        <v>7.0357425999999998</v>
      </c>
      <c r="V1126" s="23">
        <v>0.38186135999999998</v>
      </c>
      <c r="W1126" s="23">
        <v>0</v>
      </c>
      <c r="X1126" s="23">
        <v>7.8113663099999995</v>
      </c>
      <c r="Y1126" s="23">
        <v>4.4963106799999997</v>
      </c>
      <c r="Z1126" s="23">
        <v>0</v>
      </c>
      <c r="AA1126" s="23">
        <v>80.712935310000006</v>
      </c>
      <c r="AB1126" s="23">
        <v>17.81481853</v>
      </c>
      <c r="AC1126" s="23">
        <v>0</v>
      </c>
      <c r="AD1126" s="23">
        <v>0</v>
      </c>
      <c r="AE1126" s="23">
        <v>0</v>
      </c>
      <c r="AF1126" s="23">
        <v>0</v>
      </c>
      <c r="AG1126" s="23">
        <v>0</v>
      </c>
      <c r="AH1126" s="23">
        <v>0</v>
      </c>
      <c r="AI1126" s="23">
        <v>0</v>
      </c>
      <c r="AJ1126" s="23">
        <v>5.2532220000000004E-2</v>
      </c>
      <c r="AK1126" s="23">
        <v>5.2532220000000004E-2</v>
      </c>
      <c r="AL1126" s="23">
        <v>17.066071269999998</v>
      </c>
      <c r="AM1126" s="23">
        <v>17.066071269999998</v>
      </c>
      <c r="AN1126" s="23">
        <v>0</v>
      </c>
      <c r="AO1126" s="23">
        <v>0</v>
      </c>
      <c r="AP1126" s="23">
        <v>0</v>
      </c>
      <c r="AQ1126" s="23">
        <v>0</v>
      </c>
      <c r="AR1126" s="23">
        <v>0</v>
      </c>
      <c r="AS1126" s="23">
        <v>0</v>
      </c>
      <c r="AT1126" s="23">
        <v>17.066071269999998</v>
      </c>
      <c r="AU1126" s="23">
        <v>0.80127947999999993</v>
      </c>
      <c r="AV1126" s="23">
        <v>4.9795957199999998</v>
      </c>
      <c r="AW1126" s="23">
        <v>5.7808752000000005</v>
      </c>
      <c r="AX1126" s="23">
        <v>0</v>
      </c>
      <c r="AY1126" s="23">
        <v>0</v>
      </c>
      <c r="AZ1126" s="23">
        <v>5.7808752000000005</v>
      </c>
    </row>
    <row r="1127" spans="2:52" x14ac:dyDescent="0.25">
      <c r="B1127" s="10" t="s">
        <v>850</v>
      </c>
      <c r="C1127" s="23">
        <v>3.3592303500000003</v>
      </c>
      <c r="D1127" s="23">
        <v>1.0631930199999999</v>
      </c>
      <c r="E1127" s="23">
        <v>0.30484675999999999</v>
      </c>
      <c r="F1127" s="23">
        <v>0.56601464000000001</v>
      </c>
      <c r="G1127" s="23">
        <v>0.19233162000000001</v>
      </c>
      <c r="H1127" s="23">
        <v>2.2960373299999999</v>
      </c>
      <c r="I1127" s="23">
        <v>5.2303669999999997E-2</v>
      </c>
      <c r="J1127" s="23">
        <v>0.49649520000000003</v>
      </c>
      <c r="K1127" s="23">
        <v>1.73344996</v>
      </c>
      <c r="L1127" s="23">
        <v>1.37885E-2</v>
      </c>
      <c r="M1127" s="23">
        <v>53.856437999999997</v>
      </c>
      <c r="N1127" s="23">
        <v>53.856437999999997</v>
      </c>
      <c r="O1127" s="23">
        <v>0</v>
      </c>
      <c r="P1127" s="23">
        <v>0</v>
      </c>
      <c r="Q1127" s="23">
        <v>0</v>
      </c>
      <c r="R1127" s="23">
        <v>57.215668350000001</v>
      </c>
      <c r="S1127" s="23">
        <v>33.52067323</v>
      </c>
      <c r="T1127" s="23">
        <v>0.20063133</v>
      </c>
      <c r="U1127" s="23">
        <v>7.3188550399999999</v>
      </c>
      <c r="V1127" s="23">
        <v>0</v>
      </c>
      <c r="W1127" s="23">
        <v>0</v>
      </c>
      <c r="X1127" s="23">
        <v>5.1183963300000004</v>
      </c>
      <c r="Y1127" s="23">
        <v>6.9025797999999998</v>
      </c>
      <c r="Z1127" s="23">
        <v>0</v>
      </c>
      <c r="AA1127" s="23">
        <v>53.061135729999997</v>
      </c>
      <c r="AB1127" s="23">
        <v>4.1545326200000003</v>
      </c>
      <c r="AC1127" s="23">
        <v>0</v>
      </c>
      <c r="AD1127" s="23">
        <v>0</v>
      </c>
      <c r="AE1127" s="23">
        <v>0</v>
      </c>
      <c r="AF1127" s="23">
        <v>0</v>
      </c>
      <c r="AG1127" s="23">
        <v>0</v>
      </c>
      <c r="AH1127" s="23">
        <v>0</v>
      </c>
      <c r="AI1127" s="23">
        <v>0</v>
      </c>
      <c r="AJ1127" s="23">
        <v>0</v>
      </c>
      <c r="AK1127" s="23">
        <v>0</v>
      </c>
      <c r="AL1127" s="23">
        <v>1.05920024</v>
      </c>
      <c r="AM1127" s="23">
        <v>1.05920024</v>
      </c>
      <c r="AN1127" s="23">
        <v>0</v>
      </c>
      <c r="AO1127" s="23">
        <v>0</v>
      </c>
      <c r="AP1127" s="23">
        <v>0.21341367999999999</v>
      </c>
      <c r="AQ1127" s="23">
        <v>0.21341367999999999</v>
      </c>
      <c r="AR1127" s="23">
        <v>0</v>
      </c>
      <c r="AS1127" s="23">
        <v>0</v>
      </c>
      <c r="AT1127" s="23">
        <v>1.27261392</v>
      </c>
      <c r="AU1127" s="23">
        <v>2.8819187000000004</v>
      </c>
      <c r="AV1127" s="23">
        <v>29.30269779</v>
      </c>
      <c r="AW1127" s="23">
        <v>32.184616490000003</v>
      </c>
      <c r="AX1127" s="23">
        <v>0</v>
      </c>
      <c r="AY1127" s="23">
        <v>0</v>
      </c>
      <c r="AZ1127" s="23">
        <v>32.184616490000003</v>
      </c>
    </row>
    <row r="1128" spans="2:52" x14ac:dyDescent="0.25">
      <c r="B1128" s="10" t="s">
        <v>851</v>
      </c>
      <c r="C1128" s="23">
        <v>5.9282079400000001</v>
      </c>
      <c r="D1128" s="23">
        <v>0.87293049</v>
      </c>
      <c r="E1128" s="23">
        <v>0.27279748999999998</v>
      </c>
      <c r="F1128" s="23">
        <v>0.38059302</v>
      </c>
      <c r="G1128" s="23">
        <v>0.21953998000000002</v>
      </c>
      <c r="H1128" s="23">
        <v>5.0552774500000002</v>
      </c>
      <c r="I1128" s="23">
        <v>0.41913506</v>
      </c>
      <c r="J1128" s="23">
        <v>0.53529751999999997</v>
      </c>
      <c r="K1128" s="23">
        <v>3.6567524900000001</v>
      </c>
      <c r="L1128" s="23">
        <v>0.44409238000000001</v>
      </c>
      <c r="M1128" s="23">
        <v>65.585352</v>
      </c>
      <c r="N1128" s="23">
        <v>65.585352</v>
      </c>
      <c r="O1128" s="23">
        <v>0</v>
      </c>
      <c r="P1128" s="23">
        <v>0</v>
      </c>
      <c r="Q1128" s="23">
        <v>0</v>
      </c>
      <c r="R1128" s="23">
        <v>71.513559939999993</v>
      </c>
      <c r="S1128" s="23">
        <v>44.360900450000003</v>
      </c>
      <c r="T1128" s="23">
        <v>0</v>
      </c>
      <c r="U1128" s="23">
        <v>7.2949249800000002</v>
      </c>
      <c r="V1128" s="23">
        <v>0</v>
      </c>
      <c r="W1128" s="23">
        <v>0</v>
      </c>
      <c r="X1128" s="23">
        <v>3.5330970099999996</v>
      </c>
      <c r="Y1128" s="23">
        <v>7.2835563499999996</v>
      </c>
      <c r="Z1128" s="23">
        <v>0.91909308000000001</v>
      </c>
      <c r="AA1128" s="23">
        <v>63.391571870000007</v>
      </c>
      <c r="AB1128" s="23">
        <v>8.1219880700000004</v>
      </c>
      <c r="AC1128" s="23">
        <v>0</v>
      </c>
      <c r="AD1128" s="23">
        <v>0</v>
      </c>
      <c r="AE1128" s="23">
        <v>0</v>
      </c>
      <c r="AF1128" s="23">
        <v>0</v>
      </c>
      <c r="AG1128" s="23">
        <v>0</v>
      </c>
      <c r="AH1128" s="23">
        <v>0</v>
      </c>
      <c r="AI1128" s="23">
        <v>0</v>
      </c>
      <c r="AJ1128" s="23">
        <v>0</v>
      </c>
      <c r="AK1128" s="23">
        <v>0</v>
      </c>
      <c r="AL1128" s="23">
        <v>0</v>
      </c>
      <c r="AM1128" s="23">
        <v>0</v>
      </c>
      <c r="AN1128" s="23">
        <v>0</v>
      </c>
      <c r="AO1128" s="23">
        <v>0</v>
      </c>
      <c r="AP1128" s="23">
        <v>1.3551047599999999</v>
      </c>
      <c r="AQ1128" s="23">
        <v>1.3551047599999999</v>
      </c>
      <c r="AR1128" s="23">
        <v>0</v>
      </c>
      <c r="AS1128" s="23">
        <v>0</v>
      </c>
      <c r="AT1128" s="23">
        <v>1.3551047599999999</v>
      </c>
      <c r="AU1128" s="23">
        <v>6.7668833100000008</v>
      </c>
      <c r="AV1128" s="23">
        <v>26.557515500000001</v>
      </c>
      <c r="AW1128" s="23">
        <v>33.324398809999998</v>
      </c>
      <c r="AX1128" s="23">
        <v>0</v>
      </c>
      <c r="AY1128" s="23">
        <v>0</v>
      </c>
      <c r="AZ1128" s="23">
        <v>33.324398809999998</v>
      </c>
    </row>
    <row r="1129" spans="2:52" x14ac:dyDescent="0.25">
      <c r="B1129" s="10" t="s">
        <v>852</v>
      </c>
      <c r="C1129" s="23">
        <v>3.2201490699999997</v>
      </c>
      <c r="D1129" s="23">
        <v>0.83143339999999999</v>
      </c>
      <c r="E1129" s="23">
        <v>0.21206239000000002</v>
      </c>
      <c r="F1129" s="23">
        <v>0.49678342999999997</v>
      </c>
      <c r="G1129" s="23">
        <v>0.12258758</v>
      </c>
      <c r="H1129" s="23">
        <v>2.3887156699999998</v>
      </c>
      <c r="I1129" s="23">
        <v>0.22837242999999999</v>
      </c>
      <c r="J1129" s="23">
        <v>0.113825</v>
      </c>
      <c r="K1129" s="23">
        <v>1.93834716</v>
      </c>
      <c r="L1129" s="23">
        <v>0.10817108</v>
      </c>
      <c r="M1129" s="23">
        <v>68.534302120000007</v>
      </c>
      <c r="N1129" s="23">
        <v>62.072172000000002</v>
      </c>
      <c r="O1129" s="23">
        <v>0.58631999999999995</v>
      </c>
      <c r="P1129" s="23">
        <v>0.39354887</v>
      </c>
      <c r="Q1129" s="23">
        <v>5.4822612499999996</v>
      </c>
      <c r="R1129" s="23">
        <v>71.754451189999997</v>
      </c>
      <c r="S1129" s="23">
        <v>29.939916489999998</v>
      </c>
      <c r="T1129" s="23">
        <v>8.5717370000000001E-2</v>
      </c>
      <c r="U1129" s="23">
        <v>3.6638402400000003</v>
      </c>
      <c r="V1129" s="23">
        <v>0</v>
      </c>
      <c r="W1129" s="23">
        <v>0</v>
      </c>
      <c r="X1129" s="23">
        <v>5.13901685</v>
      </c>
      <c r="Y1129" s="23">
        <v>6.3012303599999999</v>
      </c>
      <c r="Z1129" s="23">
        <v>0.63986546</v>
      </c>
      <c r="AA1129" s="23">
        <v>45.769586770000004</v>
      </c>
      <c r="AB1129" s="23">
        <v>25.984864420000001</v>
      </c>
      <c r="AC1129" s="23">
        <v>0</v>
      </c>
      <c r="AD1129" s="23">
        <v>0</v>
      </c>
      <c r="AE1129" s="23">
        <v>0</v>
      </c>
      <c r="AF1129" s="23">
        <v>0</v>
      </c>
      <c r="AG1129" s="23">
        <v>0</v>
      </c>
      <c r="AH1129" s="23">
        <v>0</v>
      </c>
      <c r="AI1129" s="23">
        <v>0</v>
      </c>
      <c r="AJ1129" s="23">
        <v>0</v>
      </c>
      <c r="AK1129" s="23">
        <v>0</v>
      </c>
      <c r="AL1129" s="23">
        <v>0.54169</v>
      </c>
      <c r="AM1129" s="23">
        <v>0.54169</v>
      </c>
      <c r="AN1129" s="23">
        <v>0</v>
      </c>
      <c r="AO1129" s="23">
        <v>0</v>
      </c>
      <c r="AP1129" s="23">
        <v>2.1861936399999999</v>
      </c>
      <c r="AQ1129" s="23">
        <v>2.1861936399999999</v>
      </c>
      <c r="AR1129" s="23">
        <v>0</v>
      </c>
      <c r="AS1129" s="23">
        <v>6.3204334500000003</v>
      </c>
      <c r="AT1129" s="23">
        <v>9.0483170899999994</v>
      </c>
      <c r="AU1129" s="23">
        <v>16.936547330000003</v>
      </c>
      <c r="AV1129" s="23">
        <v>29.72122092</v>
      </c>
      <c r="AW1129" s="23">
        <v>46.657768249999997</v>
      </c>
      <c r="AX1129" s="23">
        <v>0.39958139000000004</v>
      </c>
      <c r="AY1129" s="23">
        <v>5.0206678299999998</v>
      </c>
      <c r="AZ1129" s="23">
        <v>41.237519030000001</v>
      </c>
    </row>
    <row r="1130" spans="2:52" x14ac:dyDescent="0.25">
      <c r="B1130" s="10" t="s">
        <v>853</v>
      </c>
      <c r="C1130" s="23">
        <v>1.7160910900000002</v>
      </c>
      <c r="D1130" s="23">
        <v>0.45246878000000001</v>
      </c>
      <c r="E1130" s="23">
        <v>0.27492716000000006</v>
      </c>
      <c r="F1130" s="23">
        <v>9.3314529999999993E-2</v>
      </c>
      <c r="G1130" s="23">
        <v>8.4227089999999991E-2</v>
      </c>
      <c r="H1130" s="23">
        <v>1.2636223100000001</v>
      </c>
      <c r="I1130" s="23">
        <v>1.06249981</v>
      </c>
      <c r="J1130" s="23">
        <v>0.19712250000000001</v>
      </c>
      <c r="K1130" s="23">
        <v>0</v>
      </c>
      <c r="L1130" s="23">
        <v>4.0000000000000001E-3</v>
      </c>
      <c r="M1130" s="23">
        <v>53.020740000000004</v>
      </c>
      <c r="N1130" s="23">
        <v>53.020740000000004</v>
      </c>
      <c r="O1130" s="23">
        <v>0</v>
      </c>
      <c r="P1130" s="23">
        <v>0</v>
      </c>
      <c r="Q1130" s="23">
        <v>0</v>
      </c>
      <c r="R1130" s="23">
        <v>54.736831090000003</v>
      </c>
      <c r="S1130" s="23">
        <v>31.8928692</v>
      </c>
      <c r="T1130" s="23">
        <v>5.0000000000000001E-3</v>
      </c>
      <c r="U1130" s="23">
        <v>2.8498503500000001</v>
      </c>
      <c r="V1130" s="23">
        <v>0</v>
      </c>
      <c r="W1130" s="23">
        <v>0</v>
      </c>
      <c r="X1130" s="23">
        <v>0.93177067000000002</v>
      </c>
      <c r="Y1130" s="23">
        <v>2.59853048</v>
      </c>
      <c r="Z1130" s="23">
        <v>0</v>
      </c>
      <c r="AA1130" s="23">
        <v>38.278020699999999</v>
      </c>
      <c r="AB1130" s="23">
        <v>16.45881039</v>
      </c>
      <c r="AC1130" s="23">
        <v>0</v>
      </c>
      <c r="AD1130" s="23">
        <v>0</v>
      </c>
      <c r="AE1130" s="23">
        <v>0</v>
      </c>
      <c r="AF1130" s="23">
        <v>0</v>
      </c>
      <c r="AG1130" s="23">
        <v>0</v>
      </c>
      <c r="AH1130" s="23">
        <v>0</v>
      </c>
      <c r="AI1130" s="23">
        <v>0</v>
      </c>
      <c r="AJ1130" s="23">
        <v>9.3464490000000011E-2</v>
      </c>
      <c r="AK1130" s="23">
        <v>9.3464490000000011E-2</v>
      </c>
      <c r="AL1130" s="23">
        <v>8.3435015799999999</v>
      </c>
      <c r="AM1130" s="23">
        <v>8.3435015799999999</v>
      </c>
      <c r="AN1130" s="23">
        <v>0</v>
      </c>
      <c r="AO1130" s="23">
        <v>0</v>
      </c>
      <c r="AP1130" s="23">
        <v>0</v>
      </c>
      <c r="AQ1130" s="23">
        <v>0</v>
      </c>
      <c r="AR1130" s="23">
        <v>0</v>
      </c>
      <c r="AS1130" s="23">
        <v>0</v>
      </c>
      <c r="AT1130" s="23">
        <v>8.3435015799999999</v>
      </c>
      <c r="AU1130" s="23">
        <v>8.2087733000000007</v>
      </c>
      <c r="AV1130" s="23">
        <v>15.963807560000001</v>
      </c>
      <c r="AW1130" s="23">
        <v>24.17258086</v>
      </c>
      <c r="AX1130" s="23">
        <v>0</v>
      </c>
      <c r="AY1130" s="23">
        <v>0</v>
      </c>
      <c r="AZ1130" s="23">
        <v>24.17258086</v>
      </c>
    </row>
    <row r="1131" spans="2:52" x14ac:dyDescent="0.25">
      <c r="B1131" s="10" t="s">
        <v>854</v>
      </c>
      <c r="C1131" s="23">
        <v>2.76060171</v>
      </c>
      <c r="D1131" s="23">
        <v>1.1715912099999999</v>
      </c>
      <c r="E1131" s="23">
        <v>0.46405911</v>
      </c>
      <c r="F1131" s="23">
        <v>0.57611625</v>
      </c>
      <c r="G1131" s="23">
        <v>0.13141585</v>
      </c>
      <c r="H1131" s="23">
        <v>1.5890105000000001</v>
      </c>
      <c r="I1131" s="23">
        <v>0.39660692999999997</v>
      </c>
      <c r="J1131" s="23">
        <v>0.31431559999999997</v>
      </c>
      <c r="K1131" s="23">
        <v>0.126667</v>
      </c>
      <c r="L1131" s="23">
        <v>0.75142096999999997</v>
      </c>
      <c r="M1131" s="23">
        <v>63.89131192</v>
      </c>
      <c r="N1131" s="23">
        <v>63.636639000000002</v>
      </c>
      <c r="O1131" s="23">
        <v>0</v>
      </c>
      <c r="P1131" s="23">
        <v>0.25467292000000002</v>
      </c>
      <c r="Q1131" s="23">
        <v>0</v>
      </c>
      <c r="R1131" s="23">
        <v>66.651913629999996</v>
      </c>
      <c r="S1131" s="23">
        <v>33.970115820000004</v>
      </c>
      <c r="T1131" s="23">
        <v>0.14777305999999998</v>
      </c>
      <c r="U1131" s="23">
        <v>4.8814376100000008</v>
      </c>
      <c r="V1131" s="23">
        <v>0</v>
      </c>
      <c r="W1131" s="23">
        <v>0</v>
      </c>
      <c r="X1131" s="23">
        <v>4.2293325399999997</v>
      </c>
      <c r="Y1131" s="23">
        <v>8.4251484899999998</v>
      </c>
      <c r="Z1131" s="23">
        <v>0.78748695999999996</v>
      </c>
      <c r="AA1131" s="23">
        <v>52.441294480000003</v>
      </c>
      <c r="AB1131" s="23">
        <v>14.210619150000001</v>
      </c>
      <c r="AC1131" s="23">
        <v>0</v>
      </c>
      <c r="AD1131" s="23">
        <v>0</v>
      </c>
      <c r="AE1131" s="23">
        <v>0</v>
      </c>
      <c r="AF1131" s="23">
        <v>0</v>
      </c>
      <c r="AG1131" s="23">
        <v>0</v>
      </c>
      <c r="AH1131" s="23">
        <v>0</v>
      </c>
      <c r="AI1131" s="23">
        <v>0</v>
      </c>
      <c r="AJ1131" s="23">
        <v>32.642167059999998</v>
      </c>
      <c r="AK1131" s="23">
        <v>32.642167059999998</v>
      </c>
      <c r="AL1131" s="23">
        <v>2.0242821499999999</v>
      </c>
      <c r="AM1131" s="23">
        <v>2.0242821499999999</v>
      </c>
      <c r="AN1131" s="23">
        <v>0</v>
      </c>
      <c r="AO1131" s="23">
        <v>0</v>
      </c>
      <c r="AP1131" s="23">
        <v>4.3286727800000007</v>
      </c>
      <c r="AQ1131" s="23">
        <v>4.3286727800000007</v>
      </c>
      <c r="AR1131" s="23">
        <v>0</v>
      </c>
      <c r="AS1131" s="23">
        <v>19.29837655</v>
      </c>
      <c r="AT1131" s="23">
        <v>25.65133148</v>
      </c>
      <c r="AU1131" s="23">
        <v>21.201454730000002</v>
      </c>
      <c r="AV1131" s="23">
        <v>21.083666430000001</v>
      </c>
      <c r="AW1131" s="23">
        <v>42.285121160000003</v>
      </c>
      <c r="AX1131" s="23">
        <v>2.3701252200000003</v>
      </c>
      <c r="AY1131" s="23">
        <v>1.1213845</v>
      </c>
      <c r="AZ1131" s="23">
        <v>38.793611439999999</v>
      </c>
    </row>
    <row r="1132" spans="2:52" x14ac:dyDescent="0.25">
      <c r="B1132" s="10" t="s">
        <v>855</v>
      </c>
      <c r="C1132" s="23">
        <v>5.3454504199999997</v>
      </c>
      <c r="D1132" s="23">
        <v>3.4698963100000002</v>
      </c>
      <c r="E1132" s="23">
        <v>0.10668561</v>
      </c>
      <c r="F1132" s="23">
        <v>3.0456854999999998</v>
      </c>
      <c r="G1132" s="23">
        <v>0.31752520000000001</v>
      </c>
      <c r="H1132" s="23">
        <v>1.8755541100000002</v>
      </c>
      <c r="I1132" s="23">
        <v>0.43187002000000002</v>
      </c>
      <c r="J1132" s="23">
        <v>0.19109999999999999</v>
      </c>
      <c r="K1132" s="23">
        <v>1.0500000000000001E-2</v>
      </c>
      <c r="L1132" s="23">
        <v>1.2420840900000001</v>
      </c>
      <c r="M1132" s="23">
        <v>76.084657000000007</v>
      </c>
      <c r="N1132" s="23">
        <v>76.084657000000007</v>
      </c>
      <c r="O1132" s="23">
        <v>0</v>
      </c>
      <c r="P1132" s="23">
        <v>0</v>
      </c>
      <c r="Q1132" s="23">
        <v>0</v>
      </c>
      <c r="R1132" s="23">
        <v>81.430107419999999</v>
      </c>
      <c r="S1132" s="23">
        <v>43.307973850000003</v>
      </c>
      <c r="T1132" s="23">
        <v>7.1225579999999997E-2</v>
      </c>
      <c r="U1132" s="23">
        <v>4.02842156</v>
      </c>
      <c r="V1132" s="23">
        <v>0</v>
      </c>
      <c r="W1132" s="23">
        <v>0</v>
      </c>
      <c r="X1132" s="23">
        <v>2.5571998900000001</v>
      </c>
      <c r="Y1132" s="23">
        <v>4.8006526900000006</v>
      </c>
      <c r="Z1132" s="23">
        <v>0</v>
      </c>
      <c r="AA1132" s="23">
        <v>54.765473569999997</v>
      </c>
      <c r="AB1132" s="23">
        <v>26.664633850000001</v>
      </c>
      <c r="AC1132" s="23">
        <v>0</v>
      </c>
      <c r="AD1132" s="23">
        <v>0</v>
      </c>
      <c r="AE1132" s="23">
        <v>0</v>
      </c>
      <c r="AF1132" s="23">
        <v>0</v>
      </c>
      <c r="AG1132" s="23">
        <v>0</v>
      </c>
      <c r="AH1132" s="23">
        <v>0</v>
      </c>
      <c r="AI1132" s="23">
        <v>0</v>
      </c>
      <c r="AJ1132" s="23">
        <v>0</v>
      </c>
      <c r="AK1132" s="23">
        <v>0</v>
      </c>
      <c r="AL1132" s="23">
        <v>11.76222194</v>
      </c>
      <c r="AM1132" s="23">
        <v>11.76222194</v>
      </c>
      <c r="AN1132" s="23">
        <v>0</v>
      </c>
      <c r="AO1132" s="23">
        <v>0</v>
      </c>
      <c r="AP1132" s="23">
        <v>3.9436829500000004</v>
      </c>
      <c r="AQ1132" s="23">
        <v>3.9436829500000004</v>
      </c>
      <c r="AR1132" s="23">
        <v>0</v>
      </c>
      <c r="AS1132" s="23">
        <v>0</v>
      </c>
      <c r="AT1132" s="23">
        <v>15.705904890000001</v>
      </c>
      <c r="AU1132" s="23">
        <v>10.95872896</v>
      </c>
      <c r="AV1132" s="23">
        <v>19.134896380000001</v>
      </c>
      <c r="AW1132" s="23">
        <v>30.093625339999999</v>
      </c>
      <c r="AX1132" s="23">
        <v>0</v>
      </c>
      <c r="AY1132" s="23">
        <v>0</v>
      </c>
      <c r="AZ1132" s="23">
        <v>30.093625339999999</v>
      </c>
    </row>
    <row r="1133" spans="2:52" x14ac:dyDescent="0.25">
      <c r="B1133" s="20" t="s">
        <v>1582</v>
      </c>
      <c r="C1133" s="22">
        <f t="shared" ref="C1133:AZ1133" si="68">SUM(C1111:C1132)</f>
        <v>79.884059460000017</v>
      </c>
      <c r="D1133" s="22">
        <f t="shared" si="68"/>
        <v>29.207366630000003</v>
      </c>
      <c r="E1133" s="22">
        <f t="shared" si="68"/>
        <v>7.9491090100000017</v>
      </c>
      <c r="F1133" s="22">
        <f t="shared" si="68"/>
        <v>16.145918290000004</v>
      </c>
      <c r="G1133" s="22">
        <f t="shared" si="68"/>
        <v>5.1123393300000002</v>
      </c>
      <c r="H1133" s="22">
        <f t="shared" si="68"/>
        <v>50.67669283</v>
      </c>
      <c r="I1133" s="22">
        <f t="shared" si="68"/>
        <v>9.7144058300000022</v>
      </c>
      <c r="J1133" s="22">
        <f t="shared" si="68"/>
        <v>9.6826458500000019</v>
      </c>
      <c r="K1133" s="22">
        <f t="shared" si="68"/>
        <v>26.058751360000002</v>
      </c>
      <c r="L1133" s="22">
        <f t="shared" si="68"/>
        <v>5.2208897899999993</v>
      </c>
      <c r="M1133" s="22">
        <f t="shared" si="68"/>
        <v>1565.4373359800002</v>
      </c>
      <c r="N1133" s="22">
        <f t="shared" si="68"/>
        <v>1542.4451132500001</v>
      </c>
      <c r="O1133" s="22">
        <f t="shared" si="68"/>
        <v>1.4710191699999999</v>
      </c>
      <c r="P1133" s="22">
        <f t="shared" si="68"/>
        <v>1.00209606</v>
      </c>
      <c r="Q1133" s="22">
        <f t="shared" si="68"/>
        <v>20.5191075</v>
      </c>
      <c r="R1133" s="22">
        <f t="shared" si="68"/>
        <v>1645.3213954400001</v>
      </c>
      <c r="S1133" s="22">
        <f t="shared" si="68"/>
        <v>875.36263994000001</v>
      </c>
      <c r="T1133" s="22">
        <f t="shared" si="68"/>
        <v>5.7193174999999998</v>
      </c>
      <c r="U1133" s="22">
        <f t="shared" si="68"/>
        <v>115.86130632000003</v>
      </c>
      <c r="V1133" s="22">
        <f t="shared" si="68"/>
        <v>0.38186135999999998</v>
      </c>
      <c r="W1133" s="22">
        <f t="shared" si="68"/>
        <v>0</v>
      </c>
      <c r="X1133" s="22">
        <f t="shared" si="68"/>
        <v>86.781901540000021</v>
      </c>
      <c r="Y1133" s="22">
        <f t="shared" si="68"/>
        <v>173.57707325000001</v>
      </c>
      <c r="Z1133" s="22">
        <f t="shared" si="68"/>
        <v>12.543395920000002</v>
      </c>
      <c r="AA1133" s="22">
        <f t="shared" si="68"/>
        <v>1270.2274958300002</v>
      </c>
      <c r="AB1133" s="22">
        <f t="shared" si="68"/>
        <v>375.09389960999999</v>
      </c>
      <c r="AC1133" s="22">
        <f t="shared" si="68"/>
        <v>0</v>
      </c>
      <c r="AD1133" s="22">
        <f t="shared" si="68"/>
        <v>0</v>
      </c>
      <c r="AE1133" s="22">
        <f t="shared" si="68"/>
        <v>0</v>
      </c>
      <c r="AF1133" s="22">
        <f t="shared" si="68"/>
        <v>0</v>
      </c>
      <c r="AG1133" s="22">
        <f t="shared" si="68"/>
        <v>5.0726907199999998</v>
      </c>
      <c r="AH1133" s="22">
        <f t="shared" si="68"/>
        <v>5.0726907199999998</v>
      </c>
      <c r="AI1133" s="22">
        <f t="shared" si="68"/>
        <v>0</v>
      </c>
      <c r="AJ1133" s="22">
        <f t="shared" si="68"/>
        <v>35.435463299999995</v>
      </c>
      <c r="AK1133" s="22">
        <f t="shared" si="68"/>
        <v>40.508154019999999</v>
      </c>
      <c r="AL1133" s="22">
        <f t="shared" si="68"/>
        <v>115.88542796</v>
      </c>
      <c r="AM1133" s="22">
        <f t="shared" si="68"/>
        <v>115.88542796</v>
      </c>
      <c r="AN1133" s="22">
        <f t="shared" si="68"/>
        <v>0</v>
      </c>
      <c r="AO1133" s="22">
        <f t="shared" si="68"/>
        <v>0</v>
      </c>
      <c r="AP1133" s="22">
        <f t="shared" si="68"/>
        <v>34.383869249999996</v>
      </c>
      <c r="AQ1133" s="22">
        <f t="shared" si="68"/>
        <v>34.383869249999996</v>
      </c>
      <c r="AR1133" s="22">
        <f t="shared" si="68"/>
        <v>0</v>
      </c>
      <c r="AS1133" s="22">
        <f t="shared" si="68"/>
        <v>32.369537940000001</v>
      </c>
      <c r="AT1133" s="22">
        <f t="shared" si="68"/>
        <v>182.63883515000001</v>
      </c>
      <c r="AU1133" s="22">
        <f t="shared" si="68"/>
        <v>232.96321847999999</v>
      </c>
      <c r="AV1133" s="22">
        <f t="shared" si="68"/>
        <v>519.06978948000005</v>
      </c>
      <c r="AW1133" s="22">
        <f t="shared" si="68"/>
        <v>752.03300796000019</v>
      </c>
      <c r="AX1133" s="22">
        <f t="shared" si="68"/>
        <v>9.9345919699999996</v>
      </c>
      <c r="AY1133" s="22">
        <f t="shared" si="68"/>
        <v>36.185087149999994</v>
      </c>
      <c r="AZ1133" s="22">
        <f t="shared" si="68"/>
        <v>705.91332884000019</v>
      </c>
    </row>
    <row r="1134" spans="2:52" x14ac:dyDescent="0.25"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</row>
    <row r="1135" spans="2:52" x14ac:dyDescent="0.25">
      <c r="B1135" s="9" t="s">
        <v>824</v>
      </c>
    </row>
    <row r="1136" spans="2:52" x14ac:dyDescent="0.25">
      <c r="B1136" s="10" t="s">
        <v>856</v>
      </c>
      <c r="C1136" s="23">
        <v>33.150086590000001</v>
      </c>
      <c r="D1136" s="23">
        <v>8.3837792100000001</v>
      </c>
      <c r="E1136" s="23">
        <v>2.9309190899999997</v>
      </c>
      <c r="F1136" s="23">
        <v>4.5720364699999996</v>
      </c>
      <c r="G1136" s="23">
        <v>0.88082365000000007</v>
      </c>
      <c r="H1136" s="23">
        <v>24.766307380000001</v>
      </c>
      <c r="I1136" s="23">
        <v>7.2224410700000004</v>
      </c>
      <c r="J1136" s="23">
        <v>3.1463645800000002</v>
      </c>
      <c r="K1136" s="23">
        <v>12.053171750000001</v>
      </c>
      <c r="L1136" s="23">
        <v>2.3443299799999999</v>
      </c>
      <c r="M1136" s="23">
        <v>184.24271855000001</v>
      </c>
      <c r="N1136" s="23">
        <v>184.0335</v>
      </c>
      <c r="O1136" s="23">
        <v>0.20921854999999998</v>
      </c>
      <c r="P1136" s="23">
        <v>0</v>
      </c>
      <c r="Q1136" s="23">
        <v>0</v>
      </c>
      <c r="R1136" s="23">
        <v>217.39280514000001</v>
      </c>
      <c r="S1136" s="23">
        <v>97.123974290000007</v>
      </c>
      <c r="T1136" s="23">
        <v>5.4872465000000004</v>
      </c>
      <c r="U1136" s="23">
        <v>12.523774830000001</v>
      </c>
      <c r="V1136" s="23">
        <v>0</v>
      </c>
      <c r="W1136" s="23">
        <v>4.1095795400000004</v>
      </c>
      <c r="X1136" s="23">
        <v>5.1086427099999998</v>
      </c>
      <c r="Y1136" s="23">
        <v>24.277240809999999</v>
      </c>
      <c r="Z1136" s="23">
        <v>0</v>
      </c>
      <c r="AA1136" s="23">
        <v>148.63045868</v>
      </c>
      <c r="AB1136" s="23">
        <v>68.762346459999989</v>
      </c>
      <c r="AC1136" s="23">
        <v>0</v>
      </c>
      <c r="AD1136" s="23">
        <v>0</v>
      </c>
      <c r="AE1136" s="23">
        <v>0</v>
      </c>
      <c r="AF1136" s="23">
        <v>0</v>
      </c>
      <c r="AG1136" s="23">
        <v>0</v>
      </c>
      <c r="AH1136" s="23">
        <v>0</v>
      </c>
      <c r="AI1136" s="23">
        <v>0</v>
      </c>
      <c r="AJ1136" s="23">
        <v>0</v>
      </c>
      <c r="AK1136" s="23">
        <v>0</v>
      </c>
      <c r="AL1136" s="23">
        <v>37.986831009999996</v>
      </c>
      <c r="AM1136" s="23">
        <v>37.986831009999996</v>
      </c>
      <c r="AN1136" s="23">
        <v>0</v>
      </c>
      <c r="AO1136" s="23">
        <v>0</v>
      </c>
      <c r="AP1136" s="23">
        <v>0</v>
      </c>
      <c r="AQ1136" s="23">
        <v>0</v>
      </c>
      <c r="AR1136" s="23">
        <v>0</v>
      </c>
      <c r="AS1136" s="23">
        <v>0</v>
      </c>
      <c r="AT1136" s="23">
        <v>37.986831009999996</v>
      </c>
      <c r="AU1136" s="23">
        <v>30.77551545</v>
      </c>
      <c r="AV1136" s="23">
        <v>54.134443510000004</v>
      </c>
      <c r="AW1136" s="23">
        <v>84.909958959999997</v>
      </c>
      <c r="AX1136" s="23">
        <v>10.57688669</v>
      </c>
      <c r="AY1136" s="23">
        <v>8.2689471500000007</v>
      </c>
      <c r="AZ1136" s="23">
        <v>66.06412512</v>
      </c>
    </row>
    <row r="1137" spans="2:52" x14ac:dyDescent="0.25">
      <c r="B1137" s="10" t="s">
        <v>857</v>
      </c>
      <c r="C1137" s="23">
        <v>16.0051393</v>
      </c>
      <c r="D1137" s="23">
        <v>3.98244102</v>
      </c>
      <c r="E1137" s="23">
        <v>1.1907169799999999</v>
      </c>
      <c r="F1137" s="23">
        <v>2.2411832500000002</v>
      </c>
      <c r="G1137" s="23">
        <v>0.55054079</v>
      </c>
      <c r="H1137" s="23">
        <v>12.022698280000002</v>
      </c>
      <c r="I1137" s="23">
        <v>1.3739606799999999</v>
      </c>
      <c r="J1137" s="23">
        <v>1.39037246</v>
      </c>
      <c r="K1137" s="23">
        <v>8.8620430500000005</v>
      </c>
      <c r="L1137" s="23">
        <v>0.39632209000000002</v>
      </c>
      <c r="M1137" s="23">
        <v>106.11602587</v>
      </c>
      <c r="N1137" s="23">
        <v>105.284522</v>
      </c>
      <c r="O1137" s="23">
        <v>0.24403068</v>
      </c>
      <c r="P1137" s="23">
        <v>0</v>
      </c>
      <c r="Q1137" s="23">
        <v>0.58747318999999998</v>
      </c>
      <c r="R1137" s="23">
        <v>122.12116517</v>
      </c>
      <c r="S1137" s="23">
        <v>42.562586709999998</v>
      </c>
      <c r="T1137" s="23">
        <v>0.16127904999999998</v>
      </c>
      <c r="U1137" s="23">
        <v>8.6778068200000007</v>
      </c>
      <c r="V1137" s="23">
        <v>0</v>
      </c>
      <c r="W1137" s="23">
        <v>3.8482014500000004</v>
      </c>
      <c r="X1137" s="23">
        <v>15.307729759999999</v>
      </c>
      <c r="Y1137" s="23">
        <v>15.280121749999999</v>
      </c>
      <c r="Z1137" s="23">
        <v>0</v>
      </c>
      <c r="AA1137" s="23">
        <v>85.837725540000008</v>
      </c>
      <c r="AB1137" s="23">
        <v>36.283439630000004</v>
      </c>
      <c r="AC1137" s="23">
        <v>0</v>
      </c>
      <c r="AD1137" s="23">
        <v>0</v>
      </c>
      <c r="AE1137" s="23">
        <v>0</v>
      </c>
      <c r="AF1137" s="23">
        <v>0</v>
      </c>
      <c r="AG1137" s="23">
        <v>0</v>
      </c>
      <c r="AH1137" s="23">
        <v>0</v>
      </c>
      <c r="AI1137" s="23">
        <v>0</v>
      </c>
      <c r="AJ1137" s="23">
        <v>0</v>
      </c>
      <c r="AK1137" s="23">
        <v>0</v>
      </c>
      <c r="AL1137" s="23">
        <v>15.765368909999999</v>
      </c>
      <c r="AM1137" s="23">
        <v>15.765368909999999</v>
      </c>
      <c r="AN1137" s="23">
        <v>0</v>
      </c>
      <c r="AO1137" s="23">
        <v>0</v>
      </c>
      <c r="AP1137" s="23">
        <v>2</v>
      </c>
      <c r="AQ1137" s="23">
        <v>2</v>
      </c>
      <c r="AR1137" s="23">
        <v>0</v>
      </c>
      <c r="AS1137" s="23">
        <v>0</v>
      </c>
      <c r="AT1137" s="23">
        <v>17.765368909999999</v>
      </c>
      <c r="AU1137" s="23">
        <v>18.518070720000001</v>
      </c>
      <c r="AV1137" s="23">
        <v>74.271843160000003</v>
      </c>
      <c r="AW1137" s="23">
        <v>92.78991388</v>
      </c>
      <c r="AX1137" s="23">
        <v>0</v>
      </c>
      <c r="AY1137" s="23">
        <v>20.85514195</v>
      </c>
      <c r="AZ1137" s="23">
        <v>71.934771930000011</v>
      </c>
    </row>
    <row r="1138" spans="2:52" x14ac:dyDescent="0.25">
      <c r="B1138" s="10" t="s">
        <v>858</v>
      </c>
      <c r="C1138" s="23">
        <v>13.857374940000001</v>
      </c>
      <c r="D1138" s="23">
        <v>4.9323406900000002</v>
      </c>
      <c r="E1138" s="23">
        <v>2.1738139599999999</v>
      </c>
      <c r="F1138" s="23">
        <v>2.0819495300000002</v>
      </c>
      <c r="G1138" s="23">
        <v>0.67657719999999999</v>
      </c>
      <c r="H1138" s="23">
        <v>8.9250342499999995</v>
      </c>
      <c r="I1138" s="23">
        <v>6.0329849199999996</v>
      </c>
      <c r="J1138" s="23">
        <v>1.195112</v>
      </c>
      <c r="K1138" s="23">
        <v>1.6239190400000001</v>
      </c>
      <c r="L1138" s="23">
        <v>7.301829E-2</v>
      </c>
      <c r="M1138" s="23">
        <v>115.50331887999999</v>
      </c>
      <c r="N1138" s="23">
        <v>115.379448</v>
      </c>
      <c r="O1138" s="23">
        <v>0.12387088</v>
      </c>
      <c r="P1138" s="23">
        <v>0</v>
      </c>
      <c r="Q1138" s="23">
        <v>0</v>
      </c>
      <c r="R1138" s="23">
        <v>129.36069381999999</v>
      </c>
      <c r="S1138" s="23">
        <v>36.482080509999996</v>
      </c>
      <c r="T1138" s="23">
        <v>0.37082927000000004</v>
      </c>
      <c r="U1138" s="23">
        <v>8.3506800499999994</v>
      </c>
      <c r="V1138" s="23">
        <v>0</v>
      </c>
      <c r="W1138" s="23">
        <v>0</v>
      </c>
      <c r="X1138" s="23">
        <v>4.5390449000000004</v>
      </c>
      <c r="Y1138" s="23">
        <v>19.506689139999999</v>
      </c>
      <c r="Z1138" s="23">
        <v>0</v>
      </c>
      <c r="AA1138" s="23">
        <v>69.249323869999998</v>
      </c>
      <c r="AB1138" s="23">
        <v>60.111369949999997</v>
      </c>
      <c r="AC1138" s="23">
        <v>0</v>
      </c>
      <c r="AD1138" s="23">
        <v>0</v>
      </c>
      <c r="AE1138" s="23">
        <v>0</v>
      </c>
      <c r="AF1138" s="23">
        <v>0</v>
      </c>
      <c r="AG1138" s="23">
        <v>0</v>
      </c>
      <c r="AH1138" s="23">
        <v>0</v>
      </c>
      <c r="AI1138" s="23">
        <v>0</v>
      </c>
      <c r="AJ1138" s="23">
        <v>0</v>
      </c>
      <c r="AK1138" s="23">
        <v>0</v>
      </c>
      <c r="AL1138" s="23">
        <v>8.8437914299999996</v>
      </c>
      <c r="AM1138" s="23">
        <v>8.8437914299999996</v>
      </c>
      <c r="AN1138" s="23">
        <v>0</v>
      </c>
      <c r="AO1138" s="23">
        <v>0</v>
      </c>
      <c r="AP1138" s="23">
        <v>0</v>
      </c>
      <c r="AQ1138" s="23">
        <v>0</v>
      </c>
      <c r="AR1138" s="23">
        <v>0</v>
      </c>
      <c r="AS1138" s="23">
        <v>0</v>
      </c>
      <c r="AT1138" s="23">
        <v>8.8437914299999996</v>
      </c>
      <c r="AU1138" s="23">
        <v>51.267578520000001</v>
      </c>
      <c r="AV1138" s="23">
        <v>125.1655413</v>
      </c>
      <c r="AW1138" s="23">
        <v>176.43311982</v>
      </c>
      <c r="AX1138" s="23">
        <v>0</v>
      </c>
      <c r="AY1138" s="23">
        <v>9.5197359299999995</v>
      </c>
      <c r="AZ1138" s="23">
        <v>166.91338389000001</v>
      </c>
    </row>
    <row r="1139" spans="2:52" x14ac:dyDescent="0.25">
      <c r="B1139" s="10" t="s">
        <v>859</v>
      </c>
      <c r="C1139" s="23">
        <v>5.3606090899999996</v>
      </c>
      <c r="D1139" s="23">
        <v>2.5044070100000004</v>
      </c>
      <c r="E1139" s="23">
        <v>1.07221681</v>
      </c>
      <c r="F1139" s="23">
        <v>1.0941973899999999</v>
      </c>
      <c r="G1139" s="23">
        <v>0.33799280999999998</v>
      </c>
      <c r="H1139" s="23">
        <v>2.8562020800000001</v>
      </c>
      <c r="I1139" s="23">
        <v>0.88970506000000005</v>
      </c>
      <c r="J1139" s="23">
        <v>0.44477699999999998</v>
      </c>
      <c r="K1139" s="23">
        <v>0.80992699999999995</v>
      </c>
      <c r="L1139" s="23">
        <v>0.71179302</v>
      </c>
      <c r="M1139" s="23">
        <v>73.455532059999996</v>
      </c>
      <c r="N1139" s="23">
        <v>73.302167999999995</v>
      </c>
      <c r="O1139" s="23">
        <v>0.15336406</v>
      </c>
      <c r="P1139" s="23">
        <v>0</v>
      </c>
      <c r="Q1139" s="23">
        <v>0</v>
      </c>
      <c r="R1139" s="23">
        <v>78.816141150000007</v>
      </c>
      <c r="S1139" s="23">
        <v>35.627464950000004</v>
      </c>
      <c r="T1139" s="23">
        <v>0.49797367999999997</v>
      </c>
      <c r="U1139" s="23">
        <v>5.1729454199999996</v>
      </c>
      <c r="V1139" s="23">
        <v>0</v>
      </c>
      <c r="W1139" s="23">
        <v>0</v>
      </c>
      <c r="X1139" s="23">
        <v>1.7662584299999999</v>
      </c>
      <c r="Y1139" s="23">
        <v>5.8112996299999997</v>
      </c>
      <c r="Z1139" s="23">
        <v>0</v>
      </c>
      <c r="AA1139" s="23">
        <v>48.875942110000004</v>
      </c>
      <c r="AB1139" s="23">
        <v>29.94019904</v>
      </c>
      <c r="AC1139" s="23">
        <v>0</v>
      </c>
      <c r="AD1139" s="23">
        <v>0</v>
      </c>
      <c r="AE1139" s="23">
        <v>0</v>
      </c>
      <c r="AF1139" s="23">
        <v>0</v>
      </c>
      <c r="AG1139" s="23">
        <v>0</v>
      </c>
      <c r="AH1139" s="23">
        <v>0</v>
      </c>
      <c r="AI1139" s="23">
        <v>0</v>
      </c>
      <c r="AJ1139" s="23">
        <v>0</v>
      </c>
      <c r="AK1139" s="23">
        <v>0</v>
      </c>
      <c r="AL1139" s="23">
        <v>0.52704640000000003</v>
      </c>
      <c r="AM1139" s="23">
        <v>0.52704640000000003</v>
      </c>
      <c r="AN1139" s="23">
        <v>0</v>
      </c>
      <c r="AO1139" s="23">
        <v>0</v>
      </c>
      <c r="AP1139" s="23">
        <v>0</v>
      </c>
      <c r="AQ1139" s="23">
        <v>0</v>
      </c>
      <c r="AR1139" s="23">
        <v>0</v>
      </c>
      <c r="AS1139" s="23">
        <v>4.8136739999999998</v>
      </c>
      <c r="AT1139" s="23">
        <v>5.3407204000000004</v>
      </c>
      <c r="AU1139" s="23">
        <v>24.599478640000001</v>
      </c>
      <c r="AV1139" s="23">
        <v>31.36903225</v>
      </c>
      <c r="AW1139" s="23">
        <v>55.968510889999997</v>
      </c>
      <c r="AX1139" s="23">
        <v>20.981638509999996</v>
      </c>
      <c r="AY1139" s="23">
        <v>0</v>
      </c>
      <c r="AZ1139" s="23">
        <v>34.986872379999994</v>
      </c>
    </row>
    <row r="1140" spans="2:52" x14ac:dyDescent="0.25">
      <c r="B1140" s="10" t="s">
        <v>860</v>
      </c>
      <c r="C1140" s="23">
        <v>8.5057540199999995</v>
      </c>
      <c r="D1140" s="23">
        <v>3.3465525999999994</v>
      </c>
      <c r="E1140" s="23">
        <v>1.80189073</v>
      </c>
      <c r="F1140" s="23">
        <v>0.98559769999999991</v>
      </c>
      <c r="G1140" s="23">
        <v>0.55906417000000008</v>
      </c>
      <c r="H1140" s="23">
        <v>5.1592014199999996</v>
      </c>
      <c r="I1140" s="23">
        <v>0.71166796999999993</v>
      </c>
      <c r="J1140" s="23">
        <v>2.9974584900000001</v>
      </c>
      <c r="K1140" s="23">
        <v>1.20604124</v>
      </c>
      <c r="L1140" s="23">
        <v>0.24403372000000001</v>
      </c>
      <c r="M1140" s="23">
        <v>75.589059079999998</v>
      </c>
      <c r="N1140" s="23">
        <v>75.547210000000007</v>
      </c>
      <c r="O1140" s="23">
        <v>2.453077E-2</v>
      </c>
      <c r="P1140" s="23">
        <v>0</v>
      </c>
      <c r="Q1140" s="23">
        <v>1.731831E-2</v>
      </c>
      <c r="R1140" s="23">
        <v>84.094813099999996</v>
      </c>
      <c r="S1140" s="23">
        <v>39.044745720000002</v>
      </c>
      <c r="T1140" s="23">
        <v>0.101298</v>
      </c>
      <c r="U1140" s="23">
        <v>5.9093007000000002</v>
      </c>
      <c r="V1140" s="23">
        <v>0</v>
      </c>
      <c r="W1140" s="23">
        <v>0</v>
      </c>
      <c r="X1140" s="23">
        <v>4.7084686600000003</v>
      </c>
      <c r="Y1140" s="23">
        <v>9.7599680000000006</v>
      </c>
      <c r="Z1140" s="23">
        <v>0</v>
      </c>
      <c r="AA1140" s="23">
        <v>59.523781079999999</v>
      </c>
      <c r="AB1140" s="23">
        <v>24.571032020000001</v>
      </c>
      <c r="AC1140" s="23">
        <v>0</v>
      </c>
      <c r="AD1140" s="23">
        <v>0</v>
      </c>
      <c r="AE1140" s="23">
        <v>0</v>
      </c>
      <c r="AF1140" s="23">
        <v>0</v>
      </c>
      <c r="AG1140" s="23">
        <v>0</v>
      </c>
      <c r="AH1140" s="23">
        <v>0</v>
      </c>
      <c r="AI1140" s="23">
        <v>0</v>
      </c>
      <c r="AJ1140" s="23">
        <v>5.8978159999999997</v>
      </c>
      <c r="AK1140" s="23">
        <v>5.8978159999999997</v>
      </c>
      <c r="AL1140" s="23">
        <v>9.3444533699999983</v>
      </c>
      <c r="AM1140" s="23">
        <v>9.3444533699999983</v>
      </c>
      <c r="AN1140" s="23">
        <v>0</v>
      </c>
      <c r="AO1140" s="23">
        <v>0</v>
      </c>
      <c r="AP1140" s="23">
        <v>0</v>
      </c>
      <c r="AQ1140" s="23">
        <v>0</v>
      </c>
      <c r="AR1140" s="23">
        <v>0</v>
      </c>
      <c r="AS1140" s="23">
        <v>0</v>
      </c>
      <c r="AT1140" s="23">
        <v>9.3444533699999983</v>
      </c>
      <c r="AU1140" s="23">
        <v>21.124394649999999</v>
      </c>
      <c r="AV1140" s="23">
        <v>39.167392010000007</v>
      </c>
      <c r="AW1140" s="23">
        <v>60.29178666</v>
      </c>
      <c r="AX1140" s="23">
        <v>4.4936560599999993</v>
      </c>
      <c r="AY1140" s="23">
        <v>19.920620710000001</v>
      </c>
      <c r="AZ1140" s="23">
        <v>35.877509889999999</v>
      </c>
    </row>
    <row r="1141" spans="2:52" x14ac:dyDescent="0.25">
      <c r="B1141" s="10" t="s">
        <v>514</v>
      </c>
      <c r="C1141" s="23">
        <v>24.462488289999996</v>
      </c>
      <c r="D1141" s="23">
        <v>5.0160440599999996</v>
      </c>
      <c r="E1141" s="23">
        <v>1.2030277600000001</v>
      </c>
      <c r="F1141" s="23">
        <v>3.26231275</v>
      </c>
      <c r="G1141" s="23">
        <v>0.55070355000000004</v>
      </c>
      <c r="H1141" s="23">
        <v>19.446444229999997</v>
      </c>
      <c r="I1141" s="23">
        <v>1.9365486999999999</v>
      </c>
      <c r="J1141" s="23">
        <v>2.0756711499999998</v>
      </c>
      <c r="K1141" s="23">
        <v>15.185923019999999</v>
      </c>
      <c r="L1141" s="23">
        <v>0.24830136</v>
      </c>
      <c r="M1141" s="23">
        <v>81.408112889999998</v>
      </c>
      <c r="N1141" s="23">
        <v>81.183588</v>
      </c>
      <c r="O1141" s="23">
        <v>0.10612489</v>
      </c>
      <c r="P1141" s="23">
        <v>0</v>
      </c>
      <c r="Q1141" s="23">
        <v>0.11840000000000001</v>
      </c>
      <c r="R1141" s="23">
        <v>105.87060117999999</v>
      </c>
      <c r="S1141" s="23">
        <v>48.238023149999997</v>
      </c>
      <c r="T1141" s="23">
        <v>0.42377329999999996</v>
      </c>
      <c r="U1141" s="23">
        <v>8.2815998299999993</v>
      </c>
      <c r="V1141" s="23">
        <v>0</v>
      </c>
      <c r="W1141" s="23">
        <v>0</v>
      </c>
      <c r="X1141" s="23">
        <v>3.6024708400000001</v>
      </c>
      <c r="Y1141" s="23">
        <v>20.638654620000001</v>
      </c>
      <c r="Z1141" s="23">
        <v>2.24223543</v>
      </c>
      <c r="AA1141" s="23">
        <v>83.426757170000002</v>
      </c>
      <c r="AB1141" s="23">
        <v>22.443844010000003</v>
      </c>
      <c r="AC1141" s="23">
        <v>0</v>
      </c>
      <c r="AD1141" s="23">
        <v>0</v>
      </c>
      <c r="AE1141" s="23">
        <v>0</v>
      </c>
      <c r="AF1141" s="23">
        <v>0</v>
      </c>
      <c r="AG1141" s="23">
        <v>0</v>
      </c>
      <c r="AH1141" s="23">
        <v>0</v>
      </c>
      <c r="AI1141" s="23">
        <v>0</v>
      </c>
      <c r="AJ1141" s="23">
        <v>3.3260890000000001E-2</v>
      </c>
      <c r="AK1141" s="23">
        <v>3.3260890000000001E-2</v>
      </c>
      <c r="AL1141" s="23">
        <v>9.3670263599999988</v>
      </c>
      <c r="AM1141" s="23">
        <v>9.3670263599999988</v>
      </c>
      <c r="AN1141" s="23">
        <v>0</v>
      </c>
      <c r="AO1141" s="23">
        <v>0</v>
      </c>
      <c r="AP1141" s="23">
        <v>4.69035914</v>
      </c>
      <c r="AQ1141" s="23">
        <v>4.69035914</v>
      </c>
      <c r="AR1141" s="23">
        <v>0</v>
      </c>
      <c r="AS1141" s="23">
        <v>4.2276507499999996</v>
      </c>
      <c r="AT1141" s="23">
        <v>18.285036250000001</v>
      </c>
      <c r="AU1141" s="23">
        <v>4.1920686499999995</v>
      </c>
      <c r="AV1141" s="23">
        <v>14.664067560000001</v>
      </c>
      <c r="AW1141" s="23">
        <v>18.856136209999995</v>
      </c>
      <c r="AX1141" s="23">
        <v>0.19509348000000001</v>
      </c>
      <c r="AY1141" s="23">
        <v>7.9939344000000006</v>
      </c>
      <c r="AZ1141" s="23">
        <v>10.66710833</v>
      </c>
    </row>
    <row r="1142" spans="2:52" x14ac:dyDescent="0.25">
      <c r="B1142" s="10" t="s">
        <v>861</v>
      </c>
      <c r="C1142" s="23">
        <v>20.37149479</v>
      </c>
      <c r="D1142" s="23">
        <v>5.1972968399999999</v>
      </c>
      <c r="E1142" s="23">
        <v>1.34152954</v>
      </c>
      <c r="F1142" s="23">
        <v>2.77814519</v>
      </c>
      <c r="G1142" s="23">
        <v>1.0776221100000001</v>
      </c>
      <c r="H1142" s="23">
        <v>15.17419795</v>
      </c>
      <c r="I1142" s="23">
        <v>1.93348582</v>
      </c>
      <c r="J1142" s="23">
        <v>1.1982918500000002</v>
      </c>
      <c r="K1142" s="23">
        <v>11.73992876</v>
      </c>
      <c r="L1142" s="23">
        <v>0.30249151999999996</v>
      </c>
      <c r="M1142" s="23">
        <v>123.86209889999999</v>
      </c>
      <c r="N1142" s="23">
        <v>122.335711</v>
      </c>
      <c r="O1142" s="23">
        <v>0.80509209999999998</v>
      </c>
      <c r="P1142" s="23">
        <v>0.72129580000000004</v>
      </c>
      <c r="Q1142" s="23">
        <v>0</v>
      </c>
      <c r="R1142" s="23">
        <v>144.23359368999999</v>
      </c>
      <c r="S1142" s="23">
        <v>42.330444630000002</v>
      </c>
      <c r="T1142" s="23">
        <v>0.16751199999999999</v>
      </c>
      <c r="U1142" s="23">
        <v>11.1077975</v>
      </c>
      <c r="V1142" s="23">
        <v>0</v>
      </c>
      <c r="W1142" s="23">
        <v>2.5421043299999999</v>
      </c>
      <c r="X1142" s="23">
        <v>7.1945490999999997</v>
      </c>
      <c r="Y1142" s="23">
        <v>19.348152809999998</v>
      </c>
      <c r="Z1142" s="23">
        <v>0</v>
      </c>
      <c r="AA1142" s="23">
        <v>82.69056037</v>
      </c>
      <c r="AB1142" s="23">
        <v>61.543033319999999</v>
      </c>
      <c r="AC1142" s="23">
        <v>0</v>
      </c>
      <c r="AD1142" s="23">
        <v>0</v>
      </c>
      <c r="AE1142" s="23">
        <v>0</v>
      </c>
      <c r="AF1142" s="23">
        <v>0</v>
      </c>
      <c r="AG1142" s="23">
        <v>0</v>
      </c>
      <c r="AH1142" s="23">
        <v>0</v>
      </c>
      <c r="AI1142" s="23">
        <v>0</v>
      </c>
      <c r="AJ1142" s="23">
        <v>10.35201281</v>
      </c>
      <c r="AK1142" s="23">
        <v>10.35201281</v>
      </c>
      <c r="AL1142" s="23">
        <v>8.2159460000000006</v>
      </c>
      <c r="AM1142" s="23">
        <v>8.2159460000000006</v>
      </c>
      <c r="AN1142" s="23">
        <v>0</v>
      </c>
      <c r="AO1142" s="23">
        <v>0</v>
      </c>
      <c r="AP1142" s="23">
        <v>0</v>
      </c>
      <c r="AQ1142" s="23">
        <v>0</v>
      </c>
      <c r="AR1142" s="23">
        <v>0</v>
      </c>
      <c r="AS1142" s="23">
        <v>0</v>
      </c>
      <c r="AT1142" s="23">
        <v>8.2159460000000006</v>
      </c>
      <c r="AU1142" s="23">
        <v>63.679100130000002</v>
      </c>
      <c r="AV1142" s="23">
        <v>141.22093704000002</v>
      </c>
      <c r="AW1142" s="23">
        <v>204.90003716999999</v>
      </c>
      <c r="AX1142" s="23">
        <v>26.134061200000001</v>
      </c>
      <c r="AY1142" s="23">
        <v>26.208338210000001</v>
      </c>
      <c r="AZ1142" s="23">
        <v>152.55763775999998</v>
      </c>
    </row>
    <row r="1143" spans="2:52" x14ac:dyDescent="0.25">
      <c r="B1143" s="10" t="s">
        <v>862</v>
      </c>
      <c r="C1143" s="23">
        <v>4.8608742200000004</v>
      </c>
      <c r="D1143" s="23">
        <v>1.8266992399999999</v>
      </c>
      <c r="E1143" s="23">
        <v>0.86995213999999998</v>
      </c>
      <c r="F1143" s="23">
        <v>0.58731242000000006</v>
      </c>
      <c r="G1143" s="23">
        <v>0.36943468000000002</v>
      </c>
      <c r="H1143" s="23">
        <v>3.0341749800000004</v>
      </c>
      <c r="I1143" s="23">
        <v>0.73170309999999994</v>
      </c>
      <c r="J1143" s="23">
        <v>0.4124391</v>
      </c>
      <c r="K1143" s="23">
        <v>1.6153735</v>
      </c>
      <c r="L1143" s="23">
        <v>0.27465928000000001</v>
      </c>
      <c r="M1143" s="23">
        <v>76.843565310000002</v>
      </c>
      <c r="N1143" s="23">
        <v>76.515094000000005</v>
      </c>
      <c r="O1143" s="23">
        <v>0.21847131</v>
      </c>
      <c r="P1143" s="23">
        <v>0</v>
      </c>
      <c r="Q1143" s="23">
        <v>0.11</v>
      </c>
      <c r="R1143" s="23">
        <v>81.704439530000002</v>
      </c>
      <c r="S1143" s="23">
        <v>42.581012109999996</v>
      </c>
      <c r="T1143" s="23">
        <v>0</v>
      </c>
      <c r="U1143" s="23">
        <v>4.6146184000000003</v>
      </c>
      <c r="V1143" s="23">
        <v>0</v>
      </c>
      <c r="W1143" s="23">
        <v>0</v>
      </c>
      <c r="X1143" s="23">
        <v>1.6115356399999998</v>
      </c>
      <c r="Y1143" s="23">
        <v>19.97989755</v>
      </c>
      <c r="Z1143" s="23">
        <v>0.21057534</v>
      </c>
      <c r="AA1143" s="23">
        <v>68.99763904000001</v>
      </c>
      <c r="AB1143" s="23">
        <v>12.706800490000001</v>
      </c>
      <c r="AC1143" s="23">
        <v>0</v>
      </c>
      <c r="AD1143" s="23">
        <v>0</v>
      </c>
      <c r="AE1143" s="23">
        <v>0</v>
      </c>
      <c r="AF1143" s="23">
        <v>0</v>
      </c>
      <c r="AG1143" s="23">
        <v>0</v>
      </c>
      <c r="AH1143" s="23">
        <v>0</v>
      </c>
      <c r="AI1143" s="23">
        <v>0</v>
      </c>
      <c r="AJ1143" s="23">
        <v>11.45</v>
      </c>
      <c r="AK1143" s="23">
        <v>11.45</v>
      </c>
      <c r="AL1143" s="23">
        <v>1.8177547000000001</v>
      </c>
      <c r="AM1143" s="23">
        <v>1.8177547000000001</v>
      </c>
      <c r="AN1143" s="23">
        <v>0</v>
      </c>
      <c r="AO1143" s="23">
        <v>0</v>
      </c>
      <c r="AP1143" s="23">
        <v>0.13568949999999999</v>
      </c>
      <c r="AQ1143" s="23">
        <v>0.13568949999999999</v>
      </c>
      <c r="AR1143" s="23">
        <v>0</v>
      </c>
      <c r="AS1143" s="23">
        <v>0</v>
      </c>
      <c r="AT1143" s="23">
        <v>1.9534441999999999</v>
      </c>
      <c r="AU1143" s="23">
        <v>22.203356289999999</v>
      </c>
      <c r="AV1143" s="23">
        <v>3.5845956800000001</v>
      </c>
      <c r="AW1143" s="23">
        <v>25.787951970000002</v>
      </c>
      <c r="AX1143" s="23">
        <v>0</v>
      </c>
      <c r="AY1143" s="23">
        <v>0</v>
      </c>
      <c r="AZ1143" s="23">
        <v>25.787951970000002</v>
      </c>
    </row>
    <row r="1144" spans="2:52" x14ac:dyDescent="0.25">
      <c r="B1144" s="10" t="s">
        <v>863</v>
      </c>
      <c r="C1144" s="23">
        <v>2.4159358599999998</v>
      </c>
      <c r="D1144" s="23">
        <v>1.4764444399999999</v>
      </c>
      <c r="E1144" s="23">
        <v>0.51440944000000011</v>
      </c>
      <c r="F1144" s="23">
        <v>0.47412912000000002</v>
      </c>
      <c r="G1144" s="23">
        <v>0.48790588000000001</v>
      </c>
      <c r="H1144" s="23">
        <v>0.93949142000000008</v>
      </c>
      <c r="I1144" s="23">
        <v>0.32857178000000004</v>
      </c>
      <c r="J1144" s="23">
        <v>0.43028464</v>
      </c>
      <c r="K1144" s="23">
        <v>0.18063499999999999</v>
      </c>
      <c r="L1144" s="23">
        <v>0</v>
      </c>
      <c r="M1144" s="23">
        <v>87.059251469999992</v>
      </c>
      <c r="N1144" s="23">
        <v>86.990728000000004</v>
      </c>
      <c r="O1144" s="23">
        <v>6.8523470000000003E-2</v>
      </c>
      <c r="P1144" s="23">
        <v>0</v>
      </c>
      <c r="Q1144" s="23">
        <v>0</v>
      </c>
      <c r="R1144" s="23">
        <v>89.475187329999997</v>
      </c>
      <c r="S1144" s="23">
        <v>29.605413309999999</v>
      </c>
      <c r="T1144" s="23">
        <v>9.8574429999999991E-2</v>
      </c>
      <c r="U1144" s="23">
        <v>5.3730140500000001</v>
      </c>
      <c r="V1144" s="23">
        <v>0</v>
      </c>
      <c r="W1144" s="23">
        <v>0</v>
      </c>
      <c r="X1144" s="23">
        <v>5.7459727699999998</v>
      </c>
      <c r="Y1144" s="23">
        <v>6.2349084100000001</v>
      </c>
      <c r="Z1144" s="23">
        <v>0</v>
      </c>
      <c r="AA1144" s="23">
        <v>47.057882970000001</v>
      </c>
      <c r="AB1144" s="23">
        <v>42.41730436000001</v>
      </c>
      <c r="AC1144" s="23">
        <v>0</v>
      </c>
      <c r="AD1144" s="23">
        <v>0</v>
      </c>
      <c r="AE1144" s="23">
        <v>0</v>
      </c>
      <c r="AF1144" s="23">
        <v>0</v>
      </c>
      <c r="AG1144" s="23">
        <v>0</v>
      </c>
      <c r="AH1144" s="23">
        <v>0</v>
      </c>
      <c r="AI1144" s="23">
        <v>0</v>
      </c>
      <c r="AJ1144" s="23">
        <v>0</v>
      </c>
      <c r="AK1144" s="23">
        <v>0</v>
      </c>
      <c r="AL1144" s="23">
        <v>1.07287223</v>
      </c>
      <c r="AM1144" s="23">
        <v>1.07287223</v>
      </c>
      <c r="AN1144" s="23">
        <v>0</v>
      </c>
      <c r="AO1144" s="23">
        <v>0</v>
      </c>
      <c r="AP1144" s="23">
        <v>0</v>
      </c>
      <c r="AQ1144" s="23">
        <v>0</v>
      </c>
      <c r="AR1144" s="23">
        <v>0</v>
      </c>
      <c r="AS1144" s="23">
        <v>0</v>
      </c>
      <c r="AT1144" s="23">
        <v>1.07287223</v>
      </c>
      <c r="AU1144" s="23">
        <v>41.344432130000001</v>
      </c>
      <c r="AV1144" s="23">
        <v>104.95129098000001</v>
      </c>
      <c r="AW1144" s="23">
        <v>146.29572311000001</v>
      </c>
      <c r="AX1144" s="23">
        <v>0</v>
      </c>
      <c r="AY1144" s="23">
        <v>0</v>
      </c>
      <c r="AZ1144" s="23">
        <v>146.29572311000001</v>
      </c>
    </row>
    <row r="1145" spans="2:52" x14ac:dyDescent="0.25">
      <c r="B1145" s="10" t="s">
        <v>864</v>
      </c>
      <c r="C1145" s="23">
        <v>22.323770109999998</v>
      </c>
      <c r="D1145" s="23">
        <v>5.8155071100000004</v>
      </c>
      <c r="E1145" s="23">
        <v>1.24191053</v>
      </c>
      <c r="F1145" s="23">
        <v>3.4114027099999999</v>
      </c>
      <c r="G1145" s="23">
        <v>1.1621938700000001</v>
      </c>
      <c r="H1145" s="23">
        <v>16.508262999999999</v>
      </c>
      <c r="I1145" s="23">
        <v>2.21432611</v>
      </c>
      <c r="J1145" s="23">
        <v>2.2591843300000001</v>
      </c>
      <c r="K1145" s="23">
        <v>11.687544279999999</v>
      </c>
      <c r="L1145" s="23">
        <v>0.34720828000000004</v>
      </c>
      <c r="M1145" s="23">
        <v>102.88886094</v>
      </c>
      <c r="N1145" s="23">
        <v>102.68827400000001</v>
      </c>
      <c r="O1145" s="23">
        <v>0.20058693999999999</v>
      </c>
      <c r="P1145" s="23">
        <v>0</v>
      </c>
      <c r="Q1145" s="23">
        <v>0</v>
      </c>
      <c r="R1145" s="23">
        <v>125.21263105</v>
      </c>
      <c r="S1145" s="23">
        <v>43.430377039999996</v>
      </c>
      <c r="T1145" s="23">
        <v>2.484225E-2</v>
      </c>
      <c r="U1145" s="23">
        <v>6.6889015899999995</v>
      </c>
      <c r="V1145" s="23">
        <v>0</v>
      </c>
      <c r="W1145" s="23">
        <v>0</v>
      </c>
      <c r="X1145" s="23">
        <v>9.4308571300000015</v>
      </c>
      <c r="Y1145" s="23">
        <v>11.45727537</v>
      </c>
      <c r="Z1145" s="23">
        <v>6.8074839999999998E-2</v>
      </c>
      <c r="AA1145" s="23">
        <v>71.100328219999994</v>
      </c>
      <c r="AB1145" s="23">
        <v>54.112302829999997</v>
      </c>
      <c r="AC1145" s="23">
        <v>0</v>
      </c>
      <c r="AD1145" s="23">
        <v>0</v>
      </c>
      <c r="AE1145" s="23">
        <v>0</v>
      </c>
      <c r="AF1145" s="23">
        <v>0</v>
      </c>
      <c r="AG1145" s="23">
        <v>0</v>
      </c>
      <c r="AH1145" s="23">
        <v>0</v>
      </c>
      <c r="AI1145" s="23">
        <v>0</v>
      </c>
      <c r="AJ1145" s="23">
        <v>58.329251720000002</v>
      </c>
      <c r="AK1145" s="23">
        <v>58.329251720000002</v>
      </c>
      <c r="AL1145" s="23">
        <v>0.56050359999999999</v>
      </c>
      <c r="AM1145" s="23">
        <v>0.56050359999999999</v>
      </c>
      <c r="AN1145" s="23">
        <v>0</v>
      </c>
      <c r="AO1145" s="23">
        <v>0</v>
      </c>
      <c r="AP1145" s="23">
        <v>4</v>
      </c>
      <c r="AQ1145" s="23">
        <v>4</v>
      </c>
      <c r="AR1145" s="23">
        <v>0</v>
      </c>
      <c r="AS1145" s="23">
        <v>59.482027469999998</v>
      </c>
      <c r="AT1145" s="23">
        <v>64.042531069999995</v>
      </c>
      <c r="AU1145" s="23">
        <v>48.399023479999997</v>
      </c>
      <c r="AV1145" s="23">
        <v>114.63380567</v>
      </c>
      <c r="AW1145" s="23">
        <v>163.03282915</v>
      </c>
      <c r="AX1145" s="23">
        <v>4.1135812999999999</v>
      </c>
      <c r="AY1145" s="23">
        <v>15.187070910000001</v>
      </c>
      <c r="AZ1145" s="23">
        <v>143.73217693999999</v>
      </c>
    </row>
    <row r="1146" spans="2:52" x14ac:dyDescent="0.25">
      <c r="B1146" s="10" t="s">
        <v>865</v>
      </c>
      <c r="C1146" s="23">
        <v>3.4465119999999998</v>
      </c>
      <c r="D1146" s="23">
        <v>1.7226421999999999</v>
      </c>
      <c r="E1146" s="23">
        <v>0.57205040000000007</v>
      </c>
      <c r="F1146" s="23">
        <v>0.78087309999999999</v>
      </c>
      <c r="G1146" s="23">
        <v>0.36971870000000001</v>
      </c>
      <c r="H1146" s="23">
        <v>1.7238698000000003</v>
      </c>
      <c r="I1146" s="23">
        <v>0.65670499999999998</v>
      </c>
      <c r="J1146" s="23">
        <v>0.56051141000000004</v>
      </c>
      <c r="K1146" s="23">
        <v>0.50665338999999998</v>
      </c>
      <c r="L1146" s="23">
        <v>0</v>
      </c>
      <c r="M1146" s="23">
        <v>87.302900489999999</v>
      </c>
      <c r="N1146" s="23">
        <v>86.724898999999994</v>
      </c>
      <c r="O1146" s="23">
        <v>0.13604454999999999</v>
      </c>
      <c r="P1146" s="23">
        <v>0.44195694000000002</v>
      </c>
      <c r="Q1146" s="23">
        <v>0</v>
      </c>
      <c r="R1146" s="23">
        <v>90.749412489999997</v>
      </c>
      <c r="S1146" s="23">
        <v>42.118899649999996</v>
      </c>
      <c r="T1146" s="23">
        <v>0.11087039999999999</v>
      </c>
      <c r="U1146" s="23">
        <v>5.2615699899999999</v>
      </c>
      <c r="V1146" s="23">
        <v>0</v>
      </c>
      <c r="W1146" s="23">
        <v>0</v>
      </c>
      <c r="X1146" s="23">
        <v>9.1624768999999997</v>
      </c>
      <c r="Y1146" s="23">
        <v>7.6732600899999994</v>
      </c>
      <c r="Z1146" s="23">
        <v>0</v>
      </c>
      <c r="AA1146" s="23">
        <v>64.327077029999998</v>
      </c>
      <c r="AB1146" s="23">
        <v>26.422335459999996</v>
      </c>
      <c r="AC1146" s="23">
        <v>0</v>
      </c>
      <c r="AD1146" s="23">
        <v>0</v>
      </c>
      <c r="AE1146" s="23">
        <v>0</v>
      </c>
      <c r="AF1146" s="23">
        <v>0</v>
      </c>
      <c r="AG1146" s="23">
        <v>0</v>
      </c>
      <c r="AH1146" s="23">
        <v>0</v>
      </c>
      <c r="AI1146" s="23">
        <v>0</v>
      </c>
      <c r="AJ1146" s="23">
        <v>0.49316989</v>
      </c>
      <c r="AK1146" s="23">
        <v>0.49316989</v>
      </c>
      <c r="AL1146" s="23">
        <v>14.561337539999998</v>
      </c>
      <c r="AM1146" s="23">
        <v>14.561337539999998</v>
      </c>
      <c r="AN1146" s="23">
        <v>0</v>
      </c>
      <c r="AO1146" s="23">
        <v>0</v>
      </c>
      <c r="AP1146" s="23">
        <v>0</v>
      </c>
      <c r="AQ1146" s="23">
        <v>0</v>
      </c>
      <c r="AR1146" s="23">
        <v>0</v>
      </c>
      <c r="AS1146" s="23">
        <v>0</v>
      </c>
      <c r="AT1146" s="23">
        <v>14.561337539999998</v>
      </c>
      <c r="AU1146" s="23">
        <v>12.35416781</v>
      </c>
      <c r="AV1146" s="23">
        <v>48.777137199999999</v>
      </c>
      <c r="AW1146" s="23">
        <v>61.131305009999998</v>
      </c>
      <c r="AX1146" s="23">
        <v>0</v>
      </c>
      <c r="AY1146" s="23">
        <v>6.5888578200000003</v>
      </c>
      <c r="AZ1146" s="23">
        <v>54.542447189999997</v>
      </c>
    </row>
    <row r="1147" spans="2:52" x14ac:dyDescent="0.25">
      <c r="B1147" s="10" t="s">
        <v>866</v>
      </c>
      <c r="C1147" s="23">
        <v>16.718683090000003</v>
      </c>
      <c r="D1147" s="23">
        <v>5.4315522500000002</v>
      </c>
      <c r="E1147" s="23">
        <v>0.98868510000000009</v>
      </c>
      <c r="F1147" s="23">
        <v>3.1497707300000002</v>
      </c>
      <c r="G1147" s="23">
        <v>1.2930964199999999</v>
      </c>
      <c r="H1147" s="23">
        <v>11.287130840000001</v>
      </c>
      <c r="I1147" s="23">
        <v>1.8186432800000001</v>
      </c>
      <c r="J1147" s="23">
        <v>1.6392547500000001</v>
      </c>
      <c r="K1147" s="23">
        <v>6.5891853200000003</v>
      </c>
      <c r="L1147" s="23">
        <v>1.24004749</v>
      </c>
      <c r="M1147" s="23">
        <v>94.199472</v>
      </c>
      <c r="N1147" s="23">
        <v>94.199472</v>
      </c>
      <c r="O1147" s="23">
        <v>0</v>
      </c>
      <c r="P1147" s="23">
        <v>0</v>
      </c>
      <c r="Q1147" s="23">
        <v>0</v>
      </c>
      <c r="R1147" s="23">
        <v>110.91815509</v>
      </c>
      <c r="S1147" s="23">
        <v>51.013230069999999</v>
      </c>
      <c r="T1147" s="23">
        <v>0.2685071</v>
      </c>
      <c r="U1147" s="23">
        <v>7.7857775899999995</v>
      </c>
      <c r="V1147" s="23">
        <v>0</v>
      </c>
      <c r="W1147" s="23">
        <v>0</v>
      </c>
      <c r="X1147" s="23">
        <v>1.79264248</v>
      </c>
      <c r="Y1147" s="23">
        <v>12.30935912</v>
      </c>
      <c r="Z1147" s="23">
        <v>0.61953720999999995</v>
      </c>
      <c r="AA1147" s="23">
        <v>73.789053569999993</v>
      </c>
      <c r="AB1147" s="23">
        <v>37.129101519999999</v>
      </c>
      <c r="AC1147" s="23">
        <v>0</v>
      </c>
      <c r="AD1147" s="23">
        <v>0</v>
      </c>
      <c r="AE1147" s="23">
        <v>0</v>
      </c>
      <c r="AF1147" s="23">
        <v>0</v>
      </c>
      <c r="AG1147" s="23">
        <v>0</v>
      </c>
      <c r="AH1147" s="23">
        <v>0</v>
      </c>
      <c r="AI1147" s="23">
        <v>0</v>
      </c>
      <c r="AJ1147" s="23">
        <v>0</v>
      </c>
      <c r="AK1147" s="23">
        <v>0</v>
      </c>
      <c r="AL1147" s="23">
        <v>1.80322231</v>
      </c>
      <c r="AM1147" s="23">
        <v>1.80322231</v>
      </c>
      <c r="AN1147" s="23">
        <v>0</v>
      </c>
      <c r="AO1147" s="23">
        <v>0</v>
      </c>
      <c r="AP1147" s="23">
        <v>1.6225330800000002</v>
      </c>
      <c r="AQ1147" s="23">
        <v>1.6225330800000002</v>
      </c>
      <c r="AR1147" s="23">
        <v>0</v>
      </c>
      <c r="AS1147" s="23">
        <v>0.10445800999999999</v>
      </c>
      <c r="AT1147" s="23">
        <v>3.5302134000000001</v>
      </c>
      <c r="AU1147" s="23">
        <v>33.598888119999998</v>
      </c>
      <c r="AV1147" s="23">
        <v>40.296516450000006</v>
      </c>
      <c r="AW1147" s="23">
        <v>73.895404570000011</v>
      </c>
      <c r="AX1147" s="23">
        <v>0</v>
      </c>
      <c r="AY1147" s="23">
        <v>0</v>
      </c>
      <c r="AZ1147" s="23">
        <v>73.895404570000011</v>
      </c>
    </row>
    <row r="1148" spans="2:52" x14ac:dyDescent="0.25">
      <c r="B1148" s="10" t="s">
        <v>867</v>
      </c>
      <c r="C1148" s="23">
        <v>20.03872307</v>
      </c>
      <c r="D1148" s="23">
        <v>10.208907910000001</v>
      </c>
      <c r="E1148" s="23">
        <v>2.7175007799999999</v>
      </c>
      <c r="F1148" s="23">
        <v>6.3631245599999993</v>
      </c>
      <c r="G1148" s="23">
        <v>1.1282825700000001</v>
      </c>
      <c r="H1148" s="23">
        <v>9.8298151600000008</v>
      </c>
      <c r="I1148" s="23">
        <v>3.34617027</v>
      </c>
      <c r="J1148" s="23">
        <v>2.3341941500000001</v>
      </c>
      <c r="K1148" s="23">
        <v>3.9567352599999999</v>
      </c>
      <c r="L1148" s="23">
        <v>0.19271547999999999</v>
      </c>
      <c r="M1148" s="23">
        <v>124.71274134000001</v>
      </c>
      <c r="N1148" s="23">
        <v>124.31858699999999</v>
      </c>
      <c r="O1148" s="23">
        <v>0.39415434000000005</v>
      </c>
      <c r="P1148" s="23">
        <v>0</v>
      </c>
      <c r="Q1148" s="23">
        <v>0</v>
      </c>
      <c r="R1148" s="23">
        <v>144.75146440999998</v>
      </c>
      <c r="S1148" s="23">
        <v>64.544123830000004</v>
      </c>
      <c r="T1148" s="23">
        <v>0.50843253999999993</v>
      </c>
      <c r="U1148" s="23">
        <v>12.155556470000001</v>
      </c>
      <c r="V1148" s="23">
        <v>0</v>
      </c>
      <c r="W1148" s="23">
        <v>0</v>
      </c>
      <c r="X1148" s="23">
        <v>6.97748116</v>
      </c>
      <c r="Y1148" s="23">
        <v>18.401997420000001</v>
      </c>
      <c r="Z1148" s="23">
        <v>1.4157979599999999</v>
      </c>
      <c r="AA1148" s="23">
        <v>104.00338938</v>
      </c>
      <c r="AB1148" s="23">
        <v>40.748075030000003</v>
      </c>
      <c r="AC1148" s="23">
        <v>0</v>
      </c>
      <c r="AD1148" s="23">
        <v>0</v>
      </c>
      <c r="AE1148" s="23">
        <v>0</v>
      </c>
      <c r="AF1148" s="23">
        <v>0</v>
      </c>
      <c r="AG1148" s="23">
        <v>0</v>
      </c>
      <c r="AH1148" s="23">
        <v>0</v>
      </c>
      <c r="AI1148" s="23">
        <v>0</v>
      </c>
      <c r="AJ1148" s="23">
        <v>0</v>
      </c>
      <c r="AK1148" s="23">
        <v>0</v>
      </c>
      <c r="AL1148" s="23">
        <v>23.032231249999999</v>
      </c>
      <c r="AM1148" s="23">
        <v>23.032231249999999</v>
      </c>
      <c r="AN1148" s="23">
        <v>0</v>
      </c>
      <c r="AO1148" s="23">
        <v>0</v>
      </c>
      <c r="AP1148" s="23">
        <v>2.5961538599999998</v>
      </c>
      <c r="AQ1148" s="23">
        <v>2.5961538599999998</v>
      </c>
      <c r="AR1148" s="23">
        <v>0</v>
      </c>
      <c r="AS1148" s="23">
        <v>0</v>
      </c>
      <c r="AT1148" s="23">
        <v>25.62838511</v>
      </c>
      <c r="AU1148" s="23">
        <v>15.119689920000001</v>
      </c>
      <c r="AV1148" s="23">
        <v>78.254663589999993</v>
      </c>
      <c r="AW1148" s="23">
        <v>93.374353509999992</v>
      </c>
      <c r="AX1148" s="23">
        <v>45.111120399999997</v>
      </c>
      <c r="AY1148" s="23">
        <v>0</v>
      </c>
      <c r="AZ1148" s="23">
        <v>48.263233110000002</v>
      </c>
    </row>
    <row r="1149" spans="2:52" x14ac:dyDescent="0.25">
      <c r="B1149" s="10" t="s">
        <v>868</v>
      </c>
      <c r="C1149" s="23">
        <v>9.9250339499999995</v>
      </c>
      <c r="D1149" s="23">
        <v>4.8852315700000002</v>
      </c>
      <c r="E1149" s="23">
        <v>1.58303137</v>
      </c>
      <c r="F1149" s="23">
        <v>3.0528618599999997</v>
      </c>
      <c r="G1149" s="23">
        <v>0.24933833999999999</v>
      </c>
      <c r="H1149" s="23">
        <v>5.0398023799999994</v>
      </c>
      <c r="I1149" s="23">
        <v>1.44925065</v>
      </c>
      <c r="J1149" s="23">
        <v>0.78994231999999998</v>
      </c>
      <c r="K1149" s="23">
        <v>2.53011623</v>
      </c>
      <c r="L1149" s="23">
        <v>0.27049318</v>
      </c>
      <c r="M1149" s="23">
        <v>58.16786493</v>
      </c>
      <c r="N1149" s="23">
        <v>58.048715999999999</v>
      </c>
      <c r="O1149" s="23">
        <v>0.11914892999999999</v>
      </c>
      <c r="P1149" s="23">
        <v>0</v>
      </c>
      <c r="Q1149" s="23">
        <v>0</v>
      </c>
      <c r="R1149" s="23">
        <v>68.092898879999993</v>
      </c>
      <c r="S1149" s="23">
        <v>26.787470030000001</v>
      </c>
      <c r="T1149" s="23">
        <v>0.25238159999999998</v>
      </c>
      <c r="U1149" s="23">
        <v>5.8810794699999995</v>
      </c>
      <c r="V1149" s="23">
        <v>0</v>
      </c>
      <c r="W1149" s="23">
        <v>0</v>
      </c>
      <c r="X1149" s="23">
        <v>2.4981442999999999</v>
      </c>
      <c r="Y1149" s="23">
        <v>5.8711090400000003</v>
      </c>
      <c r="Z1149" s="23">
        <v>0</v>
      </c>
      <c r="AA1149" s="23">
        <v>41.290184439999997</v>
      </c>
      <c r="AB1149" s="23">
        <v>26.802714440000003</v>
      </c>
      <c r="AC1149" s="23">
        <v>0</v>
      </c>
      <c r="AD1149" s="23">
        <v>0</v>
      </c>
      <c r="AE1149" s="23">
        <v>0</v>
      </c>
      <c r="AF1149" s="23">
        <v>0</v>
      </c>
      <c r="AG1149" s="23">
        <v>0</v>
      </c>
      <c r="AH1149" s="23">
        <v>0</v>
      </c>
      <c r="AI1149" s="23">
        <v>0</v>
      </c>
      <c r="AJ1149" s="23">
        <v>6.4562999999999997</v>
      </c>
      <c r="AK1149" s="23">
        <v>6.4562999999999997</v>
      </c>
      <c r="AL1149" s="23">
        <v>1.76507254</v>
      </c>
      <c r="AM1149" s="23">
        <v>1.76507254</v>
      </c>
      <c r="AN1149" s="23">
        <v>0</v>
      </c>
      <c r="AO1149" s="23">
        <v>0</v>
      </c>
      <c r="AP1149" s="23">
        <v>0</v>
      </c>
      <c r="AQ1149" s="23">
        <v>0</v>
      </c>
      <c r="AR1149" s="23">
        <v>0</v>
      </c>
      <c r="AS1149" s="23">
        <v>0</v>
      </c>
      <c r="AT1149" s="23">
        <v>1.76507254</v>
      </c>
      <c r="AU1149" s="23">
        <v>31.493941899999999</v>
      </c>
      <c r="AV1149" s="23">
        <v>61.39381461</v>
      </c>
      <c r="AW1149" s="23">
        <v>92.887756509999988</v>
      </c>
      <c r="AX1149" s="23">
        <v>2.9899075800000001</v>
      </c>
      <c r="AY1149" s="23">
        <v>9.6124010799999997</v>
      </c>
      <c r="AZ1149" s="23">
        <v>80.285447849999997</v>
      </c>
    </row>
    <row r="1150" spans="2:52" x14ac:dyDescent="0.25">
      <c r="B1150" s="10" t="s">
        <v>869</v>
      </c>
      <c r="C1150" s="23">
        <v>8.6922004800000003</v>
      </c>
      <c r="D1150" s="23">
        <v>2.1860201500000005</v>
      </c>
      <c r="E1150" s="23">
        <v>0.88308906000000009</v>
      </c>
      <c r="F1150" s="23">
        <v>0.95802982999999997</v>
      </c>
      <c r="G1150" s="23">
        <v>0.34490125999999999</v>
      </c>
      <c r="H1150" s="23">
        <v>6.5061803300000003</v>
      </c>
      <c r="I1150" s="23">
        <v>1.3237234</v>
      </c>
      <c r="J1150" s="23">
        <v>0.51095469000000004</v>
      </c>
      <c r="K1150" s="23">
        <v>4.3712342400000006</v>
      </c>
      <c r="L1150" s="23">
        <v>0.30026799999999998</v>
      </c>
      <c r="M1150" s="23">
        <v>63.170363999999999</v>
      </c>
      <c r="N1150" s="23">
        <v>63.099924000000001</v>
      </c>
      <c r="O1150" s="23">
        <v>7.0440000000000003E-2</v>
      </c>
      <c r="P1150" s="23">
        <v>0</v>
      </c>
      <c r="Q1150" s="23">
        <v>0</v>
      </c>
      <c r="R1150" s="23">
        <v>71.862564480000003</v>
      </c>
      <c r="S1150" s="23">
        <v>35.954947009999998</v>
      </c>
      <c r="T1150" s="23">
        <v>7.3718060000000002E-2</v>
      </c>
      <c r="U1150" s="23">
        <v>5.5325490099999994</v>
      </c>
      <c r="V1150" s="23">
        <v>0</v>
      </c>
      <c r="W1150" s="23">
        <v>0</v>
      </c>
      <c r="X1150" s="23">
        <v>3.9647876499999999</v>
      </c>
      <c r="Y1150" s="23">
        <v>5.78614008</v>
      </c>
      <c r="Z1150" s="23">
        <v>1.0308573000000001</v>
      </c>
      <c r="AA1150" s="23">
        <v>52.342999109999994</v>
      </c>
      <c r="AB1150" s="23">
        <v>19.519565370000002</v>
      </c>
      <c r="AC1150" s="23">
        <v>0</v>
      </c>
      <c r="AD1150" s="23">
        <v>0</v>
      </c>
      <c r="AE1150" s="23">
        <v>0</v>
      </c>
      <c r="AF1150" s="23">
        <v>0</v>
      </c>
      <c r="AG1150" s="23">
        <v>0</v>
      </c>
      <c r="AH1150" s="23">
        <v>0</v>
      </c>
      <c r="AI1150" s="23">
        <v>0</v>
      </c>
      <c r="AJ1150" s="23">
        <v>0</v>
      </c>
      <c r="AK1150" s="23">
        <v>0</v>
      </c>
      <c r="AL1150" s="23">
        <v>1.4032529899999999</v>
      </c>
      <c r="AM1150" s="23">
        <v>1.4032529899999999</v>
      </c>
      <c r="AN1150" s="23">
        <v>0</v>
      </c>
      <c r="AO1150" s="23">
        <v>0</v>
      </c>
      <c r="AP1150" s="23">
        <v>1.74436251</v>
      </c>
      <c r="AQ1150" s="23">
        <v>1.74436251</v>
      </c>
      <c r="AR1150" s="23">
        <v>0</v>
      </c>
      <c r="AS1150" s="23">
        <v>0.24571463000000002</v>
      </c>
      <c r="AT1150" s="23">
        <v>3.3933301299999998</v>
      </c>
      <c r="AU1150" s="23">
        <v>16.12623524</v>
      </c>
      <c r="AV1150" s="23">
        <v>16.68982093</v>
      </c>
      <c r="AW1150" s="23">
        <v>32.816056170000003</v>
      </c>
      <c r="AX1150" s="23">
        <v>0</v>
      </c>
      <c r="AY1150" s="23">
        <v>0.89959235999999998</v>
      </c>
      <c r="AZ1150" s="23">
        <v>31.916463810000003</v>
      </c>
    </row>
    <row r="1151" spans="2:52" x14ac:dyDescent="0.25">
      <c r="B1151" s="10" t="s">
        <v>870</v>
      </c>
      <c r="C1151" s="23">
        <v>27.222376449999999</v>
      </c>
      <c r="D1151" s="23">
        <v>16.001857189999999</v>
      </c>
      <c r="E1151" s="23">
        <v>8.4649623300000005</v>
      </c>
      <c r="F1151" s="23">
        <v>6.1786527500000004</v>
      </c>
      <c r="G1151" s="23">
        <v>1.3582421100000002</v>
      </c>
      <c r="H1151" s="23">
        <v>11.22051926</v>
      </c>
      <c r="I1151" s="23">
        <v>1.67096522</v>
      </c>
      <c r="J1151" s="23">
        <v>0.98001813999999998</v>
      </c>
      <c r="K1151" s="23">
        <v>8.5578697300000002</v>
      </c>
      <c r="L1151" s="23">
        <v>1.166617E-2</v>
      </c>
      <c r="M1151" s="23">
        <v>125.88967508</v>
      </c>
      <c r="N1151" s="23">
        <v>90.741131999999993</v>
      </c>
      <c r="O1151" s="23">
        <v>35.12854308</v>
      </c>
      <c r="P1151" s="23">
        <v>0</v>
      </c>
      <c r="Q1151" s="23">
        <v>0.02</v>
      </c>
      <c r="R1151" s="23">
        <v>153.11205153</v>
      </c>
      <c r="S1151" s="23">
        <v>46.945264610000002</v>
      </c>
      <c r="T1151" s="23">
        <v>5.8330463200000002</v>
      </c>
      <c r="U1151" s="23">
        <v>4.2519092499999998</v>
      </c>
      <c r="V1151" s="23">
        <v>0</v>
      </c>
      <c r="W1151" s="23">
        <v>9.3351271400000009</v>
      </c>
      <c r="X1151" s="23">
        <v>8.9692935800000004</v>
      </c>
      <c r="Y1151" s="23">
        <v>17.218315950000001</v>
      </c>
      <c r="Z1151" s="23">
        <v>0</v>
      </c>
      <c r="AA1151" s="23">
        <v>92.552956850000015</v>
      </c>
      <c r="AB1151" s="23">
        <v>60.559094680000001</v>
      </c>
      <c r="AC1151" s="23">
        <v>0</v>
      </c>
      <c r="AD1151" s="23">
        <v>0</v>
      </c>
      <c r="AE1151" s="23">
        <v>0</v>
      </c>
      <c r="AF1151" s="23">
        <v>0</v>
      </c>
      <c r="AG1151" s="23">
        <v>0</v>
      </c>
      <c r="AH1151" s="23">
        <v>0</v>
      </c>
      <c r="AI1151" s="23">
        <v>0</v>
      </c>
      <c r="AJ1151" s="23">
        <v>0.76200493999999996</v>
      </c>
      <c r="AK1151" s="23">
        <v>0.76200493999999996</v>
      </c>
      <c r="AL1151" s="23">
        <v>1.44172933</v>
      </c>
      <c r="AM1151" s="23">
        <v>1.44172933</v>
      </c>
      <c r="AN1151" s="23">
        <v>0</v>
      </c>
      <c r="AO1151" s="23">
        <v>0</v>
      </c>
      <c r="AP1151" s="23">
        <v>0</v>
      </c>
      <c r="AQ1151" s="23">
        <v>0</v>
      </c>
      <c r="AR1151" s="23">
        <v>0</v>
      </c>
      <c r="AS1151" s="23">
        <v>6.9000000000000006E-2</v>
      </c>
      <c r="AT1151" s="23">
        <v>1.51072933</v>
      </c>
      <c r="AU1151" s="23">
        <v>59.810370290000002</v>
      </c>
      <c r="AV1151" s="23">
        <v>12.930162259999999</v>
      </c>
      <c r="AW1151" s="23">
        <v>72.740532549999998</v>
      </c>
      <c r="AX1151" s="23">
        <v>0</v>
      </c>
      <c r="AY1151" s="23">
        <v>0</v>
      </c>
      <c r="AZ1151" s="23">
        <v>72.740532549999998</v>
      </c>
    </row>
    <row r="1152" spans="2:52" x14ac:dyDescent="0.25">
      <c r="B1152" s="10" t="s">
        <v>871</v>
      </c>
      <c r="C1152" s="23">
        <v>13.819222160000001</v>
      </c>
      <c r="D1152" s="23">
        <v>4.2067660700000005</v>
      </c>
      <c r="E1152" s="23">
        <v>1.1929822400000001</v>
      </c>
      <c r="F1152" s="23">
        <v>2.2251467099999998</v>
      </c>
      <c r="G1152" s="23">
        <v>0.78863711999999997</v>
      </c>
      <c r="H1152" s="23">
        <v>9.6124560900000002</v>
      </c>
      <c r="I1152" s="23">
        <v>6.78080295</v>
      </c>
      <c r="J1152" s="23">
        <v>1.25856638</v>
      </c>
      <c r="K1152" s="23">
        <v>1.349345</v>
      </c>
      <c r="L1152" s="23">
        <v>0.22374176000000001</v>
      </c>
      <c r="M1152" s="23">
        <v>102.98369321</v>
      </c>
      <c r="N1152" s="23">
        <v>102.86653699999999</v>
      </c>
      <c r="O1152" s="23">
        <v>0.11715621000000001</v>
      </c>
      <c r="P1152" s="23">
        <v>0</v>
      </c>
      <c r="Q1152" s="23">
        <v>0</v>
      </c>
      <c r="R1152" s="23">
        <v>116.80291536999999</v>
      </c>
      <c r="S1152" s="23">
        <v>64.130330439999994</v>
      </c>
      <c r="T1152" s="23">
        <v>0.25573557999999996</v>
      </c>
      <c r="U1152" s="23">
        <v>6.8671367099999996</v>
      </c>
      <c r="V1152" s="23">
        <v>0</v>
      </c>
      <c r="W1152" s="23">
        <v>0.46498950999999999</v>
      </c>
      <c r="X1152" s="23">
        <v>4.7943041600000003</v>
      </c>
      <c r="Y1152" s="23">
        <v>24.401615410000002</v>
      </c>
      <c r="Z1152" s="23">
        <v>0.69122919999999999</v>
      </c>
      <c r="AA1152" s="23">
        <v>101.60534100999999</v>
      </c>
      <c r="AB1152" s="23">
        <v>15.197574359999999</v>
      </c>
      <c r="AC1152" s="23">
        <v>0</v>
      </c>
      <c r="AD1152" s="23">
        <v>0</v>
      </c>
      <c r="AE1152" s="23">
        <v>0</v>
      </c>
      <c r="AF1152" s="23">
        <v>0</v>
      </c>
      <c r="AG1152" s="23">
        <v>0</v>
      </c>
      <c r="AH1152" s="23">
        <v>0</v>
      </c>
      <c r="AI1152" s="23">
        <v>0</v>
      </c>
      <c r="AJ1152" s="23">
        <v>0</v>
      </c>
      <c r="AK1152" s="23">
        <v>0</v>
      </c>
      <c r="AL1152" s="23">
        <v>1.6744790000000001</v>
      </c>
      <c r="AM1152" s="23">
        <v>1.6744790000000001</v>
      </c>
      <c r="AN1152" s="23">
        <v>0</v>
      </c>
      <c r="AO1152" s="23">
        <v>0</v>
      </c>
      <c r="AP1152" s="23">
        <v>1.5087708</v>
      </c>
      <c r="AQ1152" s="23">
        <v>1.5087708</v>
      </c>
      <c r="AR1152" s="23">
        <v>0</v>
      </c>
      <c r="AS1152" s="23">
        <v>0</v>
      </c>
      <c r="AT1152" s="23">
        <v>3.1832498</v>
      </c>
      <c r="AU1152" s="23">
        <v>12.014324559999999</v>
      </c>
      <c r="AV1152" s="23">
        <v>74.971083219999997</v>
      </c>
      <c r="AW1152" s="23">
        <v>86.985407779999989</v>
      </c>
      <c r="AX1152" s="23">
        <v>0</v>
      </c>
      <c r="AY1152" s="23">
        <v>0</v>
      </c>
      <c r="AZ1152" s="23">
        <v>86.985407779999989</v>
      </c>
    </row>
    <row r="1153" spans="2:52" x14ac:dyDescent="0.25">
      <c r="B1153" s="10" t="s">
        <v>872</v>
      </c>
      <c r="C1153" s="23">
        <v>5.5408956199999997</v>
      </c>
      <c r="D1153" s="23">
        <v>2.6076494800000001</v>
      </c>
      <c r="E1153" s="23">
        <v>1.0935491400000001</v>
      </c>
      <c r="F1153" s="23">
        <v>1.0348537799999999</v>
      </c>
      <c r="G1153" s="23">
        <v>0.47924655999999999</v>
      </c>
      <c r="H1153" s="23">
        <v>2.9332461400000001</v>
      </c>
      <c r="I1153" s="23">
        <v>1.514351</v>
      </c>
      <c r="J1153" s="23">
        <v>0.54147814000000005</v>
      </c>
      <c r="K1153" s="23">
        <v>0.47414499999999998</v>
      </c>
      <c r="L1153" s="23">
        <v>0.40327200000000002</v>
      </c>
      <c r="M1153" s="23">
        <v>95.235252860000003</v>
      </c>
      <c r="N1153" s="23">
        <v>75.198902000000004</v>
      </c>
      <c r="O1153" s="23">
        <v>3.6350859999999999E-2</v>
      </c>
      <c r="P1153" s="23">
        <v>0</v>
      </c>
      <c r="Q1153" s="23">
        <v>20</v>
      </c>
      <c r="R1153" s="23">
        <v>100.77614848</v>
      </c>
      <c r="S1153" s="23">
        <v>50.567670219999997</v>
      </c>
      <c r="T1153" s="23">
        <v>0.52299355000000003</v>
      </c>
      <c r="U1153" s="23">
        <v>5.7986859600000003</v>
      </c>
      <c r="V1153" s="23">
        <v>0</v>
      </c>
      <c r="W1153" s="23">
        <v>0</v>
      </c>
      <c r="X1153" s="23">
        <v>5.5793317400000007</v>
      </c>
      <c r="Y1153" s="23">
        <v>3.3411803399999997</v>
      </c>
      <c r="Z1153" s="23">
        <v>3.1431799999999998E-3</v>
      </c>
      <c r="AA1153" s="23">
        <v>65.813004989999996</v>
      </c>
      <c r="AB1153" s="23">
        <v>34.96314349</v>
      </c>
      <c r="AC1153" s="23">
        <v>0</v>
      </c>
      <c r="AD1153" s="23">
        <v>0</v>
      </c>
      <c r="AE1153" s="23">
        <v>0</v>
      </c>
      <c r="AF1153" s="23">
        <v>0</v>
      </c>
      <c r="AG1153" s="23">
        <v>0</v>
      </c>
      <c r="AH1153" s="23">
        <v>0</v>
      </c>
      <c r="AI1153" s="23">
        <v>0</v>
      </c>
      <c r="AJ1153" s="23">
        <v>41.550848030000004</v>
      </c>
      <c r="AK1153" s="23">
        <v>41.550848030000004</v>
      </c>
      <c r="AL1153" s="23">
        <v>5.2404773099999993</v>
      </c>
      <c r="AM1153" s="23">
        <v>5.2404773099999993</v>
      </c>
      <c r="AN1153" s="23">
        <v>0</v>
      </c>
      <c r="AO1153" s="23">
        <v>0</v>
      </c>
      <c r="AP1153" s="23">
        <v>0.20954507999999999</v>
      </c>
      <c r="AQ1153" s="23">
        <v>0.20954507999999999</v>
      </c>
      <c r="AR1153" s="23">
        <v>0</v>
      </c>
      <c r="AS1153" s="23">
        <v>61.995853579999995</v>
      </c>
      <c r="AT1153" s="23">
        <v>67.445875970000003</v>
      </c>
      <c r="AU1153" s="23">
        <v>9.0681155499999981</v>
      </c>
      <c r="AV1153" s="23">
        <v>35.444580059999993</v>
      </c>
      <c r="AW1153" s="23">
        <v>44.512695610000002</v>
      </c>
      <c r="AX1153" s="23">
        <v>0</v>
      </c>
      <c r="AY1153" s="23">
        <v>6.1784407100000003</v>
      </c>
      <c r="AZ1153" s="23">
        <v>38.334254899999998</v>
      </c>
    </row>
    <row r="1154" spans="2:52" x14ac:dyDescent="0.25">
      <c r="B1154" s="10" t="s">
        <v>873</v>
      </c>
      <c r="C1154" s="23">
        <v>4.6878032200000002</v>
      </c>
      <c r="D1154" s="23">
        <v>1.90110077</v>
      </c>
      <c r="E1154" s="23">
        <v>0.26894232000000001</v>
      </c>
      <c r="F1154" s="23">
        <v>1.30411535</v>
      </c>
      <c r="G1154" s="23">
        <v>0.32804309999999998</v>
      </c>
      <c r="H1154" s="23">
        <v>2.7867024499999999</v>
      </c>
      <c r="I1154" s="23">
        <v>1.4346861299999998</v>
      </c>
      <c r="J1154" s="23">
        <v>0.29145949999999998</v>
      </c>
      <c r="K1154" s="23">
        <v>0.95971605000000004</v>
      </c>
      <c r="L1154" s="23">
        <v>0.10084077000000001</v>
      </c>
      <c r="M1154" s="23">
        <v>49.369972189999999</v>
      </c>
      <c r="N1154" s="23">
        <v>49.276792999999998</v>
      </c>
      <c r="O1154" s="23">
        <v>9.3179190000000009E-2</v>
      </c>
      <c r="P1154" s="23">
        <v>0</v>
      </c>
      <c r="Q1154" s="23">
        <v>0</v>
      </c>
      <c r="R1154" s="23">
        <v>54.057775409999998</v>
      </c>
      <c r="S1154" s="23">
        <v>28.614797829999997</v>
      </c>
      <c r="T1154" s="23">
        <v>5.1174999999999998E-2</v>
      </c>
      <c r="U1154" s="23">
        <v>3.6850459900000003</v>
      </c>
      <c r="V1154" s="23">
        <v>0</v>
      </c>
      <c r="W1154" s="23">
        <v>9.0480000000000005E-3</v>
      </c>
      <c r="X1154" s="23">
        <v>0.99897682999999993</v>
      </c>
      <c r="Y1154" s="23">
        <v>4.7825958399999999</v>
      </c>
      <c r="Z1154" s="23">
        <v>1.0062695500000001</v>
      </c>
      <c r="AA1154" s="23">
        <v>39.147909039999995</v>
      </c>
      <c r="AB1154" s="23">
        <v>14.90986637</v>
      </c>
      <c r="AC1154" s="23">
        <v>0</v>
      </c>
      <c r="AD1154" s="23">
        <v>0</v>
      </c>
      <c r="AE1154" s="23">
        <v>0</v>
      </c>
      <c r="AF1154" s="23">
        <v>0</v>
      </c>
      <c r="AG1154" s="23">
        <v>0</v>
      </c>
      <c r="AH1154" s="23">
        <v>0</v>
      </c>
      <c r="AI1154" s="23">
        <v>0</v>
      </c>
      <c r="AJ1154" s="23">
        <v>0</v>
      </c>
      <c r="AK1154" s="23">
        <v>0</v>
      </c>
      <c r="AL1154" s="23">
        <v>1.5337386099999999</v>
      </c>
      <c r="AM1154" s="23">
        <v>1.5337386099999999</v>
      </c>
      <c r="AN1154" s="23">
        <v>0</v>
      </c>
      <c r="AO1154" s="23">
        <v>0</v>
      </c>
      <c r="AP1154" s="23">
        <v>1.6362679199999999</v>
      </c>
      <c r="AQ1154" s="23">
        <v>1.6362679199999999</v>
      </c>
      <c r="AR1154" s="23">
        <v>0</v>
      </c>
      <c r="AS1154" s="23">
        <v>0</v>
      </c>
      <c r="AT1154" s="23">
        <v>3.1700065299999998</v>
      </c>
      <c r="AU1154" s="23">
        <v>11.739859839999999</v>
      </c>
      <c r="AV1154" s="23">
        <v>47.929775820000003</v>
      </c>
      <c r="AW1154" s="23">
        <v>59.669635660000004</v>
      </c>
      <c r="AX1154" s="23">
        <v>1.7689079500000002</v>
      </c>
      <c r="AY1154" s="23">
        <v>18.702440059999997</v>
      </c>
      <c r="AZ1154" s="23">
        <v>39.198287649999997</v>
      </c>
    </row>
    <row r="1155" spans="2:52" x14ac:dyDescent="0.25">
      <c r="B1155" s="10" t="s">
        <v>874</v>
      </c>
      <c r="C1155" s="23">
        <v>84.286653720000018</v>
      </c>
      <c r="D1155" s="23">
        <v>71.595278880000009</v>
      </c>
      <c r="E1155" s="23">
        <v>25.437721289999999</v>
      </c>
      <c r="F1155" s="23">
        <v>45.097355950000001</v>
      </c>
      <c r="G1155" s="23">
        <v>1.0602016399999998</v>
      </c>
      <c r="H1155" s="23">
        <v>12.69137484</v>
      </c>
      <c r="I1155" s="23">
        <v>1.70740917</v>
      </c>
      <c r="J1155" s="23">
        <v>1.025285</v>
      </c>
      <c r="K1155" s="23">
        <v>9.1584800099999999</v>
      </c>
      <c r="L1155" s="23">
        <v>0.80020066000000001</v>
      </c>
      <c r="M1155" s="23">
        <v>121.06398883</v>
      </c>
      <c r="N1155" s="23">
        <v>105.90564000000001</v>
      </c>
      <c r="O1155" s="23">
        <v>15.15834883</v>
      </c>
      <c r="P1155" s="23">
        <v>0</v>
      </c>
      <c r="Q1155" s="23">
        <v>0</v>
      </c>
      <c r="R1155" s="23">
        <v>205.35064255</v>
      </c>
      <c r="S1155" s="23">
        <v>67.973235579999994</v>
      </c>
      <c r="T1155" s="23">
        <v>2.9525901700000001</v>
      </c>
      <c r="U1155" s="23">
        <v>6.4558225999999994</v>
      </c>
      <c r="V1155" s="23">
        <v>0</v>
      </c>
      <c r="W1155" s="23">
        <v>0</v>
      </c>
      <c r="X1155" s="23">
        <v>1.9605214399999999</v>
      </c>
      <c r="Y1155" s="23">
        <v>16.782554269999999</v>
      </c>
      <c r="Z1155" s="23">
        <v>0</v>
      </c>
      <c r="AA1155" s="23">
        <v>96.124724059999991</v>
      </c>
      <c r="AB1155" s="23">
        <v>109.22591849</v>
      </c>
      <c r="AC1155" s="23">
        <v>0</v>
      </c>
      <c r="AD1155" s="23">
        <v>0</v>
      </c>
      <c r="AE1155" s="23">
        <v>0</v>
      </c>
      <c r="AF1155" s="23">
        <v>0</v>
      </c>
      <c r="AG1155" s="23">
        <v>0</v>
      </c>
      <c r="AH1155" s="23">
        <v>0</v>
      </c>
      <c r="AI1155" s="23">
        <v>0</v>
      </c>
      <c r="AJ1155" s="23">
        <v>0</v>
      </c>
      <c r="AK1155" s="23">
        <v>0</v>
      </c>
      <c r="AL1155" s="23">
        <v>2.4569605600000002</v>
      </c>
      <c r="AM1155" s="23">
        <v>2.4569605600000002</v>
      </c>
      <c r="AN1155" s="23">
        <v>0</v>
      </c>
      <c r="AO1155" s="23">
        <v>0</v>
      </c>
      <c r="AP1155" s="23">
        <v>0</v>
      </c>
      <c r="AQ1155" s="23">
        <v>0</v>
      </c>
      <c r="AR1155" s="23">
        <v>0</v>
      </c>
      <c r="AS1155" s="23">
        <v>0</v>
      </c>
      <c r="AT1155" s="23">
        <v>2.4569605600000002</v>
      </c>
      <c r="AU1155" s="23">
        <v>106.76895793</v>
      </c>
      <c r="AV1155" s="23">
        <v>246.77052456999999</v>
      </c>
      <c r="AW1155" s="23">
        <v>353.53948250000002</v>
      </c>
      <c r="AX1155" s="23">
        <v>0</v>
      </c>
      <c r="AY1155" s="23">
        <v>90.725920510000009</v>
      </c>
      <c r="AZ1155" s="23">
        <v>262.81356198999998</v>
      </c>
    </row>
    <row r="1156" spans="2:52" x14ac:dyDescent="0.25">
      <c r="B1156" s="10" t="s">
        <v>321</v>
      </c>
      <c r="C1156" s="23">
        <v>6.0513934200000001</v>
      </c>
      <c r="D1156" s="23">
        <v>1.3168186200000001</v>
      </c>
      <c r="E1156" s="23">
        <v>0.55740524999999996</v>
      </c>
      <c r="F1156" s="23">
        <v>0.41467223999999997</v>
      </c>
      <c r="G1156" s="23">
        <v>0.34474113000000001</v>
      </c>
      <c r="H1156" s="23">
        <v>4.7345747999999999</v>
      </c>
      <c r="I1156" s="23">
        <v>0.62785763999999999</v>
      </c>
      <c r="J1156" s="23">
        <v>0.57250245</v>
      </c>
      <c r="K1156" s="23">
        <v>3.1407626</v>
      </c>
      <c r="L1156" s="23">
        <v>0.39345211000000002</v>
      </c>
      <c r="M1156" s="23">
        <v>59.289515000000002</v>
      </c>
      <c r="N1156" s="23">
        <v>59.289515000000002</v>
      </c>
      <c r="O1156" s="23">
        <v>0</v>
      </c>
      <c r="P1156" s="23">
        <v>0</v>
      </c>
      <c r="Q1156" s="23">
        <v>0</v>
      </c>
      <c r="R1156" s="23">
        <v>65.340908420000005</v>
      </c>
      <c r="S1156" s="23">
        <v>35.038791869999997</v>
      </c>
      <c r="T1156" s="23">
        <v>0.1767</v>
      </c>
      <c r="U1156" s="23">
        <v>5.7335999900000001</v>
      </c>
      <c r="V1156" s="23">
        <v>0</v>
      </c>
      <c r="W1156" s="23">
        <v>0</v>
      </c>
      <c r="X1156" s="23">
        <v>3.0784436099999999</v>
      </c>
      <c r="Y1156" s="23">
        <v>9.8297032400000006</v>
      </c>
      <c r="Z1156" s="23">
        <v>0</v>
      </c>
      <c r="AA1156" s="23">
        <v>53.857238710000004</v>
      </c>
      <c r="AB1156" s="23">
        <v>11.483669709999999</v>
      </c>
      <c r="AC1156" s="23">
        <v>0</v>
      </c>
      <c r="AD1156" s="23">
        <v>0</v>
      </c>
      <c r="AE1156" s="23">
        <v>0</v>
      </c>
      <c r="AF1156" s="23">
        <v>0</v>
      </c>
      <c r="AG1156" s="23">
        <v>0</v>
      </c>
      <c r="AH1156" s="23">
        <v>0</v>
      </c>
      <c r="AI1156" s="23">
        <v>0</v>
      </c>
      <c r="AJ1156" s="23">
        <v>0.80093093999999998</v>
      </c>
      <c r="AK1156" s="23">
        <v>0.80093093999999998</v>
      </c>
      <c r="AL1156" s="23">
        <v>0.763714</v>
      </c>
      <c r="AM1156" s="23">
        <v>0.763714</v>
      </c>
      <c r="AN1156" s="23">
        <v>0</v>
      </c>
      <c r="AO1156" s="23">
        <v>0</v>
      </c>
      <c r="AP1156" s="23">
        <v>2.6490251600000003</v>
      </c>
      <c r="AQ1156" s="23">
        <v>2.6490251600000003</v>
      </c>
      <c r="AR1156" s="23">
        <v>0</v>
      </c>
      <c r="AS1156" s="23">
        <v>0</v>
      </c>
      <c r="AT1156" s="23">
        <v>3.4127391600000001</v>
      </c>
      <c r="AU1156" s="23">
        <v>8.8718614900000006</v>
      </c>
      <c r="AV1156" s="23">
        <v>26.163099599999999</v>
      </c>
      <c r="AW1156" s="23">
        <v>35.034961090000003</v>
      </c>
      <c r="AX1156" s="23">
        <v>3.2899486300000005</v>
      </c>
      <c r="AY1156" s="23">
        <v>5.9692933500000001</v>
      </c>
      <c r="AZ1156" s="23">
        <v>25.775719110000001</v>
      </c>
    </row>
    <row r="1157" spans="2:52" x14ac:dyDescent="0.25">
      <c r="B1157" s="10" t="s">
        <v>824</v>
      </c>
      <c r="C1157" s="23">
        <v>3.5391933099999999</v>
      </c>
      <c r="D1157" s="23">
        <v>1.5058871500000002</v>
      </c>
      <c r="E1157" s="23">
        <v>0.73703539000000007</v>
      </c>
      <c r="F1157" s="23">
        <v>0.48637177000000004</v>
      </c>
      <c r="G1157" s="23">
        <v>0.28247999000000001</v>
      </c>
      <c r="H1157" s="23">
        <v>2.03330616</v>
      </c>
      <c r="I1157" s="23">
        <v>0.54681999999999997</v>
      </c>
      <c r="J1157" s="23">
        <v>0.385106</v>
      </c>
      <c r="K1157" s="23">
        <v>0.76829349999999996</v>
      </c>
      <c r="L1157" s="23">
        <v>0.33308665999999998</v>
      </c>
      <c r="M1157" s="23">
        <v>96.770463000000007</v>
      </c>
      <c r="N1157" s="23">
        <v>96.770463000000007</v>
      </c>
      <c r="O1157" s="23">
        <v>0</v>
      </c>
      <c r="P1157" s="23">
        <v>0</v>
      </c>
      <c r="Q1157" s="23">
        <v>0</v>
      </c>
      <c r="R1157" s="23">
        <v>100.30965631000001</v>
      </c>
      <c r="S1157" s="23">
        <v>45.28526875</v>
      </c>
      <c r="T1157" s="23">
        <v>0.19415499999999999</v>
      </c>
      <c r="U1157" s="23">
        <v>9.9639480500000008</v>
      </c>
      <c r="V1157" s="23">
        <v>0</v>
      </c>
      <c r="W1157" s="23">
        <v>0</v>
      </c>
      <c r="X1157" s="23">
        <v>6.9550628300000001</v>
      </c>
      <c r="Y1157" s="23">
        <v>6.6735225199999997</v>
      </c>
      <c r="Z1157" s="23">
        <v>0</v>
      </c>
      <c r="AA1157" s="23">
        <v>69.071957149999989</v>
      </c>
      <c r="AB1157" s="23">
        <v>31.237699160000002</v>
      </c>
      <c r="AC1157" s="23">
        <v>0</v>
      </c>
      <c r="AD1157" s="23">
        <v>0</v>
      </c>
      <c r="AE1157" s="23">
        <v>0</v>
      </c>
      <c r="AF1157" s="23">
        <v>0</v>
      </c>
      <c r="AG1157" s="23">
        <v>0</v>
      </c>
      <c r="AH1157" s="23">
        <v>0</v>
      </c>
      <c r="AI1157" s="23">
        <v>0</v>
      </c>
      <c r="AJ1157" s="23">
        <v>0</v>
      </c>
      <c r="AK1157" s="23">
        <v>0</v>
      </c>
      <c r="AL1157" s="23">
        <v>8.6645233800000003</v>
      </c>
      <c r="AM1157" s="23">
        <v>8.6645233800000003</v>
      </c>
      <c r="AN1157" s="23">
        <v>0</v>
      </c>
      <c r="AO1157" s="23">
        <v>0</v>
      </c>
      <c r="AP1157" s="23">
        <v>0</v>
      </c>
      <c r="AQ1157" s="23">
        <v>0</v>
      </c>
      <c r="AR1157" s="23">
        <v>0</v>
      </c>
      <c r="AS1157" s="23">
        <v>0</v>
      </c>
      <c r="AT1157" s="23">
        <v>8.6645233800000003</v>
      </c>
      <c r="AU1157" s="23">
        <v>22.57317578</v>
      </c>
      <c r="AV1157" s="23">
        <v>80.230611729999993</v>
      </c>
      <c r="AW1157" s="23">
        <v>102.80378750999999</v>
      </c>
      <c r="AX1157" s="23">
        <v>0.48365875000000003</v>
      </c>
      <c r="AY1157" s="23">
        <v>2.6628046099999998</v>
      </c>
      <c r="AZ1157" s="23">
        <v>99.657324149999994</v>
      </c>
    </row>
    <row r="1158" spans="2:52" x14ac:dyDescent="0.25">
      <c r="B1158" s="10" t="s">
        <v>875</v>
      </c>
      <c r="C1158" s="23">
        <v>7.3719996899999991</v>
      </c>
      <c r="D1158" s="23">
        <v>1.7755790299999998</v>
      </c>
      <c r="E1158" s="23">
        <v>0.72325472000000002</v>
      </c>
      <c r="F1158" s="23">
        <v>0.75503764000000007</v>
      </c>
      <c r="G1158" s="23">
        <v>0.29728666999999998</v>
      </c>
      <c r="H1158" s="23">
        <v>5.5964206599999997</v>
      </c>
      <c r="I1158" s="23">
        <v>0.40052445000000003</v>
      </c>
      <c r="J1158" s="23">
        <v>0.51739595000000005</v>
      </c>
      <c r="K1158" s="23">
        <v>4.6660392599999998</v>
      </c>
      <c r="L1158" s="23">
        <v>1.2461E-2</v>
      </c>
      <c r="M1158" s="23">
        <v>57.694162979999994</v>
      </c>
      <c r="N1158" s="23">
        <v>57.028821000000001</v>
      </c>
      <c r="O1158" s="23">
        <v>0.66534198</v>
      </c>
      <c r="P1158" s="23">
        <v>0</v>
      </c>
      <c r="Q1158" s="23">
        <v>0</v>
      </c>
      <c r="R1158" s="23">
        <v>65.066162669999997</v>
      </c>
      <c r="S1158" s="23">
        <v>26.901849670000001</v>
      </c>
      <c r="T1158" s="23">
        <v>0.42200328999999998</v>
      </c>
      <c r="U1158" s="23">
        <v>4.4404804200000001</v>
      </c>
      <c r="V1158" s="23">
        <v>0</v>
      </c>
      <c r="W1158" s="23">
        <v>3.4115491600000003</v>
      </c>
      <c r="X1158" s="23">
        <v>1.5374036799999999</v>
      </c>
      <c r="Y1158" s="23">
        <v>4.8667390800000003</v>
      </c>
      <c r="Z1158" s="23">
        <v>1.40766185</v>
      </c>
      <c r="AA1158" s="23">
        <v>42.987687150000006</v>
      </c>
      <c r="AB1158" s="23">
        <v>22.078475519999998</v>
      </c>
      <c r="AC1158" s="23">
        <v>0</v>
      </c>
      <c r="AD1158" s="23">
        <v>0</v>
      </c>
      <c r="AE1158" s="23">
        <v>0</v>
      </c>
      <c r="AF1158" s="23">
        <v>0</v>
      </c>
      <c r="AG1158" s="23">
        <v>0</v>
      </c>
      <c r="AH1158" s="23">
        <v>0</v>
      </c>
      <c r="AI1158" s="23">
        <v>0</v>
      </c>
      <c r="AJ1158" s="23">
        <v>0</v>
      </c>
      <c r="AK1158" s="23">
        <v>0</v>
      </c>
      <c r="AL1158" s="23">
        <v>9.6455069700000013</v>
      </c>
      <c r="AM1158" s="23">
        <v>9.6455069700000013</v>
      </c>
      <c r="AN1158" s="23">
        <v>0</v>
      </c>
      <c r="AO1158" s="23">
        <v>0</v>
      </c>
      <c r="AP1158" s="23">
        <v>2.8986602000000001</v>
      </c>
      <c r="AQ1158" s="23">
        <v>2.8986602000000001</v>
      </c>
      <c r="AR1158" s="23">
        <v>0</v>
      </c>
      <c r="AS1158" s="23">
        <v>5.0930429400000001</v>
      </c>
      <c r="AT1158" s="23">
        <v>17.637210110000002</v>
      </c>
      <c r="AU1158" s="23">
        <v>4.4412654099999997</v>
      </c>
      <c r="AV1158" s="23">
        <v>14.39037295</v>
      </c>
      <c r="AW1158" s="23">
        <v>18.831638359999999</v>
      </c>
      <c r="AX1158" s="23">
        <v>1.6567818400000001</v>
      </c>
      <c r="AY1158" s="23">
        <v>0</v>
      </c>
      <c r="AZ1158" s="23">
        <v>17.174856519999999</v>
      </c>
    </row>
    <row r="1159" spans="2:52" x14ac:dyDescent="0.25">
      <c r="B1159" s="10" t="s">
        <v>876</v>
      </c>
      <c r="C1159" s="23">
        <v>6.55254373</v>
      </c>
      <c r="D1159" s="23">
        <v>1.8104123999999999</v>
      </c>
      <c r="E1159" s="23">
        <v>0.71908754000000008</v>
      </c>
      <c r="F1159" s="23">
        <v>0.71936085999999999</v>
      </c>
      <c r="G1159" s="23">
        <v>0.37196400000000002</v>
      </c>
      <c r="H1159" s="23">
        <v>4.7421313300000003</v>
      </c>
      <c r="I1159" s="23">
        <v>0.38662279999999999</v>
      </c>
      <c r="J1159" s="23">
        <v>0.43775999999999998</v>
      </c>
      <c r="K1159" s="23">
        <v>3.8093678999999998</v>
      </c>
      <c r="L1159" s="23">
        <v>0.10838063000000001</v>
      </c>
      <c r="M1159" s="23">
        <v>73.267874000000006</v>
      </c>
      <c r="N1159" s="23">
        <v>73.267874000000006</v>
      </c>
      <c r="O1159" s="23">
        <v>0</v>
      </c>
      <c r="P1159" s="23">
        <v>0</v>
      </c>
      <c r="Q1159" s="23">
        <v>0</v>
      </c>
      <c r="R1159" s="23">
        <v>79.820417730000003</v>
      </c>
      <c r="S1159" s="23">
        <v>34.995810520000006</v>
      </c>
      <c r="T1159" s="23">
        <v>0.44092799999999999</v>
      </c>
      <c r="U1159" s="23">
        <v>8.3141559100000002</v>
      </c>
      <c r="V1159" s="23">
        <v>0</v>
      </c>
      <c r="W1159" s="23">
        <v>12.12857093</v>
      </c>
      <c r="X1159" s="23">
        <v>7.9135794700000002</v>
      </c>
      <c r="Y1159" s="23">
        <v>7.2609535699999999</v>
      </c>
      <c r="Z1159" s="23">
        <v>0</v>
      </c>
      <c r="AA1159" s="23">
        <v>71.053998400000012</v>
      </c>
      <c r="AB1159" s="23">
        <v>8.7664193299999997</v>
      </c>
      <c r="AC1159" s="23">
        <v>0</v>
      </c>
      <c r="AD1159" s="23">
        <v>0</v>
      </c>
      <c r="AE1159" s="23">
        <v>0</v>
      </c>
      <c r="AF1159" s="23">
        <v>0</v>
      </c>
      <c r="AG1159" s="23">
        <v>0</v>
      </c>
      <c r="AH1159" s="23">
        <v>0</v>
      </c>
      <c r="AI1159" s="23">
        <v>0</v>
      </c>
      <c r="AJ1159" s="23">
        <v>0</v>
      </c>
      <c r="AK1159" s="23">
        <v>0</v>
      </c>
      <c r="AL1159" s="23">
        <v>1.34662097</v>
      </c>
      <c r="AM1159" s="23">
        <v>1.34662097</v>
      </c>
      <c r="AN1159" s="23">
        <v>0</v>
      </c>
      <c r="AO1159" s="23">
        <v>0</v>
      </c>
      <c r="AP1159" s="23">
        <v>0</v>
      </c>
      <c r="AQ1159" s="23">
        <v>0</v>
      </c>
      <c r="AR1159" s="23">
        <v>0</v>
      </c>
      <c r="AS1159" s="23">
        <v>3.61023776</v>
      </c>
      <c r="AT1159" s="23">
        <v>4.9568587299999995</v>
      </c>
      <c r="AU1159" s="23">
        <v>3.8095606000000002</v>
      </c>
      <c r="AV1159" s="23">
        <v>3.3812740500000005</v>
      </c>
      <c r="AW1159" s="23">
        <v>7.1908346500000002</v>
      </c>
      <c r="AX1159" s="23">
        <v>0</v>
      </c>
      <c r="AY1159" s="23">
        <v>0</v>
      </c>
      <c r="AZ1159" s="23">
        <v>7.1908346500000002</v>
      </c>
    </row>
    <row r="1160" spans="2:52" x14ac:dyDescent="0.25">
      <c r="B1160" s="10" t="s">
        <v>877</v>
      </c>
      <c r="C1160" s="23">
        <v>3.95485833</v>
      </c>
      <c r="D1160" s="23">
        <v>1.7161556800000002</v>
      </c>
      <c r="E1160" s="23">
        <v>0.79058312000000008</v>
      </c>
      <c r="F1160" s="23">
        <v>0.53687455000000006</v>
      </c>
      <c r="G1160" s="23">
        <v>0.38869800999999998</v>
      </c>
      <c r="H1160" s="23">
        <v>2.23870265</v>
      </c>
      <c r="I1160" s="23">
        <v>0.42041798999999996</v>
      </c>
      <c r="J1160" s="23">
        <v>0.39560200000000001</v>
      </c>
      <c r="K1160" s="23">
        <v>1.0606989599999999</v>
      </c>
      <c r="L1160" s="23">
        <v>0.36198370000000002</v>
      </c>
      <c r="M1160" s="23">
        <v>60.58566948</v>
      </c>
      <c r="N1160" s="23">
        <v>60.514595999999997</v>
      </c>
      <c r="O1160" s="23">
        <v>7.1073479999999994E-2</v>
      </c>
      <c r="P1160" s="23">
        <v>0</v>
      </c>
      <c r="Q1160" s="23">
        <v>0</v>
      </c>
      <c r="R1160" s="23">
        <v>64.54052781</v>
      </c>
      <c r="S1160" s="23">
        <v>30.54166283</v>
      </c>
      <c r="T1160" s="23">
        <v>0.35142228000000003</v>
      </c>
      <c r="U1160" s="23">
        <v>4.49313304</v>
      </c>
      <c r="V1160" s="23">
        <v>0</v>
      </c>
      <c r="W1160" s="23">
        <v>0.39999998999999997</v>
      </c>
      <c r="X1160" s="23">
        <v>1.81882944</v>
      </c>
      <c r="Y1160" s="23">
        <v>4.2580180300000006</v>
      </c>
      <c r="Z1160" s="23">
        <v>0</v>
      </c>
      <c r="AA1160" s="23">
        <v>41.86306561</v>
      </c>
      <c r="AB1160" s="23">
        <v>22.677462200000001</v>
      </c>
      <c r="AC1160" s="23">
        <v>0</v>
      </c>
      <c r="AD1160" s="23">
        <v>0</v>
      </c>
      <c r="AE1160" s="23">
        <v>0</v>
      </c>
      <c r="AF1160" s="23">
        <v>0</v>
      </c>
      <c r="AG1160" s="23">
        <v>6.42</v>
      </c>
      <c r="AH1160" s="23">
        <v>6.42</v>
      </c>
      <c r="AI1160" s="23">
        <v>0</v>
      </c>
      <c r="AJ1160" s="23">
        <v>12.0301609</v>
      </c>
      <c r="AK1160" s="23">
        <v>18.4501609</v>
      </c>
      <c r="AL1160" s="23">
        <v>6.7200735800000002</v>
      </c>
      <c r="AM1160" s="23">
        <v>6.7200735800000002</v>
      </c>
      <c r="AN1160" s="23">
        <v>0</v>
      </c>
      <c r="AO1160" s="23">
        <v>0</v>
      </c>
      <c r="AP1160" s="23">
        <v>0</v>
      </c>
      <c r="AQ1160" s="23">
        <v>0</v>
      </c>
      <c r="AR1160" s="23">
        <v>0</v>
      </c>
      <c r="AS1160" s="23">
        <v>0</v>
      </c>
      <c r="AT1160" s="23">
        <v>6.7200735800000002</v>
      </c>
      <c r="AU1160" s="23">
        <v>34.407549520000003</v>
      </c>
      <c r="AV1160" s="23">
        <v>45.753464180000002</v>
      </c>
      <c r="AW1160" s="23">
        <v>80.161013699999998</v>
      </c>
      <c r="AX1160" s="23">
        <v>6.9451844200000004</v>
      </c>
      <c r="AY1160" s="23">
        <v>6.9613191900000002</v>
      </c>
      <c r="AZ1160" s="23">
        <v>66.254510089999997</v>
      </c>
    </row>
    <row r="1161" spans="2:52" x14ac:dyDescent="0.25">
      <c r="B1161" s="10" t="s">
        <v>878</v>
      </c>
      <c r="C1161" s="23">
        <v>18.10265188</v>
      </c>
      <c r="D1161" s="23">
        <v>2.26647431</v>
      </c>
      <c r="E1161" s="23">
        <v>1.1598868599999999</v>
      </c>
      <c r="F1161" s="23">
        <v>0.80813151000000005</v>
      </c>
      <c r="G1161" s="23">
        <v>0.29845593999999998</v>
      </c>
      <c r="H1161" s="23">
        <v>15.83617757</v>
      </c>
      <c r="I1161" s="23">
        <v>0.58513029999999999</v>
      </c>
      <c r="J1161" s="23">
        <v>2.9499529199999999</v>
      </c>
      <c r="K1161" s="23">
        <v>12.30109435</v>
      </c>
      <c r="L1161" s="23">
        <v>0</v>
      </c>
      <c r="M1161" s="23">
        <v>82.602636000000004</v>
      </c>
      <c r="N1161" s="23">
        <v>82.602636000000004</v>
      </c>
      <c r="O1161" s="23">
        <v>0</v>
      </c>
      <c r="P1161" s="23">
        <v>0</v>
      </c>
      <c r="Q1161" s="23">
        <v>0</v>
      </c>
      <c r="R1161" s="23">
        <v>100.70528788</v>
      </c>
      <c r="S1161" s="23">
        <v>36.939856670000005</v>
      </c>
      <c r="T1161" s="23">
        <v>0.21072191000000001</v>
      </c>
      <c r="U1161" s="23">
        <v>6.8280299800000002</v>
      </c>
      <c r="V1161" s="23">
        <v>0</v>
      </c>
      <c r="W1161" s="23">
        <v>0</v>
      </c>
      <c r="X1161" s="23">
        <v>2.60691586</v>
      </c>
      <c r="Y1161" s="23">
        <v>9.2922370399999998</v>
      </c>
      <c r="Z1161" s="23">
        <v>2.2457021899999998</v>
      </c>
      <c r="AA1161" s="23">
        <v>58.123463649999998</v>
      </c>
      <c r="AB1161" s="23">
        <v>42.581824229999995</v>
      </c>
      <c r="AC1161" s="23">
        <v>0</v>
      </c>
      <c r="AD1161" s="23">
        <v>0</v>
      </c>
      <c r="AE1161" s="23">
        <v>0</v>
      </c>
      <c r="AF1161" s="23">
        <v>0</v>
      </c>
      <c r="AG1161" s="23">
        <v>0</v>
      </c>
      <c r="AH1161" s="23">
        <v>0</v>
      </c>
      <c r="AI1161" s="23">
        <v>0</v>
      </c>
      <c r="AJ1161" s="23">
        <v>0</v>
      </c>
      <c r="AK1161" s="23">
        <v>0</v>
      </c>
      <c r="AL1161" s="23">
        <v>2.0405106499999999</v>
      </c>
      <c r="AM1161" s="23">
        <v>2.0405106499999999</v>
      </c>
      <c r="AN1161" s="23">
        <v>0</v>
      </c>
      <c r="AO1161" s="23">
        <v>0</v>
      </c>
      <c r="AP1161" s="23">
        <v>0</v>
      </c>
      <c r="AQ1161" s="23">
        <v>0</v>
      </c>
      <c r="AR1161" s="23">
        <v>0</v>
      </c>
      <c r="AS1161" s="23">
        <v>0</v>
      </c>
      <c r="AT1161" s="23">
        <v>2.0405106499999999</v>
      </c>
      <c r="AU1161" s="23">
        <v>40.541313580000001</v>
      </c>
      <c r="AV1161" s="23">
        <v>33.580330570000001</v>
      </c>
      <c r="AW1161" s="23">
        <v>74.121644150000009</v>
      </c>
      <c r="AX1161" s="23">
        <v>0</v>
      </c>
      <c r="AY1161" s="23">
        <v>0</v>
      </c>
      <c r="AZ1161" s="23">
        <v>74.121644150000009</v>
      </c>
    </row>
    <row r="1162" spans="2:52" x14ac:dyDescent="0.25">
      <c r="B1162" s="10" t="s">
        <v>879</v>
      </c>
      <c r="C1162" s="23">
        <v>2.2650227800000002</v>
      </c>
      <c r="D1162" s="23">
        <v>1.1235621500000001</v>
      </c>
      <c r="E1162" s="23">
        <v>0.60818616000000003</v>
      </c>
      <c r="F1162" s="23">
        <v>0.23532667999999998</v>
      </c>
      <c r="G1162" s="23">
        <v>0.28004931</v>
      </c>
      <c r="H1162" s="23">
        <v>1.1414606299999999</v>
      </c>
      <c r="I1162" s="23">
        <v>0.24286795</v>
      </c>
      <c r="J1162" s="23">
        <v>0.24545938</v>
      </c>
      <c r="K1162" s="23">
        <v>0.60884931999999992</v>
      </c>
      <c r="L1162" s="23">
        <v>4.4283980000000001E-2</v>
      </c>
      <c r="M1162" s="23">
        <v>49.714127449999999</v>
      </c>
      <c r="N1162" s="23">
        <v>49.68459</v>
      </c>
      <c r="O1162" s="23">
        <v>2.953745E-2</v>
      </c>
      <c r="P1162" s="23">
        <v>0</v>
      </c>
      <c r="Q1162" s="23">
        <v>0</v>
      </c>
      <c r="R1162" s="23">
        <v>51.979150230000002</v>
      </c>
      <c r="S1162" s="23">
        <v>26.185116180000001</v>
      </c>
      <c r="T1162" s="23">
        <v>0.32831729999999998</v>
      </c>
      <c r="U1162" s="23">
        <v>4.8598281299999995</v>
      </c>
      <c r="V1162" s="23">
        <v>0</v>
      </c>
      <c r="W1162" s="23">
        <v>0</v>
      </c>
      <c r="X1162" s="23">
        <v>5.6267398899999996</v>
      </c>
      <c r="Y1162" s="23">
        <v>9.0973811799999993</v>
      </c>
      <c r="Z1162" s="23">
        <v>0</v>
      </c>
      <c r="AA1162" s="23">
        <v>46.097382680000003</v>
      </c>
      <c r="AB1162" s="23">
        <v>5.8817675500000002</v>
      </c>
      <c r="AC1162" s="23">
        <v>0</v>
      </c>
      <c r="AD1162" s="23">
        <v>0</v>
      </c>
      <c r="AE1162" s="23">
        <v>0</v>
      </c>
      <c r="AF1162" s="23">
        <v>0</v>
      </c>
      <c r="AG1162" s="23">
        <v>0</v>
      </c>
      <c r="AH1162" s="23">
        <v>0</v>
      </c>
      <c r="AI1162" s="23">
        <v>0</v>
      </c>
      <c r="AJ1162" s="23">
        <v>0</v>
      </c>
      <c r="AK1162" s="23">
        <v>0</v>
      </c>
      <c r="AL1162" s="23">
        <v>2.4375003399999997</v>
      </c>
      <c r="AM1162" s="23">
        <v>2.4375003399999997</v>
      </c>
      <c r="AN1162" s="23">
        <v>0</v>
      </c>
      <c r="AO1162" s="23">
        <v>0</v>
      </c>
      <c r="AP1162" s="23">
        <v>0</v>
      </c>
      <c r="AQ1162" s="23">
        <v>0</v>
      </c>
      <c r="AR1162" s="23">
        <v>0</v>
      </c>
      <c r="AS1162" s="23">
        <v>0</v>
      </c>
      <c r="AT1162" s="23">
        <v>2.4375003399999997</v>
      </c>
      <c r="AU1162" s="23">
        <v>3.44426721</v>
      </c>
      <c r="AV1162" s="23">
        <v>24.514064190000003</v>
      </c>
      <c r="AW1162" s="23">
        <v>27.958331400000002</v>
      </c>
      <c r="AX1162" s="23">
        <v>0</v>
      </c>
      <c r="AY1162" s="23">
        <v>9.0203700399999995</v>
      </c>
      <c r="AZ1162" s="23">
        <v>18.937961359999999</v>
      </c>
    </row>
    <row r="1163" spans="2:52" x14ac:dyDescent="0.25">
      <c r="B1163" s="10" t="s">
        <v>880</v>
      </c>
      <c r="C1163" s="23">
        <v>4.6665381500000001</v>
      </c>
      <c r="D1163" s="23">
        <v>1.8125660700000001</v>
      </c>
      <c r="E1163" s="23">
        <v>0.72717259000000012</v>
      </c>
      <c r="F1163" s="23">
        <v>0.75517597999999997</v>
      </c>
      <c r="G1163" s="23">
        <v>0.3302175</v>
      </c>
      <c r="H1163" s="23">
        <v>2.8539720800000001</v>
      </c>
      <c r="I1163" s="23">
        <v>0.9541385</v>
      </c>
      <c r="J1163" s="23">
        <v>0.87887300000000002</v>
      </c>
      <c r="K1163" s="23">
        <v>0.94032910000000003</v>
      </c>
      <c r="L1163" s="23">
        <v>8.0631479999999991E-2</v>
      </c>
      <c r="M1163" s="23">
        <v>75.498042459999994</v>
      </c>
      <c r="N1163" s="23">
        <v>72.665467000000007</v>
      </c>
      <c r="O1163" s="23">
        <v>9.2575460000000012E-2</v>
      </c>
      <c r="P1163" s="23">
        <v>0</v>
      </c>
      <c r="Q1163" s="23">
        <v>2.74</v>
      </c>
      <c r="R1163" s="23">
        <v>80.164580610000002</v>
      </c>
      <c r="S1163" s="23">
        <v>44.953663799999994</v>
      </c>
      <c r="T1163" s="23">
        <v>0.28599253000000002</v>
      </c>
      <c r="U1163" s="23">
        <v>4.8939962300000008</v>
      </c>
      <c r="V1163" s="23">
        <v>0</v>
      </c>
      <c r="W1163" s="23">
        <v>5.2759599999999997E-2</v>
      </c>
      <c r="X1163" s="23">
        <v>4.19764991</v>
      </c>
      <c r="Y1163" s="23">
        <v>5.3919805599999995</v>
      </c>
      <c r="Z1163" s="23">
        <v>0.99825729000000007</v>
      </c>
      <c r="AA1163" s="23">
        <v>60.774299920000011</v>
      </c>
      <c r="AB1163" s="23">
        <v>19.390280690000001</v>
      </c>
      <c r="AC1163" s="23">
        <v>0</v>
      </c>
      <c r="AD1163" s="23">
        <v>0</v>
      </c>
      <c r="AE1163" s="23">
        <v>0</v>
      </c>
      <c r="AF1163" s="23">
        <v>0</v>
      </c>
      <c r="AG1163" s="23">
        <v>0</v>
      </c>
      <c r="AH1163" s="23">
        <v>0</v>
      </c>
      <c r="AI1163" s="23">
        <v>0</v>
      </c>
      <c r="AJ1163" s="23">
        <v>0</v>
      </c>
      <c r="AK1163" s="23">
        <v>0</v>
      </c>
      <c r="AL1163" s="23">
        <v>1.19042658</v>
      </c>
      <c r="AM1163" s="23">
        <v>1.19042658</v>
      </c>
      <c r="AN1163" s="23">
        <v>0</v>
      </c>
      <c r="AO1163" s="23">
        <v>0</v>
      </c>
      <c r="AP1163" s="23">
        <v>1.3076923200000001</v>
      </c>
      <c r="AQ1163" s="23">
        <v>1.3076923200000001</v>
      </c>
      <c r="AR1163" s="23">
        <v>0</v>
      </c>
      <c r="AS1163" s="23">
        <v>0</v>
      </c>
      <c r="AT1163" s="23">
        <v>2.4981189000000006</v>
      </c>
      <c r="AU1163" s="23">
        <v>16.892161789999999</v>
      </c>
      <c r="AV1163" s="23">
        <v>42.737666229999995</v>
      </c>
      <c r="AW1163" s="23">
        <v>59.629828019999998</v>
      </c>
      <c r="AX1163" s="23">
        <v>0</v>
      </c>
      <c r="AY1163" s="23">
        <v>3.8946617799999999</v>
      </c>
      <c r="AZ1163" s="23">
        <v>55.735166239999998</v>
      </c>
    </row>
    <row r="1164" spans="2:52" x14ac:dyDescent="0.25">
      <c r="B1164" s="10" t="s">
        <v>881</v>
      </c>
      <c r="C1164" s="23">
        <v>24.733012720000001</v>
      </c>
      <c r="D1164" s="23">
        <v>14.237788340000002</v>
      </c>
      <c r="E1164" s="23">
        <v>4.68129024</v>
      </c>
      <c r="F1164" s="23">
        <v>7.6417048599999999</v>
      </c>
      <c r="G1164" s="23">
        <v>1.9147932400000001</v>
      </c>
      <c r="H1164" s="23">
        <v>10.495224380000002</v>
      </c>
      <c r="I1164" s="23">
        <v>3.9596719900000004</v>
      </c>
      <c r="J1164" s="23">
        <v>3.1926049999999999</v>
      </c>
      <c r="K1164" s="23">
        <v>2.6071601699999998</v>
      </c>
      <c r="L1164" s="23">
        <v>0.73578721999999996</v>
      </c>
      <c r="M1164" s="23">
        <v>135.93011612999999</v>
      </c>
      <c r="N1164" s="23">
        <v>135.16051300000001</v>
      </c>
      <c r="O1164" s="23">
        <v>0.76960313000000002</v>
      </c>
      <c r="P1164" s="23">
        <v>0</v>
      </c>
      <c r="Q1164" s="23">
        <v>0</v>
      </c>
      <c r="R1164" s="23">
        <v>160.66312884999999</v>
      </c>
      <c r="S1164" s="23">
        <v>68.836521760000011</v>
      </c>
      <c r="T1164" s="23">
        <v>0</v>
      </c>
      <c r="U1164" s="23">
        <v>8.0518571600000008</v>
      </c>
      <c r="V1164" s="23">
        <v>0</v>
      </c>
      <c r="W1164" s="23">
        <v>0</v>
      </c>
      <c r="X1164" s="23">
        <v>10.8926137</v>
      </c>
      <c r="Y1164" s="23">
        <v>10.287480380000002</v>
      </c>
      <c r="Z1164" s="23">
        <v>0</v>
      </c>
      <c r="AA1164" s="23">
        <v>98.068472999999997</v>
      </c>
      <c r="AB1164" s="23">
        <v>62.594655849999995</v>
      </c>
      <c r="AC1164" s="23">
        <v>0</v>
      </c>
      <c r="AD1164" s="23">
        <v>0</v>
      </c>
      <c r="AE1164" s="23">
        <v>0</v>
      </c>
      <c r="AF1164" s="23">
        <v>0</v>
      </c>
      <c r="AG1164" s="23">
        <v>0</v>
      </c>
      <c r="AH1164" s="23">
        <v>0</v>
      </c>
      <c r="AI1164" s="23">
        <v>0</v>
      </c>
      <c r="AJ1164" s="23">
        <v>0</v>
      </c>
      <c r="AK1164" s="23">
        <v>0</v>
      </c>
      <c r="AL1164" s="23">
        <v>1.2220616000000002</v>
      </c>
      <c r="AM1164" s="23">
        <v>1.2220616000000002</v>
      </c>
      <c r="AN1164" s="23">
        <v>0</v>
      </c>
      <c r="AO1164" s="23">
        <v>0</v>
      </c>
      <c r="AP1164" s="23">
        <v>0</v>
      </c>
      <c r="AQ1164" s="23">
        <v>0</v>
      </c>
      <c r="AR1164" s="23">
        <v>0</v>
      </c>
      <c r="AS1164" s="23">
        <v>0</v>
      </c>
      <c r="AT1164" s="23">
        <v>1.2220616000000002</v>
      </c>
      <c r="AU1164" s="23">
        <v>61.372594249999999</v>
      </c>
      <c r="AV1164" s="23">
        <v>123.91868518000001</v>
      </c>
      <c r="AW1164" s="23">
        <v>185.29127943</v>
      </c>
      <c r="AX1164" s="23">
        <v>0</v>
      </c>
      <c r="AY1164" s="23">
        <v>2.7937933999999998</v>
      </c>
      <c r="AZ1164" s="23">
        <v>182.49748602999998</v>
      </c>
    </row>
    <row r="1165" spans="2:52" x14ac:dyDescent="0.25">
      <c r="B1165" s="10" t="s">
        <v>882</v>
      </c>
      <c r="C1165" s="23">
        <v>51.559107550000007</v>
      </c>
      <c r="D1165" s="23">
        <v>7.1796729799999994</v>
      </c>
      <c r="E1165" s="23">
        <v>2.37085334</v>
      </c>
      <c r="F1165" s="23">
        <v>4.0057387699999998</v>
      </c>
      <c r="G1165" s="23">
        <v>0.80308086999999995</v>
      </c>
      <c r="H1165" s="23">
        <v>44.379434570000008</v>
      </c>
      <c r="I1165" s="23">
        <v>2.5393332700000002</v>
      </c>
      <c r="J1165" s="23">
        <v>2.703484</v>
      </c>
      <c r="K1165" s="23">
        <v>38.81631471</v>
      </c>
      <c r="L1165" s="23">
        <v>0.32030259</v>
      </c>
      <c r="M1165" s="23">
        <v>112.39593859</v>
      </c>
      <c r="N1165" s="23">
        <v>112.03373999999999</v>
      </c>
      <c r="O1165" s="23">
        <v>0.36219859000000004</v>
      </c>
      <c r="P1165" s="23">
        <v>0</v>
      </c>
      <c r="Q1165" s="23">
        <v>0</v>
      </c>
      <c r="R1165" s="23">
        <v>163.95504614000001</v>
      </c>
      <c r="S1165" s="23">
        <v>46.041941890000004</v>
      </c>
      <c r="T1165" s="23">
        <v>0.78753260000000003</v>
      </c>
      <c r="U1165" s="23">
        <v>11.07954181</v>
      </c>
      <c r="V1165" s="23">
        <v>0</v>
      </c>
      <c r="W1165" s="23">
        <v>0</v>
      </c>
      <c r="X1165" s="23">
        <v>7.71972843</v>
      </c>
      <c r="Y1165" s="23">
        <v>36.929369780000002</v>
      </c>
      <c r="Z1165" s="23">
        <v>7.8579166300000001</v>
      </c>
      <c r="AA1165" s="23">
        <v>110.41603114</v>
      </c>
      <c r="AB1165" s="23">
        <v>53.539014999999999</v>
      </c>
      <c r="AC1165" s="23">
        <v>0</v>
      </c>
      <c r="AD1165" s="23">
        <v>0</v>
      </c>
      <c r="AE1165" s="23">
        <v>0</v>
      </c>
      <c r="AF1165" s="23">
        <v>0</v>
      </c>
      <c r="AG1165" s="23">
        <v>58</v>
      </c>
      <c r="AH1165" s="23">
        <v>58</v>
      </c>
      <c r="AI1165" s="23">
        <v>0</v>
      </c>
      <c r="AJ1165" s="23">
        <v>0</v>
      </c>
      <c r="AK1165" s="23">
        <v>58</v>
      </c>
      <c r="AL1165" s="23">
        <v>21.06674323</v>
      </c>
      <c r="AM1165" s="23">
        <v>21.06674323</v>
      </c>
      <c r="AN1165" s="23">
        <v>0</v>
      </c>
      <c r="AO1165" s="23">
        <v>0</v>
      </c>
      <c r="AP1165" s="23">
        <v>9.1650989600000017</v>
      </c>
      <c r="AQ1165" s="23">
        <v>9.1650989600000017</v>
      </c>
      <c r="AR1165" s="23">
        <v>0</v>
      </c>
      <c r="AS1165" s="23">
        <v>5.80536984</v>
      </c>
      <c r="AT1165" s="23">
        <v>36.037212029999999</v>
      </c>
      <c r="AU1165" s="23">
        <v>75.50180297</v>
      </c>
      <c r="AV1165" s="23">
        <v>54.528836170000005</v>
      </c>
      <c r="AW1165" s="23">
        <v>130.03063914000001</v>
      </c>
      <c r="AX1165" s="23">
        <v>1.7727465899999999</v>
      </c>
      <c r="AY1165" s="23">
        <v>56.352096100000004</v>
      </c>
      <c r="AZ1165" s="23">
        <v>71.905796449999997</v>
      </c>
    </row>
    <row r="1166" spans="2:52" x14ac:dyDescent="0.25">
      <c r="B1166" s="10" t="s">
        <v>883</v>
      </c>
      <c r="C1166" s="23">
        <v>3.4332898600000004</v>
      </c>
      <c r="D1166" s="23">
        <v>1.50264577</v>
      </c>
      <c r="E1166" s="23">
        <v>0.62892407000000006</v>
      </c>
      <c r="F1166" s="23">
        <v>0.62305250000000001</v>
      </c>
      <c r="G1166" s="23">
        <v>0.25066920000000004</v>
      </c>
      <c r="H1166" s="23">
        <v>1.9306440900000001</v>
      </c>
      <c r="I1166" s="23">
        <v>0.38744483000000002</v>
      </c>
      <c r="J1166" s="23">
        <v>0.39565650000000002</v>
      </c>
      <c r="K1166" s="23">
        <v>1.0406655600000001</v>
      </c>
      <c r="L1166" s="23">
        <v>0.10687719999999999</v>
      </c>
      <c r="M1166" s="23">
        <v>57.708303999999998</v>
      </c>
      <c r="N1166" s="23">
        <v>57.708303999999998</v>
      </c>
      <c r="O1166" s="23">
        <v>0</v>
      </c>
      <c r="P1166" s="23">
        <v>0</v>
      </c>
      <c r="Q1166" s="23">
        <v>0</v>
      </c>
      <c r="R1166" s="23">
        <v>61.14159386</v>
      </c>
      <c r="S1166" s="23">
        <v>34.176642430000001</v>
      </c>
      <c r="T1166" s="23">
        <v>0.01</v>
      </c>
      <c r="U1166" s="23">
        <v>3.5801470399999999</v>
      </c>
      <c r="V1166" s="23">
        <v>0</v>
      </c>
      <c r="W1166" s="23">
        <v>0</v>
      </c>
      <c r="X1166" s="23">
        <v>1.24184384</v>
      </c>
      <c r="Y1166" s="23">
        <v>2.09601047</v>
      </c>
      <c r="Z1166" s="23">
        <v>0</v>
      </c>
      <c r="AA1166" s="23">
        <v>41.104643780000004</v>
      </c>
      <c r="AB1166" s="23">
        <v>20.036950079999997</v>
      </c>
      <c r="AC1166" s="23">
        <v>0</v>
      </c>
      <c r="AD1166" s="23">
        <v>0</v>
      </c>
      <c r="AE1166" s="23">
        <v>0</v>
      </c>
      <c r="AF1166" s="23">
        <v>0</v>
      </c>
      <c r="AG1166" s="23">
        <v>0</v>
      </c>
      <c r="AH1166" s="23">
        <v>0</v>
      </c>
      <c r="AI1166" s="23">
        <v>0</v>
      </c>
      <c r="AJ1166" s="23">
        <v>0.13981199</v>
      </c>
      <c r="AK1166" s="23">
        <v>0.13981199</v>
      </c>
      <c r="AL1166" s="23">
        <v>3.5824712500000002</v>
      </c>
      <c r="AM1166" s="23">
        <v>3.5824712500000002</v>
      </c>
      <c r="AN1166" s="23">
        <v>0</v>
      </c>
      <c r="AO1166" s="23">
        <v>0</v>
      </c>
      <c r="AP1166" s="23">
        <v>0</v>
      </c>
      <c r="AQ1166" s="23">
        <v>0</v>
      </c>
      <c r="AR1166" s="23">
        <v>0</v>
      </c>
      <c r="AS1166" s="23">
        <v>1.567704</v>
      </c>
      <c r="AT1166" s="23">
        <v>5.1501752500000002</v>
      </c>
      <c r="AU1166" s="23">
        <v>15.02658682</v>
      </c>
      <c r="AV1166" s="23">
        <v>17.371380029999997</v>
      </c>
      <c r="AW1166" s="23">
        <v>32.397966849999996</v>
      </c>
      <c r="AX1166" s="23">
        <v>0</v>
      </c>
      <c r="AY1166" s="23">
        <v>0</v>
      </c>
      <c r="AZ1166" s="23">
        <v>32.397966849999996</v>
      </c>
    </row>
    <row r="1167" spans="2:52" x14ac:dyDescent="0.25">
      <c r="B1167" s="10" t="s">
        <v>201</v>
      </c>
      <c r="C1167" s="23">
        <v>5.4525976800000002</v>
      </c>
      <c r="D1167" s="23">
        <v>1.6688507800000003</v>
      </c>
      <c r="E1167" s="23">
        <v>0.99897126000000003</v>
      </c>
      <c r="F1167" s="23">
        <v>0.37498140000000002</v>
      </c>
      <c r="G1167" s="23">
        <v>0.29489811999999999</v>
      </c>
      <c r="H1167" s="23">
        <v>3.7837469000000006</v>
      </c>
      <c r="I1167" s="23">
        <v>0.5083337</v>
      </c>
      <c r="J1167" s="23">
        <v>1.0556880200000001</v>
      </c>
      <c r="K1167" s="23">
        <v>2.1924532700000001</v>
      </c>
      <c r="L1167" s="23">
        <v>2.727191E-2</v>
      </c>
      <c r="M1167" s="23">
        <v>77.920194980000005</v>
      </c>
      <c r="N1167" s="23">
        <v>77.883086000000006</v>
      </c>
      <c r="O1167" s="23">
        <v>2.1502719999999999E-2</v>
      </c>
      <c r="P1167" s="23">
        <v>0</v>
      </c>
      <c r="Q1167" s="23">
        <v>1.560626E-2</v>
      </c>
      <c r="R1167" s="23">
        <v>83.372792660000016</v>
      </c>
      <c r="S1167" s="23">
        <v>60.720149329999998</v>
      </c>
      <c r="T1167" s="23">
        <v>0.78893044999999995</v>
      </c>
      <c r="U1167" s="23">
        <v>6.3960654699999999</v>
      </c>
      <c r="V1167" s="23">
        <v>0.19919999999999999</v>
      </c>
      <c r="W1167" s="23">
        <v>0</v>
      </c>
      <c r="X1167" s="23">
        <v>7.2819635999999992</v>
      </c>
      <c r="Y1167" s="23">
        <v>6.1084739699999995</v>
      </c>
      <c r="Z1167" s="23">
        <v>1.45510476</v>
      </c>
      <c r="AA1167" s="23">
        <v>82.949887579999995</v>
      </c>
      <c r="AB1167" s="23">
        <v>0.42290507999999999</v>
      </c>
      <c r="AC1167" s="23">
        <v>0</v>
      </c>
      <c r="AD1167" s="23">
        <v>0</v>
      </c>
      <c r="AE1167" s="23">
        <v>0</v>
      </c>
      <c r="AF1167" s="23">
        <v>0</v>
      </c>
      <c r="AG1167" s="23">
        <v>0</v>
      </c>
      <c r="AH1167" s="23">
        <v>0</v>
      </c>
      <c r="AI1167" s="23">
        <v>0</v>
      </c>
      <c r="AJ1167" s="23">
        <v>0</v>
      </c>
      <c r="AK1167" s="23">
        <v>0</v>
      </c>
      <c r="AL1167" s="23">
        <v>1.3074608999999999</v>
      </c>
      <c r="AM1167" s="23">
        <v>1.3074608999999999</v>
      </c>
      <c r="AN1167" s="23">
        <v>0</v>
      </c>
      <c r="AO1167" s="23">
        <v>0</v>
      </c>
      <c r="AP1167" s="23">
        <v>2.5345280200000002</v>
      </c>
      <c r="AQ1167" s="23">
        <v>2.5345280200000002</v>
      </c>
      <c r="AR1167" s="23">
        <v>0</v>
      </c>
      <c r="AS1167" s="23">
        <v>0.14812600000000001</v>
      </c>
      <c r="AT1167" s="23">
        <v>3.9901149199999999</v>
      </c>
      <c r="AU1167" s="23">
        <v>-3.5672098399999999</v>
      </c>
      <c r="AV1167" s="23">
        <v>13.40203874</v>
      </c>
      <c r="AW1167" s="23">
        <v>9.8348288999999998</v>
      </c>
      <c r="AX1167" s="23">
        <v>0</v>
      </c>
      <c r="AY1167" s="23">
        <v>4.4431140599999992</v>
      </c>
      <c r="AZ1167" s="23">
        <v>5.3917148399999997</v>
      </c>
    </row>
    <row r="1168" spans="2:52" x14ac:dyDescent="0.25">
      <c r="B1168" s="10" t="s">
        <v>272</v>
      </c>
      <c r="C1168" s="23">
        <v>3.0625656399999999</v>
      </c>
      <c r="D1168" s="23">
        <v>0.90143375999999997</v>
      </c>
      <c r="E1168" s="23">
        <v>0.48430451000000002</v>
      </c>
      <c r="F1168" s="23">
        <v>0.14868367999999998</v>
      </c>
      <c r="G1168" s="23">
        <v>0.26844557000000002</v>
      </c>
      <c r="H1168" s="23">
        <v>2.1611318799999997</v>
      </c>
      <c r="I1168" s="23">
        <v>0.4326122</v>
      </c>
      <c r="J1168" s="23">
        <v>0.32204190000000005</v>
      </c>
      <c r="K1168" s="23">
        <v>1.22245318</v>
      </c>
      <c r="L1168" s="23">
        <v>0.18402460000000001</v>
      </c>
      <c r="M1168" s="23">
        <v>66.483806450000003</v>
      </c>
      <c r="N1168" s="23">
        <v>66.011172000000002</v>
      </c>
      <c r="O1168" s="23">
        <v>0</v>
      </c>
      <c r="P1168" s="23">
        <v>0.47263445000000004</v>
      </c>
      <c r="Q1168" s="23">
        <v>0</v>
      </c>
      <c r="R1168" s="23">
        <v>69.546372090000006</v>
      </c>
      <c r="S1168" s="23">
        <v>30.406456160000001</v>
      </c>
      <c r="T1168" s="23">
        <v>0.12352323</v>
      </c>
      <c r="U1168" s="23">
        <v>3.6745047400000002</v>
      </c>
      <c r="V1168" s="23">
        <v>0</v>
      </c>
      <c r="W1168" s="23">
        <v>0</v>
      </c>
      <c r="X1168" s="23">
        <v>3.1036591600000003</v>
      </c>
      <c r="Y1168" s="23">
        <v>6.5149692100000003</v>
      </c>
      <c r="Z1168" s="23">
        <v>0.34975670000000003</v>
      </c>
      <c r="AA1168" s="23">
        <v>44.172869200000008</v>
      </c>
      <c r="AB1168" s="23">
        <v>25.373502889999997</v>
      </c>
      <c r="AC1168" s="23">
        <v>0</v>
      </c>
      <c r="AD1168" s="23">
        <v>0</v>
      </c>
      <c r="AE1168" s="23">
        <v>0</v>
      </c>
      <c r="AF1168" s="23">
        <v>0</v>
      </c>
      <c r="AG1168" s="23">
        <v>0</v>
      </c>
      <c r="AH1168" s="23">
        <v>0</v>
      </c>
      <c r="AI1168" s="23">
        <v>0</v>
      </c>
      <c r="AJ1168" s="23">
        <v>2.8221818500000002</v>
      </c>
      <c r="AK1168" s="23">
        <v>2.8221818500000002</v>
      </c>
      <c r="AL1168" s="23">
        <v>3.2586027400000002</v>
      </c>
      <c r="AM1168" s="23">
        <v>3.2586027400000002</v>
      </c>
      <c r="AN1168" s="23">
        <v>0</v>
      </c>
      <c r="AO1168" s="23">
        <v>0</v>
      </c>
      <c r="AP1168" s="23">
        <v>2.0968768400000002</v>
      </c>
      <c r="AQ1168" s="23">
        <v>2.0968768400000002</v>
      </c>
      <c r="AR1168" s="23">
        <v>0</v>
      </c>
      <c r="AS1168" s="23">
        <v>4.8074325599999996</v>
      </c>
      <c r="AT1168" s="23">
        <v>10.162912140000001</v>
      </c>
      <c r="AU1168" s="23">
        <v>18.032772599999998</v>
      </c>
      <c r="AV1168" s="23">
        <v>26.57357945</v>
      </c>
      <c r="AW1168" s="23">
        <v>44.606352049999998</v>
      </c>
      <c r="AX1168" s="23">
        <v>0</v>
      </c>
      <c r="AY1168" s="23">
        <v>4.7692815999999993</v>
      </c>
      <c r="AZ1168" s="23">
        <v>39.837070449999999</v>
      </c>
    </row>
    <row r="1169" spans="2:52" x14ac:dyDescent="0.25">
      <c r="B1169" s="10" t="s">
        <v>216</v>
      </c>
      <c r="C1169" s="23">
        <v>2.1164668</v>
      </c>
      <c r="D1169" s="23">
        <v>1.3675852500000001</v>
      </c>
      <c r="E1169" s="23">
        <v>0.52854532999999992</v>
      </c>
      <c r="F1169" s="23">
        <v>0.57545409999999997</v>
      </c>
      <c r="G1169" s="23">
        <v>0.26358582000000003</v>
      </c>
      <c r="H1169" s="23">
        <v>0.74888155000000001</v>
      </c>
      <c r="I1169" s="23">
        <v>0.32754014000000004</v>
      </c>
      <c r="J1169" s="23">
        <v>0.31354300000000002</v>
      </c>
      <c r="K1169" s="23">
        <v>6.8192000000000003E-2</v>
      </c>
      <c r="L1169" s="23">
        <v>3.9606410000000002E-2</v>
      </c>
      <c r="M1169" s="23">
        <v>55.181270850000004</v>
      </c>
      <c r="N1169" s="23">
        <v>54.998981000000001</v>
      </c>
      <c r="O1169" s="23">
        <v>0.13893985</v>
      </c>
      <c r="P1169" s="23">
        <v>0</v>
      </c>
      <c r="Q1169" s="23">
        <v>4.335E-2</v>
      </c>
      <c r="R1169" s="23">
        <v>57.297737650000002</v>
      </c>
      <c r="S1169" s="23">
        <v>26.392647929999999</v>
      </c>
      <c r="T1169" s="23">
        <v>9.5225000000000004E-2</v>
      </c>
      <c r="U1169" s="23">
        <v>2.2147286200000003</v>
      </c>
      <c r="V1169" s="23">
        <v>0</v>
      </c>
      <c r="W1169" s="23">
        <v>0</v>
      </c>
      <c r="X1169" s="23">
        <v>1.1815930700000001</v>
      </c>
      <c r="Y1169" s="23">
        <v>2.3126582500000001</v>
      </c>
      <c r="Z1169" s="23">
        <v>8.8294979999999995E-2</v>
      </c>
      <c r="AA1169" s="23">
        <v>32.285147850000001</v>
      </c>
      <c r="AB1169" s="23">
        <v>25.012589800000001</v>
      </c>
      <c r="AC1169" s="23">
        <v>0</v>
      </c>
      <c r="AD1169" s="23">
        <v>0</v>
      </c>
      <c r="AE1169" s="23">
        <v>0</v>
      </c>
      <c r="AF1169" s="23">
        <v>0</v>
      </c>
      <c r="AG1169" s="23">
        <v>0</v>
      </c>
      <c r="AH1169" s="23">
        <v>0</v>
      </c>
      <c r="AI1169" s="23">
        <v>0</v>
      </c>
      <c r="AJ1169" s="23">
        <v>0</v>
      </c>
      <c r="AK1169" s="23">
        <v>0</v>
      </c>
      <c r="AL1169" s="23">
        <v>2.5278312400000003</v>
      </c>
      <c r="AM1169" s="23">
        <v>2.5278312400000003</v>
      </c>
      <c r="AN1169" s="23">
        <v>0</v>
      </c>
      <c r="AO1169" s="23">
        <v>0</v>
      </c>
      <c r="AP1169" s="23">
        <v>0.76457143999999999</v>
      </c>
      <c r="AQ1169" s="23">
        <v>0.76457143999999999</v>
      </c>
      <c r="AR1169" s="23">
        <v>0</v>
      </c>
      <c r="AS1169" s="23">
        <v>0</v>
      </c>
      <c r="AT1169" s="23">
        <v>3.2924026800000004</v>
      </c>
      <c r="AU1169" s="23">
        <v>21.720187119999999</v>
      </c>
      <c r="AV1169" s="23">
        <v>33.728715840000007</v>
      </c>
      <c r="AW1169" s="23">
        <v>55.448902959999998</v>
      </c>
      <c r="AX1169" s="23">
        <v>0</v>
      </c>
      <c r="AY1169" s="23">
        <v>7.5146929800000004</v>
      </c>
      <c r="AZ1169" s="23">
        <v>47.934209980000006</v>
      </c>
    </row>
    <row r="1170" spans="2:52" x14ac:dyDescent="0.25">
      <c r="B1170" s="10" t="s">
        <v>884</v>
      </c>
      <c r="C1170" s="23">
        <v>5.7330164100000003</v>
      </c>
      <c r="D1170" s="23">
        <v>2.11868437</v>
      </c>
      <c r="E1170" s="23">
        <v>0.65900706000000009</v>
      </c>
      <c r="F1170" s="23">
        <v>0.97426073999999996</v>
      </c>
      <c r="G1170" s="23">
        <v>0.48541656999999999</v>
      </c>
      <c r="H1170" s="23">
        <v>3.6143320399999999</v>
      </c>
      <c r="I1170" s="23">
        <v>0.64142206000000002</v>
      </c>
      <c r="J1170" s="23">
        <v>0.70003000000000004</v>
      </c>
      <c r="K1170" s="23">
        <v>1.38086815</v>
      </c>
      <c r="L1170" s="23">
        <v>0.89201183000000006</v>
      </c>
      <c r="M1170" s="23">
        <v>82.006679540000007</v>
      </c>
      <c r="N1170" s="23">
        <v>79.250287</v>
      </c>
      <c r="O1170" s="23">
        <v>1.4455540000000001E-2</v>
      </c>
      <c r="P1170" s="23">
        <v>0</v>
      </c>
      <c r="Q1170" s="23">
        <v>2.7419370000000001</v>
      </c>
      <c r="R1170" s="23">
        <v>87.739695949999998</v>
      </c>
      <c r="S1170" s="23">
        <v>33.931210669999999</v>
      </c>
      <c r="T1170" s="23">
        <v>0.62493050999999999</v>
      </c>
      <c r="U1170" s="23">
        <v>6.7321203000000001</v>
      </c>
      <c r="V1170" s="23">
        <v>0</v>
      </c>
      <c r="W1170" s="23">
        <v>0</v>
      </c>
      <c r="X1170" s="23">
        <v>7.2378464100000004</v>
      </c>
      <c r="Y1170" s="23">
        <v>9.2012525700000012</v>
      </c>
      <c r="Z1170" s="23">
        <v>2.7572817299999999</v>
      </c>
      <c r="AA1170" s="23">
        <v>60.484642189999995</v>
      </c>
      <c r="AB1170" s="23">
        <v>27.255053760000003</v>
      </c>
      <c r="AC1170" s="23">
        <v>0</v>
      </c>
      <c r="AD1170" s="23">
        <v>0</v>
      </c>
      <c r="AE1170" s="23">
        <v>0</v>
      </c>
      <c r="AF1170" s="23">
        <v>0</v>
      </c>
      <c r="AG1170" s="23">
        <v>0</v>
      </c>
      <c r="AH1170" s="23">
        <v>0</v>
      </c>
      <c r="AI1170" s="23">
        <v>0</v>
      </c>
      <c r="AJ1170" s="23">
        <v>0</v>
      </c>
      <c r="AK1170" s="23">
        <v>0</v>
      </c>
      <c r="AL1170" s="23">
        <v>7.1224964900000005</v>
      </c>
      <c r="AM1170" s="23">
        <v>7.1224964900000005</v>
      </c>
      <c r="AN1170" s="23">
        <v>0</v>
      </c>
      <c r="AO1170" s="23">
        <v>0</v>
      </c>
      <c r="AP1170" s="23">
        <v>3.4092667200000002</v>
      </c>
      <c r="AQ1170" s="23">
        <v>3.4092667200000002</v>
      </c>
      <c r="AR1170" s="23">
        <v>0</v>
      </c>
      <c r="AS1170" s="23">
        <v>0.38021548999999999</v>
      </c>
      <c r="AT1170" s="23">
        <v>10.911978700000001</v>
      </c>
      <c r="AU1170" s="23">
        <v>16.34307506</v>
      </c>
      <c r="AV1170" s="23">
        <v>18.172780109999998</v>
      </c>
      <c r="AW1170" s="23">
        <v>34.515855170000002</v>
      </c>
      <c r="AX1170" s="23">
        <v>1.30645776</v>
      </c>
      <c r="AY1170" s="23">
        <v>6.3227032599999999</v>
      </c>
      <c r="AZ1170" s="23">
        <v>26.886694149999997</v>
      </c>
    </row>
    <row r="1171" spans="2:52" x14ac:dyDescent="0.25">
      <c r="B1171" s="10" t="s">
        <v>885</v>
      </c>
      <c r="C1171" s="23">
        <v>1.40494042</v>
      </c>
      <c r="D1171" s="23">
        <v>0.62745744999999997</v>
      </c>
      <c r="E1171" s="23">
        <v>0.36431182999999995</v>
      </c>
      <c r="F1171" s="23">
        <v>0.12501024999999999</v>
      </c>
      <c r="G1171" s="23">
        <v>0.13813537000000001</v>
      </c>
      <c r="H1171" s="23">
        <v>0.77748297000000011</v>
      </c>
      <c r="I1171" s="23">
        <v>0.46300581000000002</v>
      </c>
      <c r="J1171" s="23">
        <v>0.14097000000000001</v>
      </c>
      <c r="K1171" s="23">
        <v>0.12402100000000001</v>
      </c>
      <c r="L1171" s="23">
        <v>4.9486160000000001E-2</v>
      </c>
      <c r="M1171" s="23">
        <v>41.183970000000002</v>
      </c>
      <c r="N1171" s="23">
        <v>41.183970000000002</v>
      </c>
      <c r="O1171" s="23">
        <v>0</v>
      </c>
      <c r="P1171" s="23">
        <v>0</v>
      </c>
      <c r="Q1171" s="23">
        <v>0</v>
      </c>
      <c r="R1171" s="23">
        <v>42.588910420000005</v>
      </c>
      <c r="S1171" s="23">
        <v>31.329496559999999</v>
      </c>
      <c r="T1171" s="23">
        <v>5.8964839999999998E-2</v>
      </c>
      <c r="U1171" s="23">
        <v>3.5720704100000003</v>
      </c>
      <c r="V1171" s="23">
        <v>0</v>
      </c>
      <c r="W1171" s="23">
        <v>0</v>
      </c>
      <c r="X1171" s="23">
        <v>1.31014242</v>
      </c>
      <c r="Y1171" s="23">
        <v>1.8947280800000001</v>
      </c>
      <c r="Z1171" s="23">
        <v>0</v>
      </c>
      <c r="AA1171" s="23">
        <v>38.165402310000005</v>
      </c>
      <c r="AB1171" s="23">
        <v>4.4235081099999993</v>
      </c>
      <c r="AC1171" s="23">
        <v>0</v>
      </c>
      <c r="AD1171" s="23">
        <v>0</v>
      </c>
      <c r="AE1171" s="23">
        <v>0</v>
      </c>
      <c r="AF1171" s="23">
        <v>0</v>
      </c>
      <c r="AG1171" s="23">
        <v>0</v>
      </c>
      <c r="AH1171" s="23">
        <v>0</v>
      </c>
      <c r="AI1171" s="23">
        <v>0</v>
      </c>
      <c r="AJ1171" s="23">
        <v>0</v>
      </c>
      <c r="AK1171" s="23">
        <v>0</v>
      </c>
      <c r="AL1171" s="23">
        <v>0.96629737000000004</v>
      </c>
      <c r="AM1171" s="23">
        <v>0.96629737000000004</v>
      </c>
      <c r="AN1171" s="23">
        <v>0</v>
      </c>
      <c r="AO1171" s="23">
        <v>0</v>
      </c>
      <c r="AP1171" s="23">
        <v>0</v>
      </c>
      <c r="AQ1171" s="23">
        <v>0</v>
      </c>
      <c r="AR1171" s="23">
        <v>0</v>
      </c>
      <c r="AS1171" s="23">
        <v>0</v>
      </c>
      <c r="AT1171" s="23">
        <v>0.96629737000000004</v>
      </c>
      <c r="AU1171" s="23">
        <v>3.4572107400000003</v>
      </c>
      <c r="AV1171" s="23">
        <v>17.532105630000004</v>
      </c>
      <c r="AW1171" s="23">
        <v>20.989316370000001</v>
      </c>
      <c r="AX1171" s="23">
        <v>0.24673669000000001</v>
      </c>
      <c r="AY1171" s="23">
        <v>0</v>
      </c>
      <c r="AZ1171" s="23">
        <v>20.742579679999999</v>
      </c>
    </row>
    <row r="1172" spans="2:52" x14ac:dyDescent="0.25">
      <c r="B1172" s="10" t="s">
        <v>886</v>
      </c>
      <c r="C1172" s="23">
        <v>41.310663629999993</v>
      </c>
      <c r="D1172" s="23">
        <v>7.7429322699999998</v>
      </c>
      <c r="E1172" s="23">
        <v>1.5498381799999998</v>
      </c>
      <c r="F1172" s="23">
        <v>5.0230356799999996</v>
      </c>
      <c r="G1172" s="23">
        <v>1.17005841</v>
      </c>
      <c r="H1172" s="23">
        <v>33.567731359999996</v>
      </c>
      <c r="I1172" s="23">
        <v>3.0846581200000003</v>
      </c>
      <c r="J1172" s="23">
        <v>1.40677988</v>
      </c>
      <c r="K1172" s="23">
        <v>2.8157661300000001</v>
      </c>
      <c r="L1172" s="23">
        <v>26.260527230000001</v>
      </c>
      <c r="M1172" s="23">
        <v>103.10334412</v>
      </c>
      <c r="N1172" s="23">
        <v>101.669684</v>
      </c>
      <c r="O1172" s="23">
        <v>1.4336601200000001</v>
      </c>
      <c r="P1172" s="23">
        <v>0</v>
      </c>
      <c r="Q1172" s="23">
        <v>0</v>
      </c>
      <c r="R1172" s="23">
        <v>144.41400775</v>
      </c>
      <c r="S1172" s="23">
        <v>53.813036629999999</v>
      </c>
      <c r="T1172" s="23">
        <v>0</v>
      </c>
      <c r="U1172" s="23">
        <v>7.3840575800000003</v>
      </c>
      <c r="V1172" s="23">
        <v>0</v>
      </c>
      <c r="W1172" s="23">
        <v>0</v>
      </c>
      <c r="X1172" s="23">
        <v>4.0550103000000002</v>
      </c>
      <c r="Y1172" s="23">
        <v>7.1830336500000005</v>
      </c>
      <c r="Z1172" s="23">
        <v>0</v>
      </c>
      <c r="AA1172" s="23">
        <v>72.435138159999994</v>
      </c>
      <c r="AB1172" s="23">
        <v>71.978869589999988</v>
      </c>
      <c r="AC1172" s="23">
        <v>5.1301999999999997E-3</v>
      </c>
      <c r="AD1172" s="23">
        <v>0</v>
      </c>
      <c r="AE1172" s="23">
        <v>0</v>
      </c>
      <c r="AF1172" s="23">
        <v>5.1301999999999997E-3</v>
      </c>
      <c r="AG1172" s="23">
        <v>0</v>
      </c>
      <c r="AH1172" s="23">
        <v>0</v>
      </c>
      <c r="AI1172" s="23">
        <v>0</v>
      </c>
      <c r="AJ1172" s="23">
        <v>0</v>
      </c>
      <c r="AK1172" s="23">
        <v>5.1301999999999997E-3</v>
      </c>
      <c r="AL1172" s="23">
        <v>0.1516016</v>
      </c>
      <c r="AM1172" s="23">
        <v>0.1516016</v>
      </c>
      <c r="AN1172" s="23">
        <v>0</v>
      </c>
      <c r="AO1172" s="23">
        <v>0</v>
      </c>
      <c r="AP1172" s="23">
        <v>6.1153331299999998</v>
      </c>
      <c r="AQ1172" s="23">
        <v>6.1153331299999998</v>
      </c>
      <c r="AR1172" s="23">
        <v>0</v>
      </c>
      <c r="AS1172" s="23">
        <v>0</v>
      </c>
      <c r="AT1172" s="23">
        <v>6.2669347299999991</v>
      </c>
      <c r="AU1172" s="23">
        <v>65.717065059999996</v>
      </c>
      <c r="AV1172" s="23">
        <v>74.457015780000006</v>
      </c>
      <c r="AW1172" s="23">
        <v>140.17408084000002</v>
      </c>
      <c r="AX1172" s="23">
        <v>0</v>
      </c>
      <c r="AY1172" s="23">
        <v>11.51100491</v>
      </c>
      <c r="AZ1172" s="23">
        <v>128.66307593000002</v>
      </c>
    </row>
    <row r="1173" spans="2:52" x14ac:dyDescent="0.25">
      <c r="B1173" s="10" t="s">
        <v>887</v>
      </c>
      <c r="C1173" s="23">
        <v>4.23574815</v>
      </c>
      <c r="D1173" s="23">
        <v>2.64993481</v>
      </c>
      <c r="E1173" s="23">
        <v>1.1365435800000001</v>
      </c>
      <c r="F1173" s="23">
        <v>1.16465471</v>
      </c>
      <c r="G1173" s="23">
        <v>0.34873651999999999</v>
      </c>
      <c r="H1173" s="23">
        <v>1.5858133399999998</v>
      </c>
      <c r="I1173" s="23">
        <v>0.71089494999999991</v>
      </c>
      <c r="J1173" s="23">
        <v>0.46778399999999998</v>
      </c>
      <c r="K1173" s="23">
        <v>0.27832000000000001</v>
      </c>
      <c r="L1173" s="23">
        <v>0.12881439</v>
      </c>
      <c r="M1173" s="23">
        <v>51.935995460000001</v>
      </c>
      <c r="N1173" s="23">
        <v>51.802923999999997</v>
      </c>
      <c r="O1173" s="23">
        <v>0.13307146</v>
      </c>
      <c r="P1173" s="23">
        <v>0</v>
      </c>
      <c r="Q1173" s="23">
        <v>0</v>
      </c>
      <c r="R1173" s="23">
        <v>56.17174361</v>
      </c>
      <c r="S1173" s="23">
        <v>44.120582399999996</v>
      </c>
      <c r="T1173" s="23">
        <v>0.21109600000000001</v>
      </c>
      <c r="U1173" s="23">
        <v>3.3766897999999999</v>
      </c>
      <c r="V1173" s="23">
        <v>0</v>
      </c>
      <c r="W1173" s="23">
        <v>0</v>
      </c>
      <c r="X1173" s="23">
        <v>1.5896869199999999</v>
      </c>
      <c r="Y1173" s="23">
        <v>2.39582052</v>
      </c>
      <c r="Z1173" s="23">
        <v>0.23061667999999999</v>
      </c>
      <c r="AA1173" s="23">
        <v>51.924492319999999</v>
      </c>
      <c r="AB1173" s="23">
        <v>4.2472512900000003</v>
      </c>
      <c r="AC1173" s="23">
        <v>0</v>
      </c>
      <c r="AD1173" s="23">
        <v>0</v>
      </c>
      <c r="AE1173" s="23">
        <v>0</v>
      </c>
      <c r="AF1173" s="23">
        <v>0</v>
      </c>
      <c r="AG1173" s="23">
        <v>0</v>
      </c>
      <c r="AH1173" s="23">
        <v>0</v>
      </c>
      <c r="AI1173" s="23">
        <v>0</v>
      </c>
      <c r="AJ1173" s="23">
        <v>3.2957581199999999</v>
      </c>
      <c r="AK1173" s="23">
        <v>3.2957581199999999</v>
      </c>
      <c r="AL1173" s="23">
        <v>1.34616</v>
      </c>
      <c r="AM1173" s="23">
        <v>1.34616</v>
      </c>
      <c r="AN1173" s="23">
        <v>0</v>
      </c>
      <c r="AO1173" s="23">
        <v>0</v>
      </c>
      <c r="AP1173" s="23">
        <v>0</v>
      </c>
      <c r="AQ1173" s="23">
        <v>0</v>
      </c>
      <c r="AR1173" s="23">
        <v>0</v>
      </c>
      <c r="AS1173" s="23">
        <v>0</v>
      </c>
      <c r="AT1173" s="23">
        <v>1.34616</v>
      </c>
      <c r="AU1173" s="23">
        <v>6.1968494099999996</v>
      </c>
      <c r="AV1173" s="23">
        <v>12.31576905</v>
      </c>
      <c r="AW1173" s="23">
        <v>18.512618460000002</v>
      </c>
      <c r="AX1173" s="23">
        <v>0.45834653999999997</v>
      </c>
      <c r="AY1173" s="23">
        <v>2.1336368299999999</v>
      </c>
      <c r="AZ1173" s="23">
        <v>15.920635089999999</v>
      </c>
    </row>
    <row r="1174" spans="2:52" x14ac:dyDescent="0.25">
      <c r="B1174" s="10" t="s">
        <v>888</v>
      </c>
      <c r="C1174" s="23">
        <v>3.4476268800000005</v>
      </c>
      <c r="D1174" s="23">
        <v>2.1432360300000002</v>
      </c>
      <c r="E1174" s="23">
        <v>1.67655259</v>
      </c>
      <c r="F1174" s="23">
        <v>0.33195400000000003</v>
      </c>
      <c r="G1174" s="23">
        <v>0.13472944000000001</v>
      </c>
      <c r="H1174" s="23">
        <v>1.3043908500000001</v>
      </c>
      <c r="I1174" s="23">
        <v>0.59338327000000002</v>
      </c>
      <c r="J1174" s="23">
        <v>0.41884182000000003</v>
      </c>
      <c r="K1174" s="23">
        <v>0.236901</v>
      </c>
      <c r="L1174" s="23">
        <v>5.5264760000000003E-2</v>
      </c>
      <c r="M1174" s="23">
        <v>34.617623999999999</v>
      </c>
      <c r="N1174" s="23">
        <v>34.617623999999999</v>
      </c>
      <c r="O1174" s="23">
        <v>0</v>
      </c>
      <c r="P1174" s="23">
        <v>0</v>
      </c>
      <c r="Q1174" s="23">
        <v>0</v>
      </c>
      <c r="R1174" s="23">
        <v>38.065250880000001</v>
      </c>
      <c r="S1174" s="23">
        <v>17.546695579999998</v>
      </c>
      <c r="T1174" s="23">
        <v>9.166842E-2</v>
      </c>
      <c r="U1174" s="23">
        <v>1.36960843</v>
      </c>
      <c r="V1174" s="23">
        <v>0</v>
      </c>
      <c r="W1174" s="23">
        <v>0</v>
      </c>
      <c r="X1174" s="23">
        <v>0.39367111999999999</v>
      </c>
      <c r="Y1174" s="23">
        <v>1.2678264699999999</v>
      </c>
      <c r="Z1174" s="23">
        <v>0</v>
      </c>
      <c r="AA1174" s="23">
        <v>20.669470019999999</v>
      </c>
      <c r="AB1174" s="23">
        <v>17.395780859999999</v>
      </c>
      <c r="AC1174" s="23">
        <v>0</v>
      </c>
      <c r="AD1174" s="23">
        <v>0</v>
      </c>
      <c r="AE1174" s="23">
        <v>0</v>
      </c>
      <c r="AF1174" s="23">
        <v>0</v>
      </c>
      <c r="AG1174" s="23">
        <v>0</v>
      </c>
      <c r="AH1174" s="23">
        <v>0</v>
      </c>
      <c r="AI1174" s="23">
        <v>0</v>
      </c>
      <c r="AJ1174" s="23">
        <v>0</v>
      </c>
      <c r="AK1174" s="23">
        <v>0</v>
      </c>
      <c r="AL1174" s="23">
        <v>5.0728599999999999E-2</v>
      </c>
      <c r="AM1174" s="23">
        <v>5.0728599999999999E-2</v>
      </c>
      <c r="AN1174" s="23">
        <v>0</v>
      </c>
      <c r="AO1174" s="23">
        <v>0</v>
      </c>
      <c r="AP1174" s="23">
        <v>0</v>
      </c>
      <c r="AQ1174" s="23">
        <v>0</v>
      </c>
      <c r="AR1174" s="23">
        <v>0</v>
      </c>
      <c r="AS1174" s="23">
        <v>2.00657474</v>
      </c>
      <c r="AT1174" s="23">
        <v>2.0573033400000003</v>
      </c>
      <c r="AU1174" s="23">
        <v>15.33847752</v>
      </c>
      <c r="AV1174" s="23">
        <v>19.74551194</v>
      </c>
      <c r="AW1174" s="23">
        <v>35.083989459999998</v>
      </c>
      <c r="AX1174" s="23">
        <v>0</v>
      </c>
      <c r="AY1174" s="23">
        <v>0</v>
      </c>
      <c r="AZ1174" s="23">
        <v>35.083989459999998</v>
      </c>
    </row>
    <row r="1175" spans="2:52" x14ac:dyDescent="0.25">
      <c r="B1175" s="10" t="s">
        <v>889</v>
      </c>
      <c r="C1175" s="23">
        <v>11.6941405</v>
      </c>
      <c r="D1175" s="23">
        <v>3.9189989999999999</v>
      </c>
      <c r="E1175" s="23">
        <v>2.0603118300000003</v>
      </c>
      <c r="F1175" s="23">
        <v>1.27083608</v>
      </c>
      <c r="G1175" s="23">
        <v>0.58785109000000002</v>
      </c>
      <c r="H1175" s="23">
        <v>7.775141500000001</v>
      </c>
      <c r="I1175" s="23">
        <v>1.24031969</v>
      </c>
      <c r="J1175" s="23">
        <v>0.68021900000000002</v>
      </c>
      <c r="K1175" s="23">
        <v>5.7137526200000002</v>
      </c>
      <c r="L1175" s="23">
        <v>0.14085019000000001</v>
      </c>
      <c r="M1175" s="23">
        <v>94.989053349999992</v>
      </c>
      <c r="N1175" s="23">
        <v>94.840254999999999</v>
      </c>
      <c r="O1175" s="23">
        <v>0.14879835</v>
      </c>
      <c r="P1175" s="23">
        <v>0</v>
      </c>
      <c r="Q1175" s="23">
        <v>0</v>
      </c>
      <c r="R1175" s="23">
        <v>106.68319384999999</v>
      </c>
      <c r="S1175" s="23">
        <v>46.69500429</v>
      </c>
      <c r="T1175" s="23">
        <v>0.34834360999999997</v>
      </c>
      <c r="U1175" s="23">
        <v>5.65478389</v>
      </c>
      <c r="V1175" s="23">
        <v>0</v>
      </c>
      <c r="W1175" s="23">
        <v>0</v>
      </c>
      <c r="X1175" s="23">
        <v>4.1964060300000003</v>
      </c>
      <c r="Y1175" s="23">
        <v>5.4389487300000008</v>
      </c>
      <c r="Z1175" s="23">
        <v>2.1473895699999996</v>
      </c>
      <c r="AA1175" s="23">
        <v>64.480876119999991</v>
      </c>
      <c r="AB1175" s="23">
        <v>42.202317729999997</v>
      </c>
      <c r="AC1175" s="23">
        <v>0</v>
      </c>
      <c r="AD1175" s="23">
        <v>0</v>
      </c>
      <c r="AE1175" s="23">
        <v>0</v>
      </c>
      <c r="AF1175" s="23">
        <v>0</v>
      </c>
      <c r="AG1175" s="23">
        <v>0</v>
      </c>
      <c r="AH1175" s="23">
        <v>0</v>
      </c>
      <c r="AI1175" s="23">
        <v>0</v>
      </c>
      <c r="AJ1175" s="23">
        <v>0.19176505999999999</v>
      </c>
      <c r="AK1175" s="23">
        <v>0.19176505999999999</v>
      </c>
      <c r="AL1175" s="23">
        <v>4.8403401299999995</v>
      </c>
      <c r="AM1175" s="23">
        <v>4.8403401299999995</v>
      </c>
      <c r="AN1175" s="23">
        <v>0</v>
      </c>
      <c r="AO1175" s="23">
        <v>0</v>
      </c>
      <c r="AP1175" s="23">
        <v>5.0625</v>
      </c>
      <c r="AQ1175" s="23">
        <v>5.0625</v>
      </c>
      <c r="AR1175" s="23">
        <v>0</v>
      </c>
      <c r="AS1175" s="23">
        <v>0</v>
      </c>
      <c r="AT1175" s="23">
        <v>9.9028401299999995</v>
      </c>
      <c r="AU1175" s="23">
        <v>32.491242659999997</v>
      </c>
      <c r="AV1175" s="23">
        <v>36.333408240000004</v>
      </c>
      <c r="AW1175" s="23">
        <v>68.824650900000009</v>
      </c>
      <c r="AX1175" s="23">
        <v>4.4802437199999998</v>
      </c>
      <c r="AY1175" s="23">
        <v>3.1563464300000001</v>
      </c>
      <c r="AZ1175" s="23">
        <v>61.188060749999998</v>
      </c>
    </row>
    <row r="1176" spans="2:52" x14ac:dyDescent="0.25">
      <c r="B1176" s="20" t="s">
        <v>1582</v>
      </c>
      <c r="C1176" s="21">
        <f t="shared" ref="C1176:AZ1176" si="69">SUM(C1136:C1175)</f>
        <v>556.37900849999994</v>
      </c>
      <c r="D1176" s="21">
        <f t="shared" si="69"/>
        <v>222.61519491000004</v>
      </c>
      <c r="E1176" s="21">
        <f t="shared" si="69"/>
        <v>80.704966459999994</v>
      </c>
      <c r="F1176" s="21">
        <f t="shared" si="69"/>
        <v>118.60336914999999</v>
      </c>
      <c r="G1176" s="21">
        <f t="shared" si="69"/>
        <v>23.306859300000006</v>
      </c>
      <c r="H1176" s="21">
        <f t="shared" si="69"/>
        <v>333.7638135900001</v>
      </c>
      <c r="I1176" s="21">
        <f t="shared" si="69"/>
        <v>64.131101939999994</v>
      </c>
      <c r="J1176" s="21">
        <f t="shared" si="69"/>
        <v>43.661914900000014</v>
      </c>
      <c r="K1176" s="21">
        <f t="shared" si="69"/>
        <v>187.21028965000002</v>
      </c>
      <c r="L1176" s="21">
        <f t="shared" si="69"/>
        <v>38.760507100000005</v>
      </c>
      <c r="M1176" s="21">
        <f t="shared" si="69"/>
        <v>3417.9432567199997</v>
      </c>
      <c r="N1176" s="21">
        <f t="shared" si="69"/>
        <v>3332.6253469999997</v>
      </c>
      <c r="O1176" s="21">
        <f t="shared" si="69"/>
        <v>57.287937769999992</v>
      </c>
      <c r="P1176" s="21">
        <f t="shared" si="69"/>
        <v>1.63588719</v>
      </c>
      <c r="Q1176" s="21">
        <f t="shared" si="69"/>
        <v>26.394084760000002</v>
      </c>
      <c r="R1176" s="21">
        <f t="shared" si="69"/>
        <v>3974.3222652199988</v>
      </c>
      <c r="S1176" s="21">
        <f t="shared" si="69"/>
        <v>1710.5284976100002</v>
      </c>
      <c r="T1176" s="21">
        <f t="shared" si="69"/>
        <v>23.713233769999999</v>
      </c>
      <c r="U1176" s="21">
        <f t="shared" si="69"/>
        <v>252.98891922999996</v>
      </c>
      <c r="V1176" s="21">
        <f t="shared" si="69"/>
        <v>0.19919999999999999</v>
      </c>
      <c r="W1176" s="21">
        <f t="shared" si="69"/>
        <v>36.301929649999998</v>
      </c>
      <c r="X1176" s="21">
        <f t="shared" si="69"/>
        <v>189.65227987</v>
      </c>
      <c r="Y1176" s="21">
        <f t="shared" si="69"/>
        <v>417.16344294999999</v>
      </c>
      <c r="Z1176" s="21">
        <f t="shared" si="69"/>
        <v>26.825702389999996</v>
      </c>
      <c r="AA1176" s="21">
        <f t="shared" si="69"/>
        <v>2657.3732054700008</v>
      </c>
      <c r="AB1176" s="21">
        <f t="shared" si="69"/>
        <v>1316.9490597500001</v>
      </c>
      <c r="AC1176" s="21">
        <f t="shared" si="69"/>
        <v>5.1301999999999997E-3</v>
      </c>
      <c r="AD1176" s="21">
        <f t="shared" si="69"/>
        <v>0</v>
      </c>
      <c r="AE1176" s="21">
        <f t="shared" si="69"/>
        <v>0</v>
      </c>
      <c r="AF1176" s="21">
        <f t="shared" si="69"/>
        <v>5.1301999999999997E-3</v>
      </c>
      <c r="AG1176" s="21">
        <f t="shared" si="69"/>
        <v>64.42</v>
      </c>
      <c r="AH1176" s="21">
        <f t="shared" si="69"/>
        <v>64.42</v>
      </c>
      <c r="AI1176" s="21">
        <f t="shared" si="69"/>
        <v>0</v>
      </c>
      <c r="AJ1176" s="21">
        <f t="shared" si="69"/>
        <v>154.60527313999998</v>
      </c>
      <c r="AK1176" s="21">
        <f t="shared" si="69"/>
        <v>219.03040333999996</v>
      </c>
      <c r="AL1176" s="21">
        <f t="shared" si="69"/>
        <v>228.66576706999996</v>
      </c>
      <c r="AM1176" s="21">
        <f t="shared" si="69"/>
        <v>228.66576706999996</v>
      </c>
      <c r="AN1176" s="21">
        <f t="shared" si="69"/>
        <v>0</v>
      </c>
      <c r="AO1176" s="21">
        <f t="shared" si="69"/>
        <v>0</v>
      </c>
      <c r="AP1176" s="21">
        <f t="shared" si="69"/>
        <v>56.147234680000011</v>
      </c>
      <c r="AQ1176" s="21">
        <f t="shared" si="69"/>
        <v>56.147234680000011</v>
      </c>
      <c r="AR1176" s="21">
        <f t="shared" si="69"/>
        <v>0</v>
      </c>
      <c r="AS1176" s="21">
        <f t="shared" si="69"/>
        <v>154.35708176999995</v>
      </c>
      <c r="AT1176" s="21">
        <f t="shared" si="69"/>
        <v>439.17008352000016</v>
      </c>
      <c r="AU1176" s="21">
        <f t="shared" si="69"/>
        <v>1096.8093795699999</v>
      </c>
      <c r="AV1176" s="21">
        <f t="shared" si="69"/>
        <v>2085.4517375299997</v>
      </c>
      <c r="AW1176" s="21">
        <f t="shared" si="69"/>
        <v>3182.2611170999999</v>
      </c>
      <c r="AX1176" s="21">
        <f t="shared" si="69"/>
        <v>137.00495811000002</v>
      </c>
      <c r="AY1176" s="21">
        <f t="shared" si="69"/>
        <v>368.16656033999999</v>
      </c>
      <c r="AZ1176" s="21">
        <f t="shared" si="69"/>
        <v>2677.0895986499995</v>
      </c>
    </row>
    <row r="1177" spans="2:52" x14ac:dyDescent="0.25"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</row>
    <row r="1178" spans="2:52" x14ac:dyDescent="0.25">
      <c r="B1178" s="9" t="s">
        <v>825</v>
      </c>
    </row>
    <row r="1179" spans="2:52" x14ac:dyDescent="0.25">
      <c r="B1179" s="10" t="s">
        <v>890</v>
      </c>
      <c r="C1179" s="23">
        <v>8.9984841600000003</v>
      </c>
      <c r="D1179" s="23">
        <v>3.5890163300000002</v>
      </c>
      <c r="E1179" s="23">
        <v>0.84166892999999998</v>
      </c>
      <c r="F1179" s="23">
        <v>1.47059878</v>
      </c>
      <c r="G1179" s="23">
        <v>1.2767486200000002</v>
      </c>
      <c r="H1179" s="23">
        <v>5.4094678299999996</v>
      </c>
      <c r="I1179" s="23">
        <v>1.2329356499999999</v>
      </c>
      <c r="J1179" s="23">
        <v>0.66423034999999997</v>
      </c>
      <c r="K1179" s="23">
        <v>3.5101369300000003</v>
      </c>
      <c r="L1179" s="23">
        <v>2.1649E-3</v>
      </c>
      <c r="M1179" s="23">
        <v>68.578934789999991</v>
      </c>
      <c r="N1179" s="23">
        <v>62.485495999999998</v>
      </c>
      <c r="O1179" s="23">
        <v>9.3438789999999994E-2</v>
      </c>
      <c r="P1179" s="23">
        <v>0</v>
      </c>
      <c r="Q1179" s="23">
        <v>6</v>
      </c>
      <c r="R1179" s="23">
        <v>77.577418949999995</v>
      </c>
      <c r="S1179" s="23">
        <v>31.346722589999999</v>
      </c>
      <c r="T1179" s="23">
        <v>0.38226758</v>
      </c>
      <c r="U1179" s="23">
        <v>2.99180929</v>
      </c>
      <c r="V1179" s="23">
        <v>0</v>
      </c>
      <c r="W1179" s="23">
        <v>0</v>
      </c>
      <c r="X1179" s="23">
        <v>4.1741598799999995</v>
      </c>
      <c r="Y1179" s="23">
        <v>5.2502181299999995</v>
      </c>
      <c r="Z1179" s="23">
        <v>1.6033579099999999</v>
      </c>
      <c r="AA1179" s="23">
        <v>45.74853538</v>
      </c>
      <c r="AB1179" s="23">
        <v>31.828883569999999</v>
      </c>
      <c r="AC1179" s="23">
        <v>0</v>
      </c>
      <c r="AD1179" s="23">
        <v>0</v>
      </c>
      <c r="AE1179" s="23">
        <v>0</v>
      </c>
      <c r="AF1179" s="23">
        <v>0</v>
      </c>
      <c r="AG1179" s="23">
        <v>0</v>
      </c>
      <c r="AH1179" s="23">
        <v>0</v>
      </c>
      <c r="AI1179" s="23">
        <v>0</v>
      </c>
      <c r="AJ1179" s="23">
        <v>0</v>
      </c>
      <c r="AK1179" s="23">
        <v>0</v>
      </c>
      <c r="AL1179" s="23">
        <v>9.5670862799999998</v>
      </c>
      <c r="AM1179" s="23">
        <v>9.5670862799999998</v>
      </c>
      <c r="AN1179" s="23">
        <v>0</v>
      </c>
      <c r="AO1179" s="23">
        <v>0</v>
      </c>
      <c r="AP1179" s="23">
        <v>4.0704008399999996</v>
      </c>
      <c r="AQ1179" s="23">
        <v>4.0704008399999996</v>
      </c>
      <c r="AR1179" s="23">
        <v>0</v>
      </c>
      <c r="AS1179" s="23">
        <v>17.851707609999998</v>
      </c>
      <c r="AT1179" s="23">
        <v>31.489194729999998</v>
      </c>
      <c r="AU1179" s="23">
        <v>0.33968883999999999</v>
      </c>
      <c r="AV1179" s="23">
        <v>0.44913292000000005</v>
      </c>
      <c r="AW1179" s="23">
        <v>0.78882176000000004</v>
      </c>
      <c r="AX1179" s="23">
        <v>0</v>
      </c>
      <c r="AY1179" s="23">
        <v>0</v>
      </c>
      <c r="AZ1179" s="23">
        <v>0.78882176000000004</v>
      </c>
    </row>
    <row r="1180" spans="2:52" x14ac:dyDescent="0.25">
      <c r="B1180" s="10" t="s">
        <v>891</v>
      </c>
      <c r="C1180" s="23">
        <v>1.4683666800000001</v>
      </c>
      <c r="D1180" s="23">
        <v>0.60612697999999998</v>
      </c>
      <c r="E1180" s="23">
        <v>0.24464965999999999</v>
      </c>
      <c r="F1180" s="23">
        <v>0.27563355</v>
      </c>
      <c r="G1180" s="23">
        <v>8.584377E-2</v>
      </c>
      <c r="H1180" s="23">
        <v>0.86223970000000005</v>
      </c>
      <c r="I1180" s="23">
        <v>0.49381358000000003</v>
      </c>
      <c r="J1180" s="23">
        <v>0.16664899999999999</v>
      </c>
      <c r="K1180" s="23">
        <v>0.18365745</v>
      </c>
      <c r="L1180" s="23">
        <v>1.8119669999999997E-2</v>
      </c>
      <c r="M1180" s="23">
        <v>42.823974</v>
      </c>
      <c r="N1180" s="23">
        <v>42.823974</v>
      </c>
      <c r="O1180" s="23">
        <v>0</v>
      </c>
      <c r="P1180" s="23">
        <v>0</v>
      </c>
      <c r="Q1180" s="23">
        <v>0</v>
      </c>
      <c r="R1180" s="23">
        <v>44.292340680000002</v>
      </c>
      <c r="S1180" s="23">
        <v>22.125508379999999</v>
      </c>
      <c r="T1180" s="23">
        <v>0</v>
      </c>
      <c r="U1180" s="23">
        <v>4.20385659</v>
      </c>
      <c r="V1180" s="23">
        <v>0</v>
      </c>
      <c r="W1180" s="23">
        <v>0</v>
      </c>
      <c r="X1180" s="23">
        <v>2.7870328900000003</v>
      </c>
      <c r="Y1180" s="23">
        <v>4.8660890199999995</v>
      </c>
      <c r="Z1180" s="23">
        <v>0</v>
      </c>
      <c r="AA1180" s="23">
        <v>33.982486879999996</v>
      </c>
      <c r="AB1180" s="23">
        <v>10.309853800000001</v>
      </c>
      <c r="AC1180" s="23">
        <v>0</v>
      </c>
      <c r="AD1180" s="23">
        <v>0</v>
      </c>
      <c r="AE1180" s="23">
        <v>0</v>
      </c>
      <c r="AF1180" s="23">
        <v>0</v>
      </c>
      <c r="AG1180" s="23">
        <v>0</v>
      </c>
      <c r="AH1180" s="23">
        <v>0</v>
      </c>
      <c r="AI1180" s="23">
        <v>0</v>
      </c>
      <c r="AJ1180" s="23">
        <v>9.1643219999999997E-2</v>
      </c>
      <c r="AK1180" s="23">
        <v>9.1643219999999997E-2</v>
      </c>
      <c r="AL1180" s="23">
        <v>5.4117306699999999</v>
      </c>
      <c r="AM1180" s="23">
        <v>5.4117306699999999</v>
      </c>
      <c r="AN1180" s="23">
        <v>0</v>
      </c>
      <c r="AO1180" s="23">
        <v>0</v>
      </c>
      <c r="AP1180" s="23">
        <v>0</v>
      </c>
      <c r="AQ1180" s="23">
        <v>0</v>
      </c>
      <c r="AR1180" s="23">
        <v>0</v>
      </c>
      <c r="AS1180" s="23">
        <v>0</v>
      </c>
      <c r="AT1180" s="23">
        <v>5.4117306699999999</v>
      </c>
      <c r="AU1180" s="23">
        <v>4.9897663500000009</v>
      </c>
      <c r="AV1180" s="23">
        <v>6.8840459599999999</v>
      </c>
      <c r="AW1180" s="23">
        <v>11.87381231</v>
      </c>
      <c r="AX1180" s="23">
        <v>0</v>
      </c>
      <c r="AY1180" s="23">
        <v>0</v>
      </c>
      <c r="AZ1180" s="23">
        <v>11.87381231</v>
      </c>
    </row>
    <row r="1181" spans="2:52" x14ac:dyDescent="0.25">
      <c r="B1181" s="10" t="s">
        <v>892</v>
      </c>
      <c r="C1181" s="23">
        <v>3.3610582599999996</v>
      </c>
      <c r="D1181" s="23">
        <v>1.9901087900000001</v>
      </c>
      <c r="E1181" s="23">
        <v>1.08318589</v>
      </c>
      <c r="F1181" s="23">
        <v>0.66686261000000002</v>
      </c>
      <c r="G1181" s="23">
        <v>0.24006029000000001</v>
      </c>
      <c r="H1181" s="23">
        <v>1.37094947</v>
      </c>
      <c r="I1181" s="23">
        <v>0.42417840999999995</v>
      </c>
      <c r="J1181" s="23">
        <v>0.21131</v>
      </c>
      <c r="K1181" s="23">
        <v>0</v>
      </c>
      <c r="L1181" s="23">
        <v>0.73546106000000011</v>
      </c>
      <c r="M1181" s="23">
        <v>69.588679310000003</v>
      </c>
      <c r="N1181" s="23">
        <v>69.561746999999997</v>
      </c>
      <c r="O1181" s="23">
        <v>2.6932310000000001E-2</v>
      </c>
      <c r="P1181" s="23">
        <v>0</v>
      </c>
      <c r="Q1181" s="23">
        <v>0</v>
      </c>
      <c r="R1181" s="23">
        <v>72.949737570000011</v>
      </c>
      <c r="S1181" s="23">
        <v>33.827920670000005</v>
      </c>
      <c r="T1181" s="23">
        <v>1.06690497</v>
      </c>
      <c r="U1181" s="23">
        <v>4.3035986699999995</v>
      </c>
      <c r="V1181" s="23">
        <v>0</v>
      </c>
      <c r="W1181" s="23">
        <v>0</v>
      </c>
      <c r="X1181" s="23">
        <v>11.5669383</v>
      </c>
      <c r="Y1181" s="23">
        <v>12.221905029999999</v>
      </c>
      <c r="Z1181" s="23">
        <v>0</v>
      </c>
      <c r="AA1181" s="23">
        <v>62.987267639999999</v>
      </c>
      <c r="AB1181" s="23">
        <v>9.9624699299999993</v>
      </c>
      <c r="AC1181" s="23">
        <v>0</v>
      </c>
      <c r="AD1181" s="23">
        <v>0</v>
      </c>
      <c r="AE1181" s="23">
        <v>0</v>
      </c>
      <c r="AF1181" s="23">
        <v>0</v>
      </c>
      <c r="AG1181" s="23">
        <v>0</v>
      </c>
      <c r="AH1181" s="23">
        <v>0</v>
      </c>
      <c r="AI1181" s="23">
        <v>0</v>
      </c>
      <c r="AJ1181" s="23">
        <v>0</v>
      </c>
      <c r="AK1181" s="23">
        <v>0</v>
      </c>
      <c r="AL1181" s="23">
        <v>4.21424529</v>
      </c>
      <c r="AM1181" s="23">
        <v>4.21424529</v>
      </c>
      <c r="AN1181" s="23">
        <v>0</v>
      </c>
      <c r="AO1181" s="23">
        <v>0</v>
      </c>
      <c r="AP1181" s="23">
        <v>0.82415943999999997</v>
      </c>
      <c r="AQ1181" s="23">
        <v>0.82415943999999997</v>
      </c>
      <c r="AR1181" s="23">
        <v>0</v>
      </c>
      <c r="AS1181" s="23">
        <v>0</v>
      </c>
      <c r="AT1181" s="23">
        <v>5.0384047300000008</v>
      </c>
      <c r="AU1181" s="23">
        <v>4.9240652000000003</v>
      </c>
      <c r="AV1181" s="23">
        <v>9.3893203300000003</v>
      </c>
      <c r="AW1181" s="23">
        <v>14.31338553</v>
      </c>
      <c r="AX1181" s="23">
        <v>0</v>
      </c>
      <c r="AY1181" s="23">
        <v>0</v>
      </c>
      <c r="AZ1181" s="23">
        <v>14.31338553</v>
      </c>
    </row>
    <row r="1182" spans="2:52" x14ac:dyDescent="0.25">
      <c r="B1182" s="10" t="s">
        <v>893</v>
      </c>
      <c r="C1182" s="23">
        <v>4.88292138</v>
      </c>
      <c r="D1182" s="23">
        <v>0.43014931000000001</v>
      </c>
      <c r="E1182" s="23">
        <v>0.36825542999999999</v>
      </c>
      <c r="F1182" s="23">
        <v>3.8184459999999996E-2</v>
      </c>
      <c r="G1182" s="23">
        <v>2.3709419999999998E-2</v>
      </c>
      <c r="H1182" s="23">
        <v>4.45277207</v>
      </c>
      <c r="I1182" s="23">
        <v>0.28223846000000002</v>
      </c>
      <c r="J1182" s="23">
        <v>7.1859999999999993E-2</v>
      </c>
      <c r="K1182" s="23">
        <v>0</v>
      </c>
      <c r="L1182" s="23">
        <v>4.0986736099999996</v>
      </c>
      <c r="M1182" s="23">
        <v>46.280966999999997</v>
      </c>
      <c r="N1182" s="23">
        <v>46.280966999999997</v>
      </c>
      <c r="O1182" s="23">
        <v>0</v>
      </c>
      <c r="P1182" s="23">
        <v>0</v>
      </c>
      <c r="Q1182" s="23">
        <v>0</v>
      </c>
      <c r="R1182" s="23">
        <v>51.163888380000003</v>
      </c>
      <c r="S1182" s="23">
        <v>31.195573489999997</v>
      </c>
      <c r="T1182" s="23">
        <v>0.130106</v>
      </c>
      <c r="U1182" s="23">
        <v>4.2384875599999994</v>
      </c>
      <c r="V1182" s="23">
        <v>0</v>
      </c>
      <c r="W1182" s="23">
        <v>0</v>
      </c>
      <c r="X1182" s="23">
        <v>1.13900304</v>
      </c>
      <c r="Y1182" s="23">
        <v>4.68018438</v>
      </c>
      <c r="Z1182" s="23">
        <v>4.2394760000000004E-2</v>
      </c>
      <c r="AA1182" s="23">
        <v>41.425749229999994</v>
      </c>
      <c r="AB1182" s="23">
        <v>9.7381391500000003</v>
      </c>
      <c r="AC1182" s="23">
        <v>0</v>
      </c>
      <c r="AD1182" s="23">
        <v>0</v>
      </c>
      <c r="AE1182" s="23">
        <v>0</v>
      </c>
      <c r="AF1182" s="23">
        <v>0</v>
      </c>
      <c r="AG1182" s="23">
        <v>0</v>
      </c>
      <c r="AH1182" s="23">
        <v>0</v>
      </c>
      <c r="AI1182" s="23">
        <v>0</v>
      </c>
      <c r="AJ1182" s="23">
        <v>0</v>
      </c>
      <c r="AK1182" s="23">
        <v>0</v>
      </c>
      <c r="AL1182" s="23">
        <v>1.4533423300000001</v>
      </c>
      <c r="AM1182" s="23">
        <v>1.4533423300000001</v>
      </c>
      <c r="AN1182" s="23">
        <v>0</v>
      </c>
      <c r="AO1182" s="23">
        <v>0</v>
      </c>
      <c r="AP1182" s="23">
        <v>0.78636421000000001</v>
      </c>
      <c r="AQ1182" s="23">
        <v>0.78636421000000001</v>
      </c>
      <c r="AR1182" s="23">
        <v>0</v>
      </c>
      <c r="AS1182" s="23">
        <v>0</v>
      </c>
      <c r="AT1182" s="23">
        <v>2.2397065400000002</v>
      </c>
      <c r="AU1182" s="23">
        <v>7.4984326100000001</v>
      </c>
      <c r="AV1182" s="23">
        <v>12.771791049999999</v>
      </c>
      <c r="AW1182" s="23">
        <v>20.270223659999999</v>
      </c>
      <c r="AX1182" s="23">
        <v>0</v>
      </c>
      <c r="AY1182" s="23">
        <v>0</v>
      </c>
      <c r="AZ1182" s="23">
        <v>20.270223659999999</v>
      </c>
    </row>
    <row r="1183" spans="2:52" x14ac:dyDescent="0.25">
      <c r="B1183" s="10" t="s">
        <v>894</v>
      </c>
      <c r="C1183" s="23">
        <v>70.983072800000002</v>
      </c>
      <c r="D1183" s="23">
        <v>31.834543929999995</v>
      </c>
      <c r="E1183" s="23">
        <v>8.7916908500000002</v>
      </c>
      <c r="F1183" s="23">
        <v>21.203810989999997</v>
      </c>
      <c r="G1183" s="23">
        <v>1.8390420900000002</v>
      </c>
      <c r="H1183" s="23">
        <v>39.148528870000007</v>
      </c>
      <c r="I1183" s="23">
        <v>7.3356584500000004</v>
      </c>
      <c r="J1183" s="23">
        <v>9.7757584700000013</v>
      </c>
      <c r="K1183" s="23">
        <v>21.940970109999999</v>
      </c>
      <c r="L1183" s="23">
        <v>9.6141839999999992E-2</v>
      </c>
      <c r="M1183" s="23">
        <v>195.90043992</v>
      </c>
      <c r="N1183" s="23">
        <v>194.218413</v>
      </c>
      <c r="O1183" s="23">
        <v>1.68202692</v>
      </c>
      <c r="P1183" s="23">
        <v>0</v>
      </c>
      <c r="Q1183" s="23">
        <v>0</v>
      </c>
      <c r="R1183" s="23">
        <v>266.88351271999994</v>
      </c>
      <c r="S1183" s="23">
        <v>163.83607784</v>
      </c>
      <c r="T1183" s="23">
        <v>2.2211075400000002</v>
      </c>
      <c r="U1183" s="23">
        <v>13.382795980000001</v>
      </c>
      <c r="V1183" s="23">
        <v>0</v>
      </c>
      <c r="W1183" s="23">
        <v>0</v>
      </c>
      <c r="X1183" s="23">
        <v>2.2355821200000001</v>
      </c>
      <c r="Y1183" s="23">
        <v>64.360335280000001</v>
      </c>
      <c r="Z1183" s="23">
        <v>4.3050261299999999</v>
      </c>
      <c r="AA1183" s="23">
        <v>250.34092489</v>
      </c>
      <c r="AB1183" s="23">
        <v>16.542587829999999</v>
      </c>
      <c r="AC1183" s="23">
        <v>0</v>
      </c>
      <c r="AD1183" s="23">
        <v>0</v>
      </c>
      <c r="AE1183" s="23">
        <v>0</v>
      </c>
      <c r="AF1183" s="23">
        <v>0</v>
      </c>
      <c r="AG1183" s="23">
        <v>0</v>
      </c>
      <c r="AH1183" s="23">
        <v>0</v>
      </c>
      <c r="AI1183" s="23">
        <v>0</v>
      </c>
      <c r="AJ1183" s="23">
        <v>0.31399094</v>
      </c>
      <c r="AK1183" s="23">
        <v>0.31399094</v>
      </c>
      <c r="AL1183" s="23">
        <v>5.1509067999999996</v>
      </c>
      <c r="AM1183" s="23">
        <v>5.1509067999999996</v>
      </c>
      <c r="AN1183" s="23">
        <v>0</v>
      </c>
      <c r="AO1183" s="23">
        <v>0</v>
      </c>
      <c r="AP1183" s="23">
        <v>9.5389684100000007</v>
      </c>
      <c r="AQ1183" s="23">
        <v>9.5389684100000007</v>
      </c>
      <c r="AR1183" s="23">
        <v>0</v>
      </c>
      <c r="AS1183" s="23">
        <v>0</v>
      </c>
      <c r="AT1183" s="23">
        <v>14.68987521</v>
      </c>
      <c r="AU1183" s="23">
        <v>2.1667035600000002</v>
      </c>
      <c r="AV1183" s="23">
        <v>20.316946190000003</v>
      </c>
      <c r="AW1183" s="23">
        <v>22.483649750000001</v>
      </c>
      <c r="AX1183" s="23">
        <v>0</v>
      </c>
      <c r="AY1183" s="23">
        <v>0</v>
      </c>
      <c r="AZ1183" s="23">
        <v>22.483649750000001</v>
      </c>
    </row>
    <row r="1184" spans="2:52" x14ac:dyDescent="0.25">
      <c r="B1184" s="10" t="s">
        <v>895</v>
      </c>
      <c r="C1184" s="23">
        <v>4.0003421299999999</v>
      </c>
      <c r="D1184" s="23">
        <v>1.1360962100000001</v>
      </c>
      <c r="E1184" s="23">
        <v>0.37726827000000002</v>
      </c>
      <c r="F1184" s="23">
        <v>0.48112070000000001</v>
      </c>
      <c r="G1184" s="23">
        <v>0.27770723999999997</v>
      </c>
      <c r="H1184" s="23">
        <v>2.8642459200000001</v>
      </c>
      <c r="I1184" s="23">
        <v>0.49368556000000002</v>
      </c>
      <c r="J1184" s="23">
        <v>0.34896065999999998</v>
      </c>
      <c r="K1184" s="23">
        <v>2.8149999999999998E-3</v>
      </c>
      <c r="L1184" s="23">
        <v>2.0187846999999999</v>
      </c>
      <c r="M1184" s="23">
        <v>93.760511090000008</v>
      </c>
      <c r="N1184" s="23">
        <v>93.721283999999997</v>
      </c>
      <c r="O1184" s="23">
        <v>3.9227089999999999E-2</v>
      </c>
      <c r="P1184" s="23">
        <v>0</v>
      </c>
      <c r="Q1184" s="23">
        <v>0</v>
      </c>
      <c r="R1184" s="23">
        <v>97.760853220000001</v>
      </c>
      <c r="S1184" s="23">
        <v>40.256715069999998</v>
      </c>
      <c r="T1184" s="23">
        <v>0.24851999999999999</v>
      </c>
      <c r="U1184" s="23">
        <v>6.18274174</v>
      </c>
      <c r="V1184" s="23">
        <v>0</v>
      </c>
      <c r="W1184" s="23">
        <v>0</v>
      </c>
      <c r="X1184" s="23">
        <v>4.3284712900000004</v>
      </c>
      <c r="Y1184" s="23">
        <v>4.08522433</v>
      </c>
      <c r="Z1184" s="23">
        <v>0</v>
      </c>
      <c r="AA1184" s="23">
        <v>55.101672430000001</v>
      </c>
      <c r="AB1184" s="23">
        <v>42.659180790000001</v>
      </c>
      <c r="AC1184" s="23">
        <v>0</v>
      </c>
      <c r="AD1184" s="23">
        <v>0</v>
      </c>
      <c r="AE1184" s="23">
        <v>0</v>
      </c>
      <c r="AF1184" s="23">
        <v>0</v>
      </c>
      <c r="AG1184" s="23">
        <v>0</v>
      </c>
      <c r="AH1184" s="23">
        <v>0</v>
      </c>
      <c r="AI1184" s="23">
        <v>0</v>
      </c>
      <c r="AJ1184" s="23">
        <v>0.39504654</v>
      </c>
      <c r="AK1184" s="23">
        <v>0.39504654</v>
      </c>
      <c r="AL1184" s="23">
        <v>4.4711182300000001</v>
      </c>
      <c r="AM1184" s="23">
        <v>4.4711182300000001</v>
      </c>
      <c r="AN1184" s="23">
        <v>0</v>
      </c>
      <c r="AO1184" s="23">
        <v>0</v>
      </c>
      <c r="AP1184" s="23">
        <v>0</v>
      </c>
      <c r="AQ1184" s="23">
        <v>0</v>
      </c>
      <c r="AR1184" s="23">
        <v>0</v>
      </c>
      <c r="AS1184" s="23">
        <v>11.701962079999999</v>
      </c>
      <c r="AT1184" s="23">
        <v>16.17308031</v>
      </c>
      <c r="AU1184" s="23">
        <v>26.88114702</v>
      </c>
      <c r="AV1184" s="23">
        <v>79.006697849999995</v>
      </c>
      <c r="AW1184" s="23">
        <v>105.88784487000001</v>
      </c>
      <c r="AX1184" s="23">
        <v>0</v>
      </c>
      <c r="AY1184" s="23">
        <v>0</v>
      </c>
      <c r="AZ1184" s="23">
        <v>105.88784487000001</v>
      </c>
    </row>
    <row r="1185" spans="2:52" x14ac:dyDescent="0.25">
      <c r="B1185" s="10" t="s">
        <v>896</v>
      </c>
      <c r="C1185" s="23">
        <v>2.4486221699999997</v>
      </c>
      <c r="D1185" s="23">
        <v>1.4488061200000002</v>
      </c>
      <c r="E1185" s="23">
        <v>0.51636497000000003</v>
      </c>
      <c r="F1185" s="23">
        <v>0.67912377000000002</v>
      </c>
      <c r="G1185" s="23">
        <v>0.25331737999999998</v>
      </c>
      <c r="H1185" s="23">
        <v>0.99981604999999996</v>
      </c>
      <c r="I1185" s="23">
        <v>0.49705822</v>
      </c>
      <c r="J1185" s="23">
        <v>0.14734129999999998</v>
      </c>
      <c r="K1185" s="23">
        <v>0.28320867999999999</v>
      </c>
      <c r="L1185" s="23">
        <v>7.2207850000000004E-2</v>
      </c>
      <c r="M1185" s="23">
        <v>68.865122999999997</v>
      </c>
      <c r="N1185" s="23">
        <v>68.865122999999997</v>
      </c>
      <c r="O1185" s="23">
        <v>0</v>
      </c>
      <c r="P1185" s="23">
        <v>0</v>
      </c>
      <c r="Q1185" s="23">
        <v>0</v>
      </c>
      <c r="R1185" s="23">
        <v>71.313745170000004</v>
      </c>
      <c r="S1185" s="23">
        <v>34.016704820000001</v>
      </c>
      <c r="T1185" s="23">
        <v>0</v>
      </c>
      <c r="U1185" s="23">
        <v>6.0064449500000006</v>
      </c>
      <c r="V1185" s="23">
        <v>0</v>
      </c>
      <c r="W1185" s="23">
        <v>0</v>
      </c>
      <c r="X1185" s="23">
        <v>2.4816558300000002</v>
      </c>
      <c r="Y1185" s="23">
        <v>3.0057315099999999</v>
      </c>
      <c r="Z1185" s="23">
        <v>0</v>
      </c>
      <c r="AA1185" s="23">
        <v>45.510537110000001</v>
      </c>
      <c r="AB1185" s="23">
        <v>25.803208060000003</v>
      </c>
      <c r="AC1185" s="23">
        <v>0</v>
      </c>
      <c r="AD1185" s="23">
        <v>0</v>
      </c>
      <c r="AE1185" s="23">
        <v>0</v>
      </c>
      <c r="AF1185" s="23">
        <v>0</v>
      </c>
      <c r="AG1185" s="23">
        <v>0</v>
      </c>
      <c r="AH1185" s="23">
        <v>0</v>
      </c>
      <c r="AI1185" s="23">
        <v>0</v>
      </c>
      <c r="AJ1185" s="23">
        <v>3.0540999999999997E-3</v>
      </c>
      <c r="AK1185" s="23">
        <v>3.0540999999999997E-3</v>
      </c>
      <c r="AL1185" s="23">
        <v>12.311818650000001</v>
      </c>
      <c r="AM1185" s="23">
        <v>12.311818650000001</v>
      </c>
      <c r="AN1185" s="23">
        <v>0</v>
      </c>
      <c r="AO1185" s="23">
        <v>0</v>
      </c>
      <c r="AP1185" s="23">
        <v>0</v>
      </c>
      <c r="AQ1185" s="23">
        <v>0</v>
      </c>
      <c r="AR1185" s="23">
        <v>0</v>
      </c>
      <c r="AS1185" s="23">
        <v>0.99022001000000004</v>
      </c>
      <c r="AT1185" s="23">
        <v>13.302038660000001</v>
      </c>
      <c r="AU1185" s="23">
        <v>12.5042235</v>
      </c>
      <c r="AV1185" s="23">
        <v>17.007045590000001</v>
      </c>
      <c r="AW1185" s="23">
        <v>29.511269090000003</v>
      </c>
      <c r="AX1185" s="23">
        <v>0</v>
      </c>
      <c r="AY1185" s="23">
        <v>0</v>
      </c>
      <c r="AZ1185" s="23">
        <v>29.511269090000003</v>
      </c>
    </row>
    <row r="1186" spans="2:52" x14ac:dyDescent="0.25">
      <c r="B1186" s="10" t="s">
        <v>897</v>
      </c>
      <c r="C1186" s="23">
        <v>9.6746479399999998</v>
      </c>
      <c r="D1186" s="23">
        <v>5.3747394799999997</v>
      </c>
      <c r="E1186" s="23">
        <v>1.53254957</v>
      </c>
      <c r="F1186" s="23">
        <v>3.0851436099999998</v>
      </c>
      <c r="G1186" s="23">
        <v>0.75704630000000006</v>
      </c>
      <c r="H1186" s="23">
        <v>4.2999084600000002</v>
      </c>
      <c r="I1186" s="23">
        <v>1.1967548600000002</v>
      </c>
      <c r="J1186" s="23">
        <v>1.92342547</v>
      </c>
      <c r="K1186" s="23">
        <v>0.88617676000000001</v>
      </c>
      <c r="L1186" s="23">
        <v>0.29355136999999998</v>
      </c>
      <c r="M1186" s="23">
        <v>132.16678873000001</v>
      </c>
      <c r="N1186" s="23">
        <v>132.076424</v>
      </c>
      <c r="O1186" s="23">
        <v>9.036472999999999E-2</v>
      </c>
      <c r="P1186" s="23">
        <v>0</v>
      </c>
      <c r="Q1186" s="23">
        <v>0</v>
      </c>
      <c r="R1186" s="23">
        <v>141.84143667000001</v>
      </c>
      <c r="S1186" s="23">
        <v>51.511634669999999</v>
      </c>
      <c r="T1186" s="23">
        <v>0.33542899999999998</v>
      </c>
      <c r="U1186" s="23">
        <v>9.8711034499999997</v>
      </c>
      <c r="V1186" s="23">
        <v>0</v>
      </c>
      <c r="W1186" s="23">
        <v>2.3969965099999997</v>
      </c>
      <c r="X1186" s="23">
        <v>10.97547142</v>
      </c>
      <c r="Y1186" s="23">
        <v>12.703004369999999</v>
      </c>
      <c r="Z1186" s="23">
        <v>0</v>
      </c>
      <c r="AA1186" s="23">
        <v>87.793639420000005</v>
      </c>
      <c r="AB1186" s="23">
        <v>54.047797250000002</v>
      </c>
      <c r="AC1186" s="23">
        <v>0</v>
      </c>
      <c r="AD1186" s="23">
        <v>0</v>
      </c>
      <c r="AE1186" s="23">
        <v>0</v>
      </c>
      <c r="AF1186" s="23">
        <v>0</v>
      </c>
      <c r="AG1186" s="23">
        <v>0</v>
      </c>
      <c r="AH1186" s="23">
        <v>0</v>
      </c>
      <c r="AI1186" s="23">
        <v>0</v>
      </c>
      <c r="AJ1186" s="23">
        <v>0</v>
      </c>
      <c r="AK1186" s="23">
        <v>0</v>
      </c>
      <c r="AL1186" s="23">
        <v>1.09598207</v>
      </c>
      <c r="AM1186" s="23">
        <v>1.09598207</v>
      </c>
      <c r="AN1186" s="23">
        <v>0</v>
      </c>
      <c r="AO1186" s="23">
        <v>0</v>
      </c>
      <c r="AP1186" s="23">
        <v>0</v>
      </c>
      <c r="AQ1186" s="23">
        <v>0</v>
      </c>
      <c r="AR1186" s="23">
        <v>0</v>
      </c>
      <c r="AS1186" s="23">
        <v>0</v>
      </c>
      <c r="AT1186" s="23">
        <v>1.09598207</v>
      </c>
      <c r="AU1186" s="23">
        <v>52.951815179999997</v>
      </c>
      <c r="AV1186" s="23">
        <v>77.905252729999987</v>
      </c>
      <c r="AW1186" s="23">
        <v>130.85706790999998</v>
      </c>
      <c r="AX1186" s="23">
        <v>0</v>
      </c>
      <c r="AY1186" s="23">
        <v>0</v>
      </c>
      <c r="AZ1186" s="23">
        <v>130.85706790999998</v>
      </c>
    </row>
    <row r="1187" spans="2:52" x14ac:dyDescent="0.25">
      <c r="B1187" s="10" t="s">
        <v>898</v>
      </c>
      <c r="C1187" s="23">
        <v>1.4606112499999999</v>
      </c>
      <c r="D1187" s="23">
        <v>0.89666668999999999</v>
      </c>
      <c r="E1187" s="23">
        <v>0.60709068999999993</v>
      </c>
      <c r="F1187" s="23">
        <v>0.18298700000000001</v>
      </c>
      <c r="G1187" s="23">
        <v>0.106589</v>
      </c>
      <c r="H1187" s="23">
        <v>0.56394456000000004</v>
      </c>
      <c r="I1187" s="23">
        <v>0.32205824999999999</v>
      </c>
      <c r="J1187" s="23">
        <v>9.8754999999999996E-2</v>
      </c>
      <c r="K1187" s="23">
        <v>0</v>
      </c>
      <c r="L1187" s="23">
        <v>0.14313130999999998</v>
      </c>
      <c r="M1187" s="23">
        <v>47.71725</v>
      </c>
      <c r="N1187" s="23">
        <v>47.670237</v>
      </c>
      <c r="O1187" s="23">
        <v>0</v>
      </c>
      <c r="P1187" s="23">
        <v>4.7012999999999999E-2</v>
      </c>
      <c r="Q1187" s="23">
        <v>0</v>
      </c>
      <c r="R1187" s="23">
        <v>49.177861249999999</v>
      </c>
      <c r="S1187" s="23">
        <v>26.780655280000001</v>
      </c>
      <c r="T1187" s="23">
        <v>0</v>
      </c>
      <c r="U1187" s="23">
        <v>3.5623124399999999</v>
      </c>
      <c r="V1187" s="23">
        <v>0</v>
      </c>
      <c r="W1187" s="23">
        <v>0</v>
      </c>
      <c r="X1187" s="23">
        <v>1.7643904099999999</v>
      </c>
      <c r="Y1187" s="23">
        <v>2.0663581600000001</v>
      </c>
      <c r="Z1187" s="23">
        <v>0</v>
      </c>
      <c r="AA1187" s="23">
        <v>34.173716290000002</v>
      </c>
      <c r="AB1187" s="23">
        <v>15.004144960000001</v>
      </c>
      <c r="AC1187" s="23">
        <v>0</v>
      </c>
      <c r="AD1187" s="23">
        <v>0</v>
      </c>
      <c r="AE1187" s="23">
        <v>0</v>
      </c>
      <c r="AF1187" s="23">
        <v>0</v>
      </c>
      <c r="AG1187" s="23">
        <v>0</v>
      </c>
      <c r="AH1187" s="23">
        <v>0</v>
      </c>
      <c r="AI1187" s="23">
        <v>0</v>
      </c>
      <c r="AJ1187" s="23">
        <v>11.852219640000001</v>
      </c>
      <c r="AK1187" s="23">
        <v>11.852219640000001</v>
      </c>
      <c r="AL1187" s="23">
        <v>14.066371519999999</v>
      </c>
      <c r="AM1187" s="23">
        <v>14.066371519999999</v>
      </c>
      <c r="AN1187" s="23">
        <v>0</v>
      </c>
      <c r="AO1187" s="23">
        <v>0</v>
      </c>
      <c r="AP1187" s="23">
        <v>0</v>
      </c>
      <c r="AQ1187" s="23">
        <v>0</v>
      </c>
      <c r="AR1187" s="23">
        <v>0</v>
      </c>
      <c r="AS1187" s="23">
        <v>9.0220500000000001</v>
      </c>
      <c r="AT1187" s="23">
        <v>23.088421520000001</v>
      </c>
      <c r="AU1187" s="23">
        <v>3.7679430800000002</v>
      </c>
      <c r="AV1187" s="23">
        <v>19.213412680000001</v>
      </c>
      <c r="AW1187" s="23">
        <v>22.981355760000003</v>
      </c>
      <c r="AX1187" s="23">
        <v>0.48574772999999999</v>
      </c>
      <c r="AY1187" s="23">
        <v>0</v>
      </c>
      <c r="AZ1187" s="23">
        <v>22.49560803</v>
      </c>
    </row>
    <row r="1188" spans="2:52" x14ac:dyDescent="0.25">
      <c r="B1188" s="10" t="s">
        <v>899</v>
      </c>
      <c r="C1188" s="23">
        <v>2.5252415099999999</v>
      </c>
      <c r="D1188" s="23">
        <v>0.87071398</v>
      </c>
      <c r="E1188" s="23">
        <v>0.31733420999999995</v>
      </c>
      <c r="F1188" s="23">
        <v>0.24311774999999999</v>
      </c>
      <c r="G1188" s="23">
        <v>0.31026202000000003</v>
      </c>
      <c r="H1188" s="23">
        <v>1.65452753</v>
      </c>
      <c r="I1188" s="23">
        <v>0.88687718000000004</v>
      </c>
      <c r="J1188" s="23">
        <v>0.57469590000000004</v>
      </c>
      <c r="K1188" s="23">
        <v>0.18365479999999998</v>
      </c>
      <c r="L1188" s="23">
        <v>9.2996499999999996E-3</v>
      </c>
      <c r="M1188" s="23">
        <v>107.55589469</v>
      </c>
      <c r="N1188" s="23">
        <v>107.524625</v>
      </c>
      <c r="O1188" s="23">
        <v>3.1269689999999996E-2</v>
      </c>
      <c r="P1188" s="23">
        <v>0</v>
      </c>
      <c r="Q1188" s="23">
        <v>0</v>
      </c>
      <c r="R1188" s="23">
        <v>110.0811362</v>
      </c>
      <c r="S1188" s="23">
        <v>47.846086939999999</v>
      </c>
      <c r="T1188" s="23">
        <v>0</v>
      </c>
      <c r="U1188" s="23">
        <v>5.81541861</v>
      </c>
      <c r="V1188" s="23">
        <v>0</v>
      </c>
      <c r="W1188" s="23">
        <v>0</v>
      </c>
      <c r="X1188" s="23">
        <v>4.1313671599999999</v>
      </c>
      <c r="Y1188" s="23">
        <v>4.2281697500000002</v>
      </c>
      <c r="Z1188" s="23">
        <v>0</v>
      </c>
      <c r="AA1188" s="23">
        <v>62.021042459999997</v>
      </c>
      <c r="AB1188" s="23">
        <v>48.060093739999999</v>
      </c>
      <c r="AC1188" s="23">
        <v>0</v>
      </c>
      <c r="AD1188" s="23">
        <v>0</v>
      </c>
      <c r="AE1188" s="23">
        <v>0</v>
      </c>
      <c r="AF1188" s="23">
        <v>0</v>
      </c>
      <c r="AG1188" s="23">
        <v>0</v>
      </c>
      <c r="AH1188" s="23">
        <v>0</v>
      </c>
      <c r="AI1188" s="23">
        <v>0</v>
      </c>
      <c r="AJ1188" s="23">
        <v>0</v>
      </c>
      <c r="AK1188" s="23">
        <v>0</v>
      </c>
      <c r="AL1188" s="23">
        <v>9.067953730000001</v>
      </c>
      <c r="AM1188" s="23">
        <v>9.067953730000001</v>
      </c>
      <c r="AN1188" s="23">
        <v>0</v>
      </c>
      <c r="AO1188" s="23">
        <v>0</v>
      </c>
      <c r="AP1188" s="23">
        <v>0.71690068000000007</v>
      </c>
      <c r="AQ1188" s="23">
        <v>0.71690068000000007</v>
      </c>
      <c r="AR1188" s="23">
        <v>0</v>
      </c>
      <c r="AS1188" s="23">
        <v>0</v>
      </c>
      <c r="AT1188" s="23">
        <v>9.7848544099999994</v>
      </c>
      <c r="AU1188" s="23">
        <v>38.275239330000005</v>
      </c>
      <c r="AV1188" s="23">
        <v>30.152068010000001</v>
      </c>
      <c r="AW1188" s="23">
        <v>68.427307339999999</v>
      </c>
      <c r="AX1188" s="23">
        <v>0</v>
      </c>
      <c r="AY1188" s="23">
        <v>0</v>
      </c>
      <c r="AZ1188" s="23">
        <v>68.427307339999999</v>
      </c>
    </row>
    <row r="1189" spans="2:52" x14ac:dyDescent="0.25">
      <c r="B1189" s="10" t="s">
        <v>900</v>
      </c>
      <c r="C1189" s="23">
        <v>3.5969771699999997</v>
      </c>
      <c r="D1189" s="23">
        <v>2.18257682</v>
      </c>
      <c r="E1189" s="23">
        <v>1.2420008399999998</v>
      </c>
      <c r="F1189" s="23">
        <v>0.68032319999999991</v>
      </c>
      <c r="G1189" s="23">
        <v>0.26025278000000002</v>
      </c>
      <c r="H1189" s="23">
        <v>1.4144003500000002</v>
      </c>
      <c r="I1189" s="23">
        <v>0.62663035</v>
      </c>
      <c r="J1189" s="23">
        <v>0.47824299999999997</v>
      </c>
      <c r="K1189" s="23">
        <v>0.309527</v>
      </c>
      <c r="L1189" s="23">
        <v>0</v>
      </c>
      <c r="M1189" s="23">
        <v>76.009958999999995</v>
      </c>
      <c r="N1189" s="23">
        <v>76.009958999999995</v>
      </c>
      <c r="O1189" s="23">
        <v>0</v>
      </c>
      <c r="P1189" s="23">
        <v>0</v>
      </c>
      <c r="Q1189" s="23">
        <v>0</v>
      </c>
      <c r="R1189" s="23">
        <v>79.606936169999997</v>
      </c>
      <c r="S1189" s="23">
        <v>39.244670479999996</v>
      </c>
      <c r="T1189" s="23">
        <v>0.25908449</v>
      </c>
      <c r="U1189" s="23">
        <v>6.1797141500000006</v>
      </c>
      <c r="V1189" s="23">
        <v>0</v>
      </c>
      <c r="W1189" s="23">
        <v>0</v>
      </c>
      <c r="X1189" s="23">
        <v>2.77550344</v>
      </c>
      <c r="Y1189" s="23">
        <v>3.4339965699999997</v>
      </c>
      <c r="Z1189" s="23">
        <v>0</v>
      </c>
      <c r="AA1189" s="23">
        <v>51.892969129999997</v>
      </c>
      <c r="AB1189" s="23">
        <v>27.71396704</v>
      </c>
      <c r="AC1189" s="23">
        <v>0</v>
      </c>
      <c r="AD1189" s="23">
        <v>0</v>
      </c>
      <c r="AE1189" s="23">
        <v>0</v>
      </c>
      <c r="AF1189" s="23">
        <v>0</v>
      </c>
      <c r="AG1189" s="23">
        <v>0</v>
      </c>
      <c r="AH1189" s="23">
        <v>0</v>
      </c>
      <c r="AI1189" s="23">
        <v>0</v>
      </c>
      <c r="AJ1189" s="23">
        <v>0.21631606</v>
      </c>
      <c r="AK1189" s="23">
        <v>0.21631606</v>
      </c>
      <c r="AL1189" s="23">
        <v>13.45042538</v>
      </c>
      <c r="AM1189" s="23">
        <v>13.45042538</v>
      </c>
      <c r="AN1189" s="23">
        <v>0</v>
      </c>
      <c r="AO1189" s="23">
        <v>0</v>
      </c>
      <c r="AP1189" s="23">
        <v>0</v>
      </c>
      <c r="AQ1189" s="23">
        <v>0</v>
      </c>
      <c r="AR1189" s="23">
        <v>0</v>
      </c>
      <c r="AS1189" s="23">
        <v>0</v>
      </c>
      <c r="AT1189" s="23">
        <v>13.45042538</v>
      </c>
      <c r="AU1189" s="23">
        <v>14.47985772</v>
      </c>
      <c r="AV1189" s="23">
        <v>18.09308287</v>
      </c>
      <c r="AW1189" s="23">
        <v>32.572940590000002</v>
      </c>
      <c r="AX1189" s="23">
        <v>0</v>
      </c>
      <c r="AY1189" s="23">
        <v>0</v>
      </c>
      <c r="AZ1189" s="23">
        <v>32.572940590000002</v>
      </c>
    </row>
    <row r="1190" spans="2:52" x14ac:dyDescent="0.25">
      <c r="B1190" s="10" t="s">
        <v>907</v>
      </c>
      <c r="C1190" s="23">
        <v>1.96828219</v>
      </c>
      <c r="D1190" s="23">
        <v>1.3283151400000002</v>
      </c>
      <c r="E1190" s="23">
        <v>0.70271460000000008</v>
      </c>
      <c r="F1190" s="23">
        <v>0.52039759000000008</v>
      </c>
      <c r="G1190" s="23">
        <v>0.10520295</v>
      </c>
      <c r="H1190" s="23">
        <v>0.63996704999999998</v>
      </c>
      <c r="I1190" s="23">
        <v>0.15321199999999999</v>
      </c>
      <c r="J1190" s="23">
        <v>0.37505560999999998</v>
      </c>
      <c r="K1190" s="23">
        <v>6.7146320000000009E-2</v>
      </c>
      <c r="L1190" s="23">
        <v>4.4553120000000002E-2</v>
      </c>
      <c r="M1190" s="23">
        <v>76.968596000000005</v>
      </c>
      <c r="N1190" s="23">
        <v>76.968596000000005</v>
      </c>
      <c r="O1190" s="23">
        <v>0</v>
      </c>
      <c r="P1190" s="23">
        <v>0</v>
      </c>
      <c r="Q1190" s="23">
        <v>0</v>
      </c>
      <c r="R1190" s="23">
        <v>78.936878190000002</v>
      </c>
      <c r="S1190" s="23">
        <v>39.898731060000003</v>
      </c>
      <c r="T1190" s="23">
        <v>1.3524217599999999</v>
      </c>
      <c r="U1190" s="23">
        <v>7.5857172899999998</v>
      </c>
      <c r="V1190" s="23">
        <v>0</v>
      </c>
      <c r="W1190" s="23">
        <v>0</v>
      </c>
      <c r="X1190" s="23">
        <v>3.3687213300000001</v>
      </c>
      <c r="Y1190" s="23">
        <v>6.1745179000000006</v>
      </c>
      <c r="Z1190" s="23">
        <v>0.21152183999999999</v>
      </c>
      <c r="AA1190" s="23">
        <v>58.59163118</v>
      </c>
      <c r="AB1190" s="23">
        <v>20.345247010000001</v>
      </c>
      <c r="AC1190" s="23">
        <v>0</v>
      </c>
      <c r="AD1190" s="23">
        <v>0</v>
      </c>
      <c r="AE1190" s="23">
        <v>0</v>
      </c>
      <c r="AF1190" s="23">
        <v>0</v>
      </c>
      <c r="AG1190" s="23">
        <v>0</v>
      </c>
      <c r="AH1190" s="23">
        <v>0</v>
      </c>
      <c r="AI1190" s="23">
        <v>0</v>
      </c>
      <c r="AJ1190" s="23">
        <v>1.1374617300000001</v>
      </c>
      <c r="AK1190" s="23">
        <v>1.1374617300000001</v>
      </c>
      <c r="AL1190" s="23">
        <v>2.7</v>
      </c>
      <c r="AM1190" s="23">
        <v>2.7</v>
      </c>
      <c r="AN1190" s="23">
        <v>0</v>
      </c>
      <c r="AO1190" s="23">
        <v>0</v>
      </c>
      <c r="AP1190" s="23">
        <v>1.01661976</v>
      </c>
      <c r="AQ1190" s="23">
        <v>1.01661976</v>
      </c>
      <c r="AR1190" s="23">
        <v>0</v>
      </c>
      <c r="AS1190" s="23">
        <v>0</v>
      </c>
      <c r="AT1190" s="23">
        <v>3.7166197599999999</v>
      </c>
      <c r="AU1190" s="23">
        <v>17.766088979999999</v>
      </c>
      <c r="AV1190" s="23">
        <v>14.114904959999999</v>
      </c>
      <c r="AW1190" s="23">
        <v>31.88099394</v>
      </c>
      <c r="AX1190" s="23">
        <v>0</v>
      </c>
      <c r="AY1190" s="23">
        <v>0</v>
      </c>
      <c r="AZ1190" s="23">
        <v>31.88099394</v>
      </c>
    </row>
    <row r="1191" spans="2:52" x14ac:dyDescent="0.25">
      <c r="B1191" s="10" t="s">
        <v>901</v>
      </c>
      <c r="C1191" s="23">
        <v>2.0211539100000002</v>
      </c>
      <c r="D1191" s="23">
        <v>0.58738309999999994</v>
      </c>
      <c r="E1191" s="23">
        <v>0.24632952999999999</v>
      </c>
      <c r="F1191" s="23">
        <v>0.22337984</v>
      </c>
      <c r="G1191" s="23">
        <v>0.11767372999999999</v>
      </c>
      <c r="H1191" s="23">
        <v>1.43377081</v>
      </c>
      <c r="I1191" s="23">
        <v>0.20444979999999999</v>
      </c>
      <c r="J1191" s="23">
        <v>0.26097100000000001</v>
      </c>
      <c r="K1191" s="23">
        <v>0.1467</v>
      </c>
      <c r="L1191" s="23">
        <v>0.82165001000000004</v>
      </c>
      <c r="M1191" s="23">
        <v>66.609926000000002</v>
      </c>
      <c r="N1191" s="23">
        <v>55.609926000000002</v>
      </c>
      <c r="O1191" s="23">
        <v>0</v>
      </c>
      <c r="P1191" s="23">
        <v>0</v>
      </c>
      <c r="Q1191" s="23">
        <v>11</v>
      </c>
      <c r="R1191" s="23">
        <v>68.631079909999997</v>
      </c>
      <c r="S1191" s="23">
        <v>29.599494699999997</v>
      </c>
      <c r="T1191" s="23">
        <v>5.0999999999999997E-2</v>
      </c>
      <c r="U1191" s="23">
        <v>5.3892107000000005</v>
      </c>
      <c r="V1191" s="23">
        <v>0</v>
      </c>
      <c r="W1191" s="23">
        <v>0</v>
      </c>
      <c r="X1191" s="23">
        <v>5.3816179000000002</v>
      </c>
      <c r="Y1191" s="23">
        <v>3.0056085399999999</v>
      </c>
      <c r="Z1191" s="23">
        <v>0.16932608999999998</v>
      </c>
      <c r="AA1191" s="23">
        <v>43.59625793</v>
      </c>
      <c r="AB1191" s="23">
        <v>25.03482198</v>
      </c>
      <c r="AC1191" s="23">
        <v>0</v>
      </c>
      <c r="AD1191" s="23">
        <v>0</v>
      </c>
      <c r="AE1191" s="23">
        <v>0</v>
      </c>
      <c r="AF1191" s="23">
        <v>0</v>
      </c>
      <c r="AG1191" s="23">
        <v>0</v>
      </c>
      <c r="AH1191" s="23">
        <v>0</v>
      </c>
      <c r="AI1191" s="23">
        <v>0</v>
      </c>
      <c r="AJ1191" s="23">
        <v>0</v>
      </c>
      <c r="AK1191" s="23">
        <v>0</v>
      </c>
      <c r="AL1191" s="23">
        <v>17.743808680000001</v>
      </c>
      <c r="AM1191" s="23">
        <v>17.743808680000001</v>
      </c>
      <c r="AN1191" s="23">
        <v>0</v>
      </c>
      <c r="AO1191" s="23">
        <v>0</v>
      </c>
      <c r="AP1191" s="23">
        <v>0.61368199000000001</v>
      </c>
      <c r="AQ1191" s="23">
        <v>0.61368199000000001</v>
      </c>
      <c r="AR1191" s="23">
        <v>0</v>
      </c>
      <c r="AS1191" s="23">
        <v>0</v>
      </c>
      <c r="AT1191" s="23">
        <v>18.357490669999997</v>
      </c>
      <c r="AU1191" s="23">
        <v>6.6773313100000005</v>
      </c>
      <c r="AV1191" s="23">
        <v>12.133453040000001</v>
      </c>
      <c r="AW1191" s="23">
        <v>18.810784350000002</v>
      </c>
      <c r="AX1191" s="23">
        <v>0</v>
      </c>
      <c r="AY1191" s="23">
        <v>2.5121017400000003</v>
      </c>
      <c r="AZ1191" s="23">
        <v>16.29868261</v>
      </c>
    </row>
    <row r="1192" spans="2:52" x14ac:dyDescent="0.25">
      <c r="B1192" s="10" t="s">
        <v>902</v>
      </c>
      <c r="C1192" s="23">
        <v>3.0895771400000003</v>
      </c>
      <c r="D1192" s="23">
        <v>1.73687353</v>
      </c>
      <c r="E1192" s="23">
        <v>0.47726316000000002</v>
      </c>
      <c r="F1192" s="23">
        <v>0.87850568999999989</v>
      </c>
      <c r="G1192" s="23">
        <v>0.38110467999999997</v>
      </c>
      <c r="H1192" s="23">
        <v>1.3527036100000001</v>
      </c>
      <c r="I1192" s="23">
        <v>0.62790678</v>
      </c>
      <c r="J1192" s="23">
        <v>0.25793100000000002</v>
      </c>
      <c r="K1192" s="23">
        <v>4.0000000000000001E-3</v>
      </c>
      <c r="L1192" s="23">
        <v>0.46286583000000003</v>
      </c>
      <c r="M1192" s="23">
        <v>106.88223445</v>
      </c>
      <c r="N1192" s="23">
        <v>106.836471</v>
      </c>
      <c r="O1192" s="23">
        <v>4.5763449999999997E-2</v>
      </c>
      <c r="P1192" s="23">
        <v>0</v>
      </c>
      <c r="Q1192" s="23">
        <v>0</v>
      </c>
      <c r="R1192" s="23">
        <v>109.97181159</v>
      </c>
      <c r="S1192" s="23">
        <v>38.602080579999999</v>
      </c>
      <c r="T1192" s="23">
        <v>3.5098584700000002</v>
      </c>
      <c r="U1192" s="23">
        <v>4.0787273800000001</v>
      </c>
      <c r="V1192" s="23">
        <v>0</v>
      </c>
      <c r="W1192" s="23">
        <v>0</v>
      </c>
      <c r="X1192" s="23">
        <v>5.9933260300000004</v>
      </c>
      <c r="Y1192" s="23">
        <v>5.3767480499999998</v>
      </c>
      <c r="Z1192" s="23">
        <v>0</v>
      </c>
      <c r="AA1192" s="23">
        <v>57.560740509999995</v>
      </c>
      <c r="AB1192" s="23">
        <v>52.411071079999999</v>
      </c>
      <c r="AC1192" s="23">
        <v>0</v>
      </c>
      <c r="AD1192" s="23">
        <v>0</v>
      </c>
      <c r="AE1192" s="23">
        <v>0</v>
      </c>
      <c r="AF1192" s="23">
        <v>0</v>
      </c>
      <c r="AG1192" s="23">
        <v>0</v>
      </c>
      <c r="AH1192" s="23">
        <v>0</v>
      </c>
      <c r="AI1192" s="23">
        <v>0</v>
      </c>
      <c r="AJ1192" s="23">
        <v>0.207403</v>
      </c>
      <c r="AK1192" s="23">
        <v>0.207403</v>
      </c>
      <c r="AL1192" s="23">
        <v>6.3612447699999999</v>
      </c>
      <c r="AM1192" s="23">
        <v>6.3612447699999999</v>
      </c>
      <c r="AN1192" s="23">
        <v>0</v>
      </c>
      <c r="AO1192" s="23">
        <v>0</v>
      </c>
      <c r="AP1192" s="23">
        <v>0</v>
      </c>
      <c r="AQ1192" s="23">
        <v>0</v>
      </c>
      <c r="AR1192" s="23">
        <v>0</v>
      </c>
      <c r="AS1192" s="23">
        <v>0</v>
      </c>
      <c r="AT1192" s="23">
        <v>6.3612447699999999</v>
      </c>
      <c r="AU1192" s="23">
        <v>46.25722931</v>
      </c>
      <c r="AV1192" s="23">
        <v>79.412962399999998</v>
      </c>
      <c r="AW1192" s="23">
        <v>125.67019171</v>
      </c>
      <c r="AX1192" s="23">
        <v>0</v>
      </c>
      <c r="AY1192" s="23">
        <v>20.975243239999998</v>
      </c>
      <c r="AZ1192" s="23">
        <v>104.69494847</v>
      </c>
    </row>
    <row r="1193" spans="2:52" x14ac:dyDescent="0.25">
      <c r="B1193" s="10" t="s">
        <v>903</v>
      </c>
      <c r="C1193" s="23">
        <v>3.1782189799999996</v>
      </c>
      <c r="D1193" s="23">
        <v>1.8338360299999998</v>
      </c>
      <c r="E1193" s="23">
        <v>0.79022928000000003</v>
      </c>
      <c r="F1193" s="23">
        <v>0.63208737000000004</v>
      </c>
      <c r="G1193" s="23">
        <v>0.41151937999999999</v>
      </c>
      <c r="H1193" s="23">
        <v>1.34438295</v>
      </c>
      <c r="I1193" s="23">
        <v>0.71223828</v>
      </c>
      <c r="J1193" s="23">
        <v>0.11821</v>
      </c>
      <c r="K1193" s="23">
        <v>0.46536100000000002</v>
      </c>
      <c r="L1193" s="23">
        <v>4.8573669999999999E-2</v>
      </c>
      <c r="M1193" s="23">
        <v>91.189729</v>
      </c>
      <c r="N1193" s="23">
        <v>91.189729</v>
      </c>
      <c r="O1193" s="23">
        <v>0</v>
      </c>
      <c r="P1193" s="23">
        <v>0</v>
      </c>
      <c r="Q1193" s="23">
        <v>0</v>
      </c>
      <c r="R1193" s="23">
        <v>94.367947980000011</v>
      </c>
      <c r="S1193" s="23">
        <v>34.777577539999996</v>
      </c>
      <c r="T1193" s="23">
        <v>0.26433278999999998</v>
      </c>
      <c r="U1193" s="23">
        <v>6.7936235499999995</v>
      </c>
      <c r="V1193" s="23">
        <v>0</v>
      </c>
      <c r="W1193" s="23">
        <v>1.0364340000000001</v>
      </c>
      <c r="X1193" s="23">
        <v>7.85843501</v>
      </c>
      <c r="Y1193" s="23">
        <v>6.2549581700000001</v>
      </c>
      <c r="Z1193" s="23">
        <v>1.4471448899999999</v>
      </c>
      <c r="AA1193" s="23">
        <v>58.432505949999992</v>
      </c>
      <c r="AB1193" s="23">
        <v>35.935442030000004</v>
      </c>
      <c r="AC1193" s="23">
        <v>0</v>
      </c>
      <c r="AD1193" s="23">
        <v>0</v>
      </c>
      <c r="AE1193" s="23">
        <v>0</v>
      </c>
      <c r="AF1193" s="23">
        <v>0</v>
      </c>
      <c r="AG1193" s="23">
        <v>0</v>
      </c>
      <c r="AH1193" s="23">
        <v>0</v>
      </c>
      <c r="AI1193" s="23">
        <v>0</v>
      </c>
      <c r="AJ1193" s="23">
        <v>0</v>
      </c>
      <c r="AK1193" s="23">
        <v>0</v>
      </c>
      <c r="AL1193" s="23">
        <v>2.8959181200000002</v>
      </c>
      <c r="AM1193" s="23">
        <v>2.8959181200000002</v>
      </c>
      <c r="AN1193" s="23">
        <v>0</v>
      </c>
      <c r="AO1193" s="23">
        <v>0</v>
      </c>
      <c r="AP1193" s="23">
        <v>3.40962516</v>
      </c>
      <c r="AQ1193" s="23">
        <v>3.40962516</v>
      </c>
      <c r="AR1193" s="23">
        <v>0</v>
      </c>
      <c r="AS1193" s="23">
        <v>0</v>
      </c>
      <c r="AT1193" s="23">
        <v>6.3055432800000002</v>
      </c>
      <c r="AU1193" s="23">
        <v>29.629898749999999</v>
      </c>
      <c r="AV1193" s="23">
        <v>43.314109000000002</v>
      </c>
      <c r="AW1193" s="23">
        <v>72.944007749999997</v>
      </c>
      <c r="AX1193" s="23">
        <v>0</v>
      </c>
      <c r="AY1193" s="23">
        <v>0</v>
      </c>
      <c r="AZ1193" s="23">
        <v>72.944007749999997</v>
      </c>
    </row>
    <row r="1194" spans="2:52" x14ac:dyDescent="0.25">
      <c r="B1194" s="10" t="s">
        <v>904</v>
      </c>
      <c r="C1194" s="23">
        <v>3.13263114</v>
      </c>
      <c r="D1194" s="23">
        <v>1.17400912</v>
      </c>
      <c r="E1194" s="23">
        <v>0.32701555999999998</v>
      </c>
      <c r="F1194" s="23">
        <v>0.72793105000000002</v>
      </c>
      <c r="G1194" s="23">
        <v>0.11906251</v>
      </c>
      <c r="H1194" s="23">
        <v>1.95862202</v>
      </c>
      <c r="I1194" s="23">
        <v>0.69782122000000002</v>
      </c>
      <c r="J1194" s="23">
        <v>0.47271851000000004</v>
      </c>
      <c r="K1194" s="23">
        <v>0.63274969999999997</v>
      </c>
      <c r="L1194" s="23">
        <v>0.15533258999999999</v>
      </c>
      <c r="M1194" s="23">
        <v>85.938411290000005</v>
      </c>
      <c r="N1194" s="23">
        <v>85.922976000000006</v>
      </c>
      <c r="O1194" s="23">
        <v>1.5435290000000001E-2</v>
      </c>
      <c r="P1194" s="23">
        <v>0</v>
      </c>
      <c r="Q1194" s="23">
        <v>0</v>
      </c>
      <c r="R1194" s="23">
        <v>89.071042430000006</v>
      </c>
      <c r="S1194" s="23">
        <v>31.469038600000001</v>
      </c>
      <c r="T1194" s="23">
        <v>0.31018672999999997</v>
      </c>
      <c r="U1194" s="23">
        <v>9.1406298100000001</v>
      </c>
      <c r="V1194" s="23">
        <v>0</v>
      </c>
      <c r="W1194" s="23">
        <v>1.15029029</v>
      </c>
      <c r="X1194" s="23">
        <v>3.9199899300000003</v>
      </c>
      <c r="Y1194" s="23">
        <v>14.356276060000001</v>
      </c>
      <c r="Z1194" s="23">
        <v>0.85417089000000002</v>
      </c>
      <c r="AA1194" s="23">
        <v>61.200582310000001</v>
      </c>
      <c r="AB1194" s="23">
        <v>27.870460120000001</v>
      </c>
      <c r="AC1194" s="23">
        <v>0</v>
      </c>
      <c r="AD1194" s="23">
        <v>0</v>
      </c>
      <c r="AE1194" s="23">
        <v>0</v>
      </c>
      <c r="AF1194" s="23">
        <v>0</v>
      </c>
      <c r="AG1194" s="23">
        <v>0</v>
      </c>
      <c r="AH1194" s="23">
        <v>0</v>
      </c>
      <c r="AI1194" s="23">
        <v>0</v>
      </c>
      <c r="AJ1194" s="23">
        <v>0.28714362999999998</v>
      </c>
      <c r="AK1194" s="23">
        <v>0.28714362999999998</v>
      </c>
      <c r="AL1194" s="23">
        <v>1.47337798</v>
      </c>
      <c r="AM1194" s="23">
        <v>1.47337798</v>
      </c>
      <c r="AN1194" s="23">
        <v>0</v>
      </c>
      <c r="AO1194" s="23">
        <v>0</v>
      </c>
      <c r="AP1194" s="23">
        <v>2.7111547900000001</v>
      </c>
      <c r="AQ1194" s="23">
        <v>2.7111547900000001</v>
      </c>
      <c r="AR1194" s="23">
        <v>0</v>
      </c>
      <c r="AS1194" s="23">
        <v>5.8936719999999996</v>
      </c>
      <c r="AT1194" s="23">
        <v>10.078204769999999</v>
      </c>
      <c r="AU1194" s="23">
        <v>18.079398980000001</v>
      </c>
      <c r="AV1194" s="23">
        <v>17.321881279999996</v>
      </c>
      <c r="AW1194" s="23">
        <v>35.401280260000007</v>
      </c>
      <c r="AX1194" s="23">
        <v>0.17783714</v>
      </c>
      <c r="AY1194" s="23">
        <v>12.64834418</v>
      </c>
      <c r="AZ1194" s="23">
        <v>22.575098939999997</v>
      </c>
    </row>
    <row r="1195" spans="2:52" x14ac:dyDescent="0.25">
      <c r="B1195" s="10" t="s">
        <v>90</v>
      </c>
      <c r="C1195" s="23">
        <v>1.00111291</v>
      </c>
      <c r="D1195" s="23">
        <v>0.59835167</v>
      </c>
      <c r="E1195" s="23">
        <v>0.33574318000000003</v>
      </c>
      <c r="F1195" s="23">
        <v>0.17678898999999998</v>
      </c>
      <c r="G1195" s="23">
        <v>8.5819500000000007E-2</v>
      </c>
      <c r="H1195" s="23">
        <v>0.40276123999999996</v>
      </c>
      <c r="I1195" s="23">
        <v>0.1864615</v>
      </c>
      <c r="J1195" s="23">
        <v>0.12687799999999999</v>
      </c>
      <c r="K1195" s="23">
        <v>3.8045000000000002E-2</v>
      </c>
      <c r="L1195" s="23">
        <v>5.1376739999999997E-2</v>
      </c>
      <c r="M1195" s="23">
        <v>42.371102</v>
      </c>
      <c r="N1195" s="23">
        <v>42.371102</v>
      </c>
      <c r="O1195" s="23">
        <v>0</v>
      </c>
      <c r="P1195" s="23">
        <v>0</v>
      </c>
      <c r="Q1195" s="23">
        <v>0</v>
      </c>
      <c r="R1195" s="23">
        <v>43.372214909999997</v>
      </c>
      <c r="S1195" s="23">
        <v>26.42674298</v>
      </c>
      <c r="T1195" s="23">
        <v>0.12997892999999999</v>
      </c>
      <c r="U1195" s="23">
        <v>4.1282505899999995</v>
      </c>
      <c r="V1195" s="23">
        <v>0</v>
      </c>
      <c r="W1195" s="23">
        <v>0</v>
      </c>
      <c r="X1195" s="23">
        <v>2.0326121599999998</v>
      </c>
      <c r="Y1195" s="23">
        <v>5.7853807899999996</v>
      </c>
      <c r="Z1195" s="23">
        <v>0</v>
      </c>
      <c r="AA1195" s="23">
        <v>38.502965450000005</v>
      </c>
      <c r="AB1195" s="23">
        <v>4.8692494599999998</v>
      </c>
      <c r="AC1195" s="23">
        <v>0</v>
      </c>
      <c r="AD1195" s="23">
        <v>0</v>
      </c>
      <c r="AE1195" s="23">
        <v>0</v>
      </c>
      <c r="AF1195" s="23">
        <v>0</v>
      </c>
      <c r="AG1195" s="23">
        <v>0</v>
      </c>
      <c r="AH1195" s="23">
        <v>0</v>
      </c>
      <c r="AI1195" s="23">
        <v>0</v>
      </c>
      <c r="AJ1195" s="23">
        <v>0.23917401999999999</v>
      </c>
      <c r="AK1195" s="23">
        <v>0.23917401999999999</v>
      </c>
      <c r="AL1195" s="23">
        <v>0</v>
      </c>
      <c r="AM1195" s="23">
        <v>0</v>
      </c>
      <c r="AN1195" s="23">
        <v>0</v>
      </c>
      <c r="AO1195" s="23">
        <v>0</v>
      </c>
      <c r="AP1195" s="23">
        <v>0</v>
      </c>
      <c r="AQ1195" s="23">
        <v>0</v>
      </c>
      <c r="AR1195" s="23">
        <v>0</v>
      </c>
      <c r="AS1195" s="23">
        <v>0</v>
      </c>
      <c r="AT1195" s="23">
        <v>0</v>
      </c>
      <c r="AU1195" s="23">
        <v>5.1084234800000008</v>
      </c>
      <c r="AV1195" s="23">
        <v>2.6585037200000001</v>
      </c>
      <c r="AW1195" s="23">
        <v>7.7669272000000005</v>
      </c>
      <c r="AX1195" s="23">
        <v>0.75</v>
      </c>
      <c r="AY1195" s="23">
        <v>1.29246639</v>
      </c>
      <c r="AZ1195" s="23">
        <v>5.724460810000001</v>
      </c>
    </row>
    <row r="1196" spans="2:52" x14ac:dyDescent="0.25">
      <c r="B1196" s="10" t="s">
        <v>292</v>
      </c>
      <c r="C1196" s="23">
        <v>1.52243917</v>
      </c>
      <c r="D1196" s="23">
        <v>0.63400029999999996</v>
      </c>
      <c r="E1196" s="23">
        <v>0.31486666999999996</v>
      </c>
      <c r="F1196" s="23">
        <v>0.23074941000000002</v>
      </c>
      <c r="G1196" s="23">
        <v>8.8384219999999999E-2</v>
      </c>
      <c r="H1196" s="23">
        <v>0.8884388700000001</v>
      </c>
      <c r="I1196" s="23">
        <v>0.30472839000000002</v>
      </c>
      <c r="J1196" s="23">
        <v>0.35414094000000002</v>
      </c>
      <c r="K1196" s="23">
        <v>0.18082962</v>
      </c>
      <c r="L1196" s="23">
        <v>4.8739919999999999E-2</v>
      </c>
      <c r="M1196" s="23">
        <v>40.575634999999998</v>
      </c>
      <c r="N1196" s="23">
        <v>40.575634999999998</v>
      </c>
      <c r="O1196" s="23">
        <v>0</v>
      </c>
      <c r="P1196" s="23">
        <v>0</v>
      </c>
      <c r="Q1196" s="23">
        <v>0</v>
      </c>
      <c r="R1196" s="23">
        <v>42.098074170000004</v>
      </c>
      <c r="S1196" s="23">
        <v>22.42686269</v>
      </c>
      <c r="T1196" s="23">
        <v>6.3299999999999999E-4</v>
      </c>
      <c r="U1196" s="23">
        <v>2.3413448300000002</v>
      </c>
      <c r="V1196" s="23">
        <v>0</v>
      </c>
      <c r="W1196" s="23">
        <v>0</v>
      </c>
      <c r="X1196" s="23">
        <v>3.24331134</v>
      </c>
      <c r="Y1196" s="23">
        <v>8.9470524499999993</v>
      </c>
      <c r="Z1196" s="23">
        <v>0</v>
      </c>
      <c r="AA1196" s="23">
        <v>36.959204310000004</v>
      </c>
      <c r="AB1196" s="23">
        <v>5.1388698600000007</v>
      </c>
      <c r="AC1196" s="23">
        <v>0</v>
      </c>
      <c r="AD1196" s="23">
        <v>0</v>
      </c>
      <c r="AE1196" s="23">
        <v>0</v>
      </c>
      <c r="AF1196" s="23">
        <v>0</v>
      </c>
      <c r="AG1196" s="23">
        <v>0</v>
      </c>
      <c r="AH1196" s="23">
        <v>0</v>
      </c>
      <c r="AI1196" s="23">
        <v>0</v>
      </c>
      <c r="AJ1196" s="23">
        <v>0</v>
      </c>
      <c r="AK1196" s="23">
        <v>0</v>
      </c>
      <c r="AL1196" s="23">
        <v>0.31319999999999998</v>
      </c>
      <c r="AM1196" s="23">
        <v>0.31319999999999998</v>
      </c>
      <c r="AN1196" s="23">
        <v>0</v>
      </c>
      <c r="AO1196" s="23">
        <v>0</v>
      </c>
      <c r="AP1196" s="23">
        <v>0</v>
      </c>
      <c r="AQ1196" s="23">
        <v>0</v>
      </c>
      <c r="AR1196" s="23">
        <v>0</v>
      </c>
      <c r="AS1196" s="23">
        <v>0.13113849999999999</v>
      </c>
      <c r="AT1196" s="23">
        <v>0.44433850000000003</v>
      </c>
      <c r="AU1196" s="23">
        <v>4.69453136</v>
      </c>
      <c r="AV1196" s="23">
        <v>5.3195698999999994</v>
      </c>
      <c r="AW1196" s="23">
        <v>10.01410126</v>
      </c>
      <c r="AX1196" s="23">
        <v>0</v>
      </c>
      <c r="AY1196" s="23">
        <v>0</v>
      </c>
      <c r="AZ1196" s="23">
        <v>10.01410126</v>
      </c>
    </row>
    <row r="1197" spans="2:52" x14ac:dyDescent="0.25">
      <c r="B1197" s="10" t="s">
        <v>201</v>
      </c>
      <c r="C1197" s="23">
        <v>4.3689461100000004</v>
      </c>
      <c r="D1197" s="23">
        <v>2.6884683700000003</v>
      </c>
      <c r="E1197" s="23">
        <v>0.96978046000000007</v>
      </c>
      <c r="F1197" s="23">
        <v>1.5019854699999999</v>
      </c>
      <c r="G1197" s="23">
        <v>0.21670244</v>
      </c>
      <c r="H1197" s="23">
        <v>1.6804777400000002</v>
      </c>
      <c r="I1197" s="23">
        <v>0.94305130000000004</v>
      </c>
      <c r="J1197" s="23">
        <v>0.45376379999999999</v>
      </c>
      <c r="K1197" s="23">
        <v>0.13965460000000002</v>
      </c>
      <c r="L1197" s="23">
        <v>0.14400804</v>
      </c>
      <c r="M1197" s="23">
        <v>89.034902389999999</v>
      </c>
      <c r="N1197" s="23">
        <v>89.012495999999999</v>
      </c>
      <c r="O1197" s="23">
        <v>2.2406389999999998E-2</v>
      </c>
      <c r="P1197" s="23">
        <v>0</v>
      </c>
      <c r="Q1197" s="23">
        <v>0</v>
      </c>
      <c r="R1197" s="23">
        <v>93.403848499999995</v>
      </c>
      <c r="S1197" s="23">
        <v>46.609005450000005</v>
      </c>
      <c r="T1197" s="23">
        <v>0.13542526999999999</v>
      </c>
      <c r="U1197" s="23">
        <v>5.92251729</v>
      </c>
      <c r="V1197" s="23">
        <v>0</v>
      </c>
      <c r="W1197" s="23">
        <v>0</v>
      </c>
      <c r="X1197" s="23">
        <v>1.6129669199999999</v>
      </c>
      <c r="Y1197" s="23">
        <v>7.2755530000000004</v>
      </c>
      <c r="Z1197" s="23">
        <v>0.27179492</v>
      </c>
      <c r="AA1197" s="23">
        <v>61.827262850000011</v>
      </c>
      <c r="AB1197" s="23">
        <v>31.576585650000002</v>
      </c>
      <c r="AC1197" s="23">
        <v>0</v>
      </c>
      <c r="AD1197" s="23">
        <v>0</v>
      </c>
      <c r="AE1197" s="23">
        <v>0</v>
      </c>
      <c r="AF1197" s="23">
        <v>0</v>
      </c>
      <c r="AG1197" s="23">
        <v>0</v>
      </c>
      <c r="AH1197" s="23">
        <v>0</v>
      </c>
      <c r="AI1197" s="23">
        <v>0</v>
      </c>
      <c r="AJ1197" s="23">
        <v>0.46745733</v>
      </c>
      <c r="AK1197" s="23">
        <v>0.46745733</v>
      </c>
      <c r="AL1197" s="23">
        <v>13.10685632</v>
      </c>
      <c r="AM1197" s="23">
        <v>13.10685632</v>
      </c>
      <c r="AN1197" s="23">
        <v>0</v>
      </c>
      <c r="AO1197" s="23">
        <v>0</v>
      </c>
      <c r="AP1197" s="23">
        <v>1.49995364</v>
      </c>
      <c r="AQ1197" s="23">
        <v>1.49995364</v>
      </c>
      <c r="AR1197" s="23">
        <v>0</v>
      </c>
      <c r="AS1197" s="23">
        <v>0</v>
      </c>
      <c r="AT1197" s="23">
        <v>14.606809960000001</v>
      </c>
      <c r="AU1197" s="23">
        <v>17.437233020000001</v>
      </c>
      <c r="AV1197" s="23">
        <v>28.456965580000002</v>
      </c>
      <c r="AW1197" s="23">
        <v>45.894198600000003</v>
      </c>
      <c r="AX1197" s="23">
        <v>0</v>
      </c>
      <c r="AY1197" s="23">
        <v>0</v>
      </c>
      <c r="AZ1197" s="23">
        <v>45.894198600000003</v>
      </c>
    </row>
    <row r="1198" spans="2:52" x14ac:dyDescent="0.25">
      <c r="B1198" s="10" t="s">
        <v>330</v>
      </c>
      <c r="C1198" s="23">
        <v>2.8169457000000002</v>
      </c>
      <c r="D1198" s="23">
        <v>1.4334174300000002</v>
      </c>
      <c r="E1198" s="23">
        <v>0.70977779000000008</v>
      </c>
      <c r="F1198" s="23">
        <v>0.58574593000000008</v>
      </c>
      <c r="G1198" s="23">
        <v>0.13789371</v>
      </c>
      <c r="H1198" s="23">
        <v>1.38352827</v>
      </c>
      <c r="I1198" s="23">
        <v>0.82471475999999999</v>
      </c>
      <c r="J1198" s="23">
        <v>0.30873465999999999</v>
      </c>
      <c r="K1198" s="23">
        <v>0.116786</v>
      </c>
      <c r="L1198" s="23">
        <v>0.13329285000000002</v>
      </c>
      <c r="M1198" s="23">
        <v>50.228068380000003</v>
      </c>
      <c r="N1198" s="23">
        <v>50.116076999999997</v>
      </c>
      <c r="O1198" s="23">
        <v>1.1991379999999999E-2</v>
      </c>
      <c r="P1198" s="23">
        <v>0</v>
      </c>
      <c r="Q1198" s="23">
        <v>0.1</v>
      </c>
      <c r="R1198" s="23">
        <v>53.045014080000009</v>
      </c>
      <c r="S1198" s="23">
        <v>37.096663369999995</v>
      </c>
      <c r="T1198" s="23">
        <v>0.27664589000000001</v>
      </c>
      <c r="U1198" s="23">
        <v>3.2174526600000002</v>
      </c>
      <c r="V1198" s="23">
        <v>0</v>
      </c>
      <c r="W1198" s="23">
        <v>0</v>
      </c>
      <c r="X1198" s="23">
        <v>0.54766121000000001</v>
      </c>
      <c r="Y1198" s="23">
        <v>1.5264760500000001</v>
      </c>
      <c r="Z1198" s="23">
        <v>0</v>
      </c>
      <c r="AA1198" s="23">
        <v>42.664899179999999</v>
      </c>
      <c r="AB1198" s="23">
        <v>10.380114899999999</v>
      </c>
      <c r="AC1198" s="23">
        <v>0</v>
      </c>
      <c r="AD1198" s="23">
        <v>0</v>
      </c>
      <c r="AE1198" s="23">
        <v>0</v>
      </c>
      <c r="AF1198" s="23">
        <v>0</v>
      </c>
      <c r="AG1198" s="23">
        <v>0</v>
      </c>
      <c r="AH1198" s="23">
        <v>0</v>
      </c>
      <c r="AI1198" s="23">
        <v>0</v>
      </c>
      <c r="AJ1198" s="23">
        <v>0</v>
      </c>
      <c r="AK1198" s="23">
        <v>0</v>
      </c>
      <c r="AL1198" s="23">
        <v>4.7376310100000003</v>
      </c>
      <c r="AM1198" s="23">
        <v>4.7376310100000003</v>
      </c>
      <c r="AN1198" s="23">
        <v>0</v>
      </c>
      <c r="AO1198" s="23">
        <v>0</v>
      </c>
      <c r="AP1198" s="23">
        <v>0</v>
      </c>
      <c r="AQ1198" s="23">
        <v>0</v>
      </c>
      <c r="AR1198" s="23">
        <v>0</v>
      </c>
      <c r="AS1198" s="23">
        <v>0</v>
      </c>
      <c r="AT1198" s="23">
        <v>4.7376310100000003</v>
      </c>
      <c r="AU1198" s="23">
        <v>5.6424838899999994</v>
      </c>
      <c r="AV1198" s="23">
        <v>10.83548431</v>
      </c>
      <c r="AW1198" s="23">
        <v>16.477968199999999</v>
      </c>
      <c r="AX1198" s="23">
        <v>0</v>
      </c>
      <c r="AY1198" s="23">
        <v>0</v>
      </c>
      <c r="AZ1198" s="23">
        <v>16.477968199999999</v>
      </c>
    </row>
    <row r="1199" spans="2:52" x14ac:dyDescent="0.25">
      <c r="B1199" s="10" t="s">
        <v>905</v>
      </c>
      <c r="C1199" s="23">
        <v>3.0038999300000002</v>
      </c>
      <c r="D1199" s="23">
        <v>1.0395881300000001</v>
      </c>
      <c r="E1199" s="23">
        <v>0.22181314000000002</v>
      </c>
      <c r="F1199" s="23">
        <v>0.60196971999999993</v>
      </c>
      <c r="G1199" s="23">
        <v>0.21580526999999999</v>
      </c>
      <c r="H1199" s="23">
        <v>1.9643117999999999</v>
      </c>
      <c r="I1199" s="23">
        <v>0.75662603000000006</v>
      </c>
      <c r="J1199" s="23">
        <v>0.41111300000000001</v>
      </c>
      <c r="K1199" s="23">
        <v>0.71075170999999993</v>
      </c>
      <c r="L1199" s="23">
        <v>8.5821060000000005E-2</v>
      </c>
      <c r="M1199" s="23">
        <v>78.297050819999995</v>
      </c>
      <c r="N1199" s="23">
        <v>78.287644</v>
      </c>
      <c r="O1199" s="23">
        <v>9.4068199999999998E-3</v>
      </c>
      <c r="P1199" s="23">
        <v>0</v>
      </c>
      <c r="Q1199" s="23">
        <v>0</v>
      </c>
      <c r="R1199" s="23">
        <v>81.300950749999998</v>
      </c>
      <c r="S1199" s="23">
        <v>31.764611079999998</v>
      </c>
      <c r="T1199" s="23">
        <v>4.6476999999999997E-2</v>
      </c>
      <c r="U1199" s="23">
        <v>3.5234555299999997</v>
      </c>
      <c r="V1199" s="23">
        <v>0</v>
      </c>
      <c r="W1199" s="23">
        <v>0</v>
      </c>
      <c r="X1199" s="23">
        <v>1.4744138</v>
      </c>
      <c r="Y1199" s="23">
        <v>9.3716384999999995</v>
      </c>
      <c r="Z1199" s="23">
        <v>0</v>
      </c>
      <c r="AA1199" s="23">
        <v>46.180595909999994</v>
      </c>
      <c r="AB1199" s="23">
        <v>35.120354840000005</v>
      </c>
      <c r="AC1199" s="23">
        <v>0</v>
      </c>
      <c r="AD1199" s="23">
        <v>0</v>
      </c>
      <c r="AE1199" s="23">
        <v>0</v>
      </c>
      <c r="AF1199" s="23">
        <v>0</v>
      </c>
      <c r="AG1199" s="23">
        <v>0</v>
      </c>
      <c r="AH1199" s="23">
        <v>0</v>
      </c>
      <c r="AI1199" s="23">
        <v>0</v>
      </c>
      <c r="AJ1199" s="23">
        <v>0</v>
      </c>
      <c r="AK1199" s="23">
        <v>0</v>
      </c>
      <c r="AL1199" s="23">
        <v>0.58606295999999991</v>
      </c>
      <c r="AM1199" s="23">
        <v>0.58606295999999991</v>
      </c>
      <c r="AN1199" s="23">
        <v>0</v>
      </c>
      <c r="AO1199" s="23">
        <v>0</v>
      </c>
      <c r="AP1199" s="23">
        <v>0</v>
      </c>
      <c r="AQ1199" s="23">
        <v>0</v>
      </c>
      <c r="AR1199" s="23">
        <v>0</v>
      </c>
      <c r="AS1199" s="23">
        <v>9.2273794200000001</v>
      </c>
      <c r="AT1199" s="23">
        <v>9.8134423799999997</v>
      </c>
      <c r="AU1199" s="23">
        <v>25.306912459999996</v>
      </c>
      <c r="AV1199" s="23">
        <v>21.106679080000003</v>
      </c>
      <c r="AW1199" s="23">
        <v>46.413591539999999</v>
      </c>
      <c r="AX1199" s="23">
        <v>0</v>
      </c>
      <c r="AY1199" s="23">
        <v>0</v>
      </c>
      <c r="AZ1199" s="23">
        <v>46.413591539999999</v>
      </c>
    </row>
    <row r="1200" spans="2:52" x14ac:dyDescent="0.25">
      <c r="B1200" s="10" t="s">
        <v>66</v>
      </c>
      <c r="C1200" s="23">
        <v>0.85951811000000011</v>
      </c>
      <c r="D1200" s="23">
        <v>0.36902260000000003</v>
      </c>
      <c r="E1200" s="23">
        <v>0.18180145</v>
      </c>
      <c r="F1200" s="23">
        <v>0.13317775000000001</v>
      </c>
      <c r="G1200" s="23">
        <v>5.4043399999999998E-2</v>
      </c>
      <c r="H1200" s="23">
        <v>0.49049551000000002</v>
      </c>
      <c r="I1200" s="23">
        <v>0.14647499999999999</v>
      </c>
      <c r="J1200" s="23">
        <v>8.3780999999999994E-2</v>
      </c>
      <c r="K1200" s="23">
        <v>5.0749999999999997E-3</v>
      </c>
      <c r="L1200" s="23">
        <v>0.25516451000000001</v>
      </c>
      <c r="M1200" s="23">
        <v>36.685724</v>
      </c>
      <c r="N1200" s="23">
        <v>36.685724</v>
      </c>
      <c r="O1200" s="23">
        <v>0</v>
      </c>
      <c r="P1200" s="23">
        <v>0</v>
      </c>
      <c r="Q1200" s="23">
        <v>0</v>
      </c>
      <c r="R1200" s="23">
        <v>37.545242109999997</v>
      </c>
      <c r="S1200" s="23">
        <v>20.606291129999999</v>
      </c>
      <c r="T1200" s="23">
        <v>0.36677999999999999</v>
      </c>
      <c r="U1200" s="23">
        <v>3.9710005600000002</v>
      </c>
      <c r="V1200" s="23">
        <v>5.5814999999999997E-2</v>
      </c>
      <c r="W1200" s="23">
        <v>0</v>
      </c>
      <c r="X1200" s="23">
        <v>2.91359462</v>
      </c>
      <c r="Y1200" s="23">
        <v>1.7552736</v>
      </c>
      <c r="Z1200" s="23">
        <v>0</v>
      </c>
      <c r="AA1200" s="23">
        <v>29.668754910000001</v>
      </c>
      <c r="AB1200" s="23">
        <v>7.8764872000000006</v>
      </c>
      <c r="AC1200" s="23">
        <v>0</v>
      </c>
      <c r="AD1200" s="23">
        <v>0</v>
      </c>
      <c r="AE1200" s="23">
        <v>0</v>
      </c>
      <c r="AF1200" s="23">
        <v>0</v>
      </c>
      <c r="AG1200" s="23">
        <v>0</v>
      </c>
      <c r="AH1200" s="23">
        <v>0</v>
      </c>
      <c r="AI1200" s="23">
        <v>0</v>
      </c>
      <c r="AJ1200" s="23">
        <v>0</v>
      </c>
      <c r="AK1200" s="23">
        <v>0</v>
      </c>
      <c r="AL1200" s="23">
        <v>2.5559400299999999</v>
      </c>
      <c r="AM1200" s="23">
        <v>2.5559400299999999</v>
      </c>
      <c r="AN1200" s="23">
        <v>0</v>
      </c>
      <c r="AO1200" s="23">
        <v>0</v>
      </c>
      <c r="AP1200" s="23">
        <v>0</v>
      </c>
      <c r="AQ1200" s="23">
        <v>0</v>
      </c>
      <c r="AR1200" s="23">
        <v>0</v>
      </c>
      <c r="AS1200" s="23">
        <v>0</v>
      </c>
      <c r="AT1200" s="23">
        <v>2.5559400299999999</v>
      </c>
      <c r="AU1200" s="23">
        <v>5.3205471700000002</v>
      </c>
      <c r="AV1200" s="23">
        <v>10.623511039999999</v>
      </c>
      <c r="AW1200" s="23">
        <v>15.944058210000001</v>
      </c>
      <c r="AX1200" s="23">
        <v>0</v>
      </c>
      <c r="AY1200" s="23">
        <v>0</v>
      </c>
      <c r="AZ1200" s="23">
        <v>15.944058210000001</v>
      </c>
    </row>
    <row r="1201" spans="2:52" x14ac:dyDescent="0.25">
      <c r="B1201" s="10" t="s">
        <v>906</v>
      </c>
      <c r="C1201" s="23">
        <v>0.45198332000000008</v>
      </c>
      <c r="D1201" s="23">
        <v>0.14911091000000001</v>
      </c>
      <c r="E1201" s="23">
        <v>3.0176910000000001E-2</v>
      </c>
      <c r="F1201" s="23">
        <v>1.2536E-2</v>
      </c>
      <c r="G1201" s="23">
        <v>0.10639800000000001</v>
      </c>
      <c r="H1201" s="23">
        <v>0.30287241000000004</v>
      </c>
      <c r="I1201" s="23">
        <v>2.1055000000000001E-2</v>
      </c>
      <c r="J1201" s="23">
        <v>4.6848000000000001E-2</v>
      </c>
      <c r="K1201" s="23">
        <v>0</v>
      </c>
      <c r="L1201" s="23">
        <v>0.23496940999999999</v>
      </c>
      <c r="M1201" s="23">
        <v>70.538201999999998</v>
      </c>
      <c r="N1201" s="23">
        <v>70.538201999999998</v>
      </c>
      <c r="O1201" s="23">
        <v>0</v>
      </c>
      <c r="P1201" s="23">
        <v>0</v>
      </c>
      <c r="Q1201" s="23">
        <v>0</v>
      </c>
      <c r="R1201" s="23">
        <v>70.990185319999995</v>
      </c>
      <c r="S1201" s="23">
        <v>33.625039399999999</v>
      </c>
      <c r="T1201" s="23">
        <v>8.3500000000000005E-2</v>
      </c>
      <c r="U1201" s="23">
        <v>6.0582765599999995</v>
      </c>
      <c r="V1201" s="23">
        <v>0</v>
      </c>
      <c r="W1201" s="23">
        <v>0</v>
      </c>
      <c r="X1201" s="23">
        <v>4.3281427599999995</v>
      </c>
      <c r="Y1201" s="23">
        <v>6.4676310700000004</v>
      </c>
      <c r="Z1201" s="23">
        <v>0</v>
      </c>
      <c r="AA1201" s="23">
        <v>50.562589789999997</v>
      </c>
      <c r="AB1201" s="23">
        <v>20.427595529999998</v>
      </c>
      <c r="AC1201" s="23">
        <v>0</v>
      </c>
      <c r="AD1201" s="23">
        <v>0</v>
      </c>
      <c r="AE1201" s="23">
        <v>0</v>
      </c>
      <c r="AF1201" s="23">
        <v>0</v>
      </c>
      <c r="AG1201" s="23">
        <v>0</v>
      </c>
      <c r="AH1201" s="23">
        <v>0</v>
      </c>
      <c r="AI1201" s="23">
        <v>0</v>
      </c>
      <c r="AJ1201" s="23">
        <v>0.89892843</v>
      </c>
      <c r="AK1201" s="23">
        <v>0.89892843</v>
      </c>
      <c r="AL1201" s="23">
        <v>13.576679619999998</v>
      </c>
      <c r="AM1201" s="23">
        <v>13.576679619999998</v>
      </c>
      <c r="AN1201" s="23">
        <v>0</v>
      </c>
      <c r="AO1201" s="23">
        <v>0</v>
      </c>
      <c r="AP1201" s="23">
        <v>0</v>
      </c>
      <c r="AQ1201" s="23">
        <v>0</v>
      </c>
      <c r="AR1201" s="23">
        <v>0</v>
      </c>
      <c r="AS1201" s="23">
        <v>0</v>
      </c>
      <c r="AT1201" s="23">
        <v>13.576679619999998</v>
      </c>
      <c r="AU1201" s="23">
        <v>7.7498443400000001</v>
      </c>
      <c r="AV1201" s="23">
        <v>43.169591020000006</v>
      </c>
      <c r="AW1201" s="23">
        <v>50.919435360000001</v>
      </c>
      <c r="AX1201" s="23">
        <v>1.30021136</v>
      </c>
      <c r="AY1201" s="23">
        <v>18.489027589999999</v>
      </c>
      <c r="AZ1201" s="23">
        <v>31.13019641</v>
      </c>
    </row>
    <row r="1202" spans="2:52" x14ac:dyDescent="0.25">
      <c r="B1202" s="10" t="s">
        <v>329</v>
      </c>
      <c r="C1202" s="23">
        <v>2.4057960499999997</v>
      </c>
      <c r="D1202" s="23">
        <v>1.4636548099999998</v>
      </c>
      <c r="E1202" s="23">
        <v>0.69665471000000001</v>
      </c>
      <c r="F1202" s="23">
        <v>0.64027619999999996</v>
      </c>
      <c r="G1202" s="23">
        <v>0.1267239</v>
      </c>
      <c r="H1202" s="23">
        <v>0.94214123999999988</v>
      </c>
      <c r="I1202" s="23">
        <v>0.55206382999999992</v>
      </c>
      <c r="J1202" s="23">
        <v>0.28565784000000005</v>
      </c>
      <c r="K1202" s="23">
        <v>4.3580000000000001E-2</v>
      </c>
      <c r="L1202" s="23">
        <v>6.0839570000000003E-2</v>
      </c>
      <c r="M1202" s="23">
        <v>65.799435000000003</v>
      </c>
      <c r="N1202" s="23">
        <v>65.799435000000003</v>
      </c>
      <c r="O1202" s="23">
        <v>0</v>
      </c>
      <c r="P1202" s="23">
        <v>0</v>
      </c>
      <c r="Q1202" s="23">
        <v>0</v>
      </c>
      <c r="R1202" s="23">
        <v>68.205231049999995</v>
      </c>
      <c r="S1202" s="23">
        <v>34.149298479999999</v>
      </c>
      <c r="T1202" s="23">
        <v>0.16471889000000001</v>
      </c>
      <c r="U1202" s="23">
        <v>3.8791817799999997</v>
      </c>
      <c r="V1202" s="23">
        <v>0</v>
      </c>
      <c r="W1202" s="23">
        <v>0</v>
      </c>
      <c r="X1202" s="23">
        <v>6.0044453799999999</v>
      </c>
      <c r="Y1202" s="23">
        <v>3.5543887700000001</v>
      </c>
      <c r="Z1202" s="23">
        <v>0.93634835999999999</v>
      </c>
      <c r="AA1202" s="23">
        <v>48.688381660000005</v>
      </c>
      <c r="AB1202" s="23">
        <v>19.516849390000001</v>
      </c>
      <c r="AC1202" s="23">
        <v>0</v>
      </c>
      <c r="AD1202" s="23">
        <v>0</v>
      </c>
      <c r="AE1202" s="23">
        <v>0</v>
      </c>
      <c r="AF1202" s="23">
        <v>0</v>
      </c>
      <c r="AG1202" s="23">
        <v>0</v>
      </c>
      <c r="AH1202" s="23">
        <v>0</v>
      </c>
      <c r="AI1202" s="23">
        <v>0</v>
      </c>
      <c r="AJ1202" s="23">
        <v>0.42331064000000002</v>
      </c>
      <c r="AK1202" s="23">
        <v>0.42331064000000002</v>
      </c>
      <c r="AL1202" s="23">
        <v>6.6413319300000007</v>
      </c>
      <c r="AM1202" s="23">
        <v>6.6413319300000007</v>
      </c>
      <c r="AN1202" s="23">
        <v>0</v>
      </c>
      <c r="AO1202" s="23">
        <v>0</v>
      </c>
      <c r="AP1202" s="23">
        <v>0.52865114000000002</v>
      </c>
      <c r="AQ1202" s="23">
        <v>0.52865114000000002</v>
      </c>
      <c r="AR1202" s="23">
        <v>0</v>
      </c>
      <c r="AS1202" s="23">
        <v>0</v>
      </c>
      <c r="AT1202" s="23">
        <v>7.1699830700000007</v>
      </c>
      <c r="AU1202" s="23">
        <v>12.770176960000001</v>
      </c>
      <c r="AV1202" s="23">
        <v>14.88908264</v>
      </c>
      <c r="AW1202" s="23">
        <v>27.659259600000002</v>
      </c>
      <c r="AX1202" s="23">
        <v>1.5629338000000002</v>
      </c>
      <c r="AY1202" s="23">
        <v>2.9225102599999997</v>
      </c>
      <c r="AZ1202" s="23">
        <v>23.173815540000003</v>
      </c>
    </row>
    <row r="1203" spans="2:52" x14ac:dyDescent="0.25">
      <c r="B1203" s="20" t="s">
        <v>1582</v>
      </c>
      <c r="C1203" s="21">
        <f t="shared" ref="C1203:AZ1203" si="70">SUM(C1179:C1202)</f>
        <v>143.22085010999999</v>
      </c>
      <c r="D1203" s="21">
        <f t="shared" si="70"/>
        <v>65.395575779999987</v>
      </c>
      <c r="E1203" s="21">
        <f t="shared" si="70"/>
        <v>21.926225749999997</v>
      </c>
      <c r="F1203" s="21">
        <f t="shared" si="70"/>
        <v>35.872437430000005</v>
      </c>
      <c r="G1203" s="21">
        <f t="shared" si="70"/>
        <v>7.5969125999999996</v>
      </c>
      <c r="H1203" s="21">
        <f t="shared" si="70"/>
        <v>77.825274330000028</v>
      </c>
      <c r="I1203" s="21">
        <f t="shared" si="70"/>
        <v>19.922692860000002</v>
      </c>
      <c r="J1203" s="21">
        <f t="shared" si="70"/>
        <v>18.01703251</v>
      </c>
      <c r="K1203" s="21">
        <f t="shared" si="70"/>
        <v>29.850825680000003</v>
      </c>
      <c r="L1203" s="21">
        <f t="shared" si="70"/>
        <v>10.03472328</v>
      </c>
      <c r="M1203" s="21">
        <f t="shared" si="70"/>
        <v>1850.3675378599999</v>
      </c>
      <c r="N1203" s="21">
        <f t="shared" si="70"/>
        <v>1831.1522619999998</v>
      </c>
      <c r="O1203" s="21">
        <f t="shared" si="70"/>
        <v>2.0682628600000004</v>
      </c>
      <c r="P1203" s="21">
        <f t="shared" si="70"/>
        <v>4.7012999999999999E-2</v>
      </c>
      <c r="Q1203" s="21">
        <f t="shared" si="70"/>
        <v>17.100000000000001</v>
      </c>
      <c r="R1203" s="21">
        <f t="shared" si="70"/>
        <v>1993.58838797</v>
      </c>
      <c r="S1203" s="21">
        <f t="shared" si="70"/>
        <v>949.03970729000014</v>
      </c>
      <c r="T1203" s="21">
        <f t="shared" si="70"/>
        <v>11.335378310000001</v>
      </c>
      <c r="U1203" s="21">
        <f t="shared" si="70"/>
        <v>132.76767196</v>
      </c>
      <c r="V1203" s="21">
        <f t="shared" si="70"/>
        <v>5.5814999999999997E-2</v>
      </c>
      <c r="W1203" s="21">
        <f t="shared" si="70"/>
        <v>4.5837208</v>
      </c>
      <c r="X1203" s="21">
        <f t="shared" si="70"/>
        <v>97.038814169999995</v>
      </c>
      <c r="Y1203" s="21">
        <f t="shared" si="70"/>
        <v>200.75271948000008</v>
      </c>
      <c r="Z1203" s="21">
        <f t="shared" si="70"/>
        <v>9.8410857899999993</v>
      </c>
      <c r="AA1203" s="21">
        <f t="shared" si="70"/>
        <v>1405.4149127999995</v>
      </c>
      <c r="AB1203" s="21">
        <f t="shared" si="70"/>
        <v>588.17347516999996</v>
      </c>
      <c r="AC1203" s="21">
        <f t="shared" si="70"/>
        <v>0</v>
      </c>
      <c r="AD1203" s="21">
        <f t="shared" si="70"/>
        <v>0</v>
      </c>
      <c r="AE1203" s="21">
        <f t="shared" si="70"/>
        <v>0</v>
      </c>
      <c r="AF1203" s="21">
        <f t="shared" si="70"/>
        <v>0</v>
      </c>
      <c r="AG1203" s="21">
        <f t="shared" si="70"/>
        <v>0</v>
      </c>
      <c r="AH1203" s="21">
        <f t="shared" si="70"/>
        <v>0</v>
      </c>
      <c r="AI1203" s="21">
        <f t="shared" si="70"/>
        <v>0</v>
      </c>
      <c r="AJ1203" s="21">
        <f t="shared" si="70"/>
        <v>16.533149280000004</v>
      </c>
      <c r="AK1203" s="21">
        <f t="shared" si="70"/>
        <v>16.533149280000004</v>
      </c>
      <c r="AL1203" s="21">
        <f t="shared" si="70"/>
        <v>152.95303236999999</v>
      </c>
      <c r="AM1203" s="21">
        <f t="shared" si="70"/>
        <v>152.95303236999999</v>
      </c>
      <c r="AN1203" s="21">
        <f t="shared" si="70"/>
        <v>0</v>
      </c>
      <c r="AO1203" s="21">
        <f t="shared" si="70"/>
        <v>0</v>
      </c>
      <c r="AP1203" s="21">
        <f t="shared" si="70"/>
        <v>25.716480060000002</v>
      </c>
      <c r="AQ1203" s="21">
        <f t="shared" si="70"/>
        <v>25.716480060000002</v>
      </c>
      <c r="AR1203" s="21">
        <f t="shared" si="70"/>
        <v>0</v>
      </c>
      <c r="AS1203" s="21">
        <f t="shared" si="70"/>
        <v>54.818129620000001</v>
      </c>
      <c r="AT1203" s="21">
        <f t="shared" si="70"/>
        <v>233.48764204999998</v>
      </c>
      <c r="AU1203" s="21">
        <f t="shared" si="70"/>
        <v>371.21898239999996</v>
      </c>
      <c r="AV1203" s="21">
        <f t="shared" si="70"/>
        <v>594.54549414999997</v>
      </c>
      <c r="AW1203" s="21">
        <f t="shared" si="70"/>
        <v>965.76447654999993</v>
      </c>
      <c r="AX1203" s="21">
        <f t="shared" si="70"/>
        <v>4.2767300299999995</v>
      </c>
      <c r="AY1203" s="21">
        <f t="shared" si="70"/>
        <v>58.839693400000002</v>
      </c>
      <c r="AZ1203" s="21">
        <f t="shared" si="70"/>
        <v>902.64805311999987</v>
      </c>
    </row>
    <row r="1204" spans="2:52" x14ac:dyDescent="0.25"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</row>
    <row r="1205" spans="2:52" x14ac:dyDescent="0.25">
      <c r="B1205" s="9" t="s">
        <v>827</v>
      </c>
    </row>
    <row r="1206" spans="2:52" x14ac:dyDescent="0.25">
      <c r="B1206" s="10" t="s">
        <v>931</v>
      </c>
      <c r="C1206" s="23">
        <v>4.8708316199999997</v>
      </c>
      <c r="D1206" s="23">
        <v>1.07921387</v>
      </c>
      <c r="E1206" s="23">
        <v>0.34767588999999999</v>
      </c>
      <c r="F1206" s="23">
        <v>0.58364440000000006</v>
      </c>
      <c r="G1206" s="23">
        <v>0.14789358</v>
      </c>
      <c r="H1206" s="23">
        <v>3.7916177499999999</v>
      </c>
      <c r="I1206" s="23">
        <v>0.39762966</v>
      </c>
      <c r="J1206" s="23">
        <v>0.21865454999999998</v>
      </c>
      <c r="K1206" s="23">
        <v>3.1051196400000003</v>
      </c>
      <c r="L1206" s="23">
        <v>7.0213899999999996E-2</v>
      </c>
      <c r="M1206" s="23">
        <v>42.699919999999999</v>
      </c>
      <c r="N1206" s="23">
        <v>42.6995</v>
      </c>
      <c r="O1206" s="23">
        <v>4.2000000000000002E-4</v>
      </c>
      <c r="P1206" s="23">
        <v>0</v>
      </c>
      <c r="Q1206" s="23">
        <v>0</v>
      </c>
      <c r="R1206" s="23">
        <v>47.570751619999996</v>
      </c>
      <c r="S1206" s="23">
        <v>30.81650059</v>
      </c>
      <c r="T1206" s="23">
        <v>0.13576595000000002</v>
      </c>
      <c r="U1206" s="23">
        <v>3.4077469500000004</v>
      </c>
      <c r="V1206" s="23">
        <v>0</v>
      </c>
      <c r="W1206" s="23">
        <v>0</v>
      </c>
      <c r="X1206" s="23">
        <v>1.4066964</v>
      </c>
      <c r="Y1206" s="23">
        <v>1.6332716899999999</v>
      </c>
      <c r="Z1206" s="23">
        <v>1.8722873600000001</v>
      </c>
      <c r="AA1206" s="23">
        <v>39.272268939999996</v>
      </c>
      <c r="AB1206" s="23">
        <v>8.2984826799999993</v>
      </c>
      <c r="AC1206" s="23">
        <v>0</v>
      </c>
      <c r="AD1206" s="23">
        <v>0</v>
      </c>
      <c r="AE1206" s="23">
        <v>0</v>
      </c>
      <c r="AF1206" s="23">
        <v>0</v>
      </c>
      <c r="AG1206" s="23">
        <v>0</v>
      </c>
      <c r="AH1206" s="23">
        <v>0</v>
      </c>
      <c r="AI1206" s="23">
        <v>0</v>
      </c>
      <c r="AJ1206" s="23">
        <v>0</v>
      </c>
      <c r="AK1206" s="23">
        <v>0</v>
      </c>
      <c r="AL1206" s="23">
        <v>5.9343918899999997</v>
      </c>
      <c r="AM1206" s="23">
        <v>5.9343918899999997</v>
      </c>
      <c r="AN1206" s="23">
        <v>0</v>
      </c>
      <c r="AO1206" s="23">
        <v>0</v>
      </c>
      <c r="AP1206" s="23">
        <v>3.46438896</v>
      </c>
      <c r="AQ1206" s="23">
        <v>3.46438896</v>
      </c>
      <c r="AR1206" s="23">
        <v>0</v>
      </c>
      <c r="AS1206" s="23">
        <v>0</v>
      </c>
      <c r="AT1206" s="23">
        <v>9.3987808499999996</v>
      </c>
      <c r="AU1206" s="23">
        <v>-1.1002981699999999</v>
      </c>
      <c r="AV1206" s="23">
        <v>8.1590606799999996</v>
      </c>
      <c r="AW1206" s="23">
        <v>7.0587625100000002</v>
      </c>
      <c r="AX1206" s="23">
        <v>0</v>
      </c>
      <c r="AY1206" s="23">
        <v>0</v>
      </c>
      <c r="AZ1206" s="23">
        <v>7.0587625100000002</v>
      </c>
    </row>
    <row r="1207" spans="2:52" x14ac:dyDescent="0.25">
      <c r="B1207" s="10" t="s">
        <v>932</v>
      </c>
      <c r="C1207" s="23">
        <v>7.3968321199999991</v>
      </c>
      <c r="D1207" s="23">
        <v>2.1093692499999999</v>
      </c>
      <c r="E1207" s="23">
        <v>1.1709836400000002</v>
      </c>
      <c r="F1207" s="23">
        <v>0.77119492000000001</v>
      </c>
      <c r="G1207" s="23">
        <v>0.16719069</v>
      </c>
      <c r="H1207" s="23">
        <v>5.2874628699999988</v>
      </c>
      <c r="I1207" s="23">
        <v>0.534111</v>
      </c>
      <c r="J1207" s="23">
        <v>0.381575</v>
      </c>
      <c r="K1207" s="23">
        <v>4.09743236</v>
      </c>
      <c r="L1207" s="23">
        <v>0.27434450999999999</v>
      </c>
      <c r="M1207" s="23">
        <v>75.503301409999992</v>
      </c>
      <c r="N1207" s="23">
        <v>75.471397999999994</v>
      </c>
      <c r="O1207" s="23">
        <v>2.6903409999999999E-2</v>
      </c>
      <c r="P1207" s="23">
        <v>0</v>
      </c>
      <c r="Q1207" s="23">
        <v>5.0000000000000001E-3</v>
      </c>
      <c r="R1207" s="23">
        <v>82.900133530000005</v>
      </c>
      <c r="S1207" s="23">
        <v>37.128092789999997</v>
      </c>
      <c r="T1207" s="23">
        <v>0.58127786999999997</v>
      </c>
      <c r="U1207" s="23">
        <v>6.8921386</v>
      </c>
      <c r="V1207" s="23">
        <v>0</v>
      </c>
      <c r="W1207" s="23">
        <v>0</v>
      </c>
      <c r="X1207" s="23">
        <v>5.9861301300000003</v>
      </c>
      <c r="Y1207" s="23">
        <v>9.2502230799999996</v>
      </c>
      <c r="Z1207" s="23">
        <v>4.5236458200000005</v>
      </c>
      <c r="AA1207" s="23">
        <v>64.361508290000003</v>
      </c>
      <c r="AB1207" s="23">
        <v>18.538625239999998</v>
      </c>
      <c r="AC1207" s="23">
        <v>0</v>
      </c>
      <c r="AD1207" s="23">
        <v>0</v>
      </c>
      <c r="AE1207" s="23">
        <v>0</v>
      </c>
      <c r="AF1207" s="23">
        <v>0</v>
      </c>
      <c r="AG1207" s="23">
        <v>43.349999909999994</v>
      </c>
      <c r="AH1207" s="23">
        <v>43.349999909999994</v>
      </c>
      <c r="AI1207" s="23">
        <v>0</v>
      </c>
      <c r="AJ1207" s="23">
        <v>0.50770926999999999</v>
      </c>
      <c r="AK1207" s="23">
        <v>43.857709180000001</v>
      </c>
      <c r="AL1207" s="23">
        <v>7.4160200400000003</v>
      </c>
      <c r="AM1207" s="23">
        <v>7.4160200400000003</v>
      </c>
      <c r="AN1207" s="23">
        <v>0</v>
      </c>
      <c r="AO1207" s="23">
        <v>0</v>
      </c>
      <c r="AP1207" s="23">
        <v>0</v>
      </c>
      <c r="AQ1207" s="23">
        <v>0</v>
      </c>
      <c r="AR1207" s="23">
        <v>0</v>
      </c>
      <c r="AS1207" s="23">
        <v>0</v>
      </c>
      <c r="AT1207" s="23">
        <v>7.4160200400000003</v>
      </c>
      <c r="AU1207" s="23">
        <v>54.980314380000003</v>
      </c>
      <c r="AV1207" s="23">
        <v>21.820142220000001</v>
      </c>
      <c r="AW1207" s="23">
        <v>76.80045659999999</v>
      </c>
      <c r="AX1207" s="23">
        <v>0</v>
      </c>
      <c r="AY1207" s="23">
        <v>0</v>
      </c>
      <c r="AZ1207" s="23">
        <v>76.80045659999999</v>
      </c>
    </row>
    <row r="1208" spans="2:52" x14ac:dyDescent="0.25">
      <c r="B1208" s="10" t="s">
        <v>933</v>
      </c>
      <c r="C1208" s="23">
        <v>12.637875440000002</v>
      </c>
      <c r="D1208" s="23">
        <v>5.42065836</v>
      </c>
      <c r="E1208" s="23">
        <v>1.6728063400000002</v>
      </c>
      <c r="F1208" s="23">
        <v>3.35779424</v>
      </c>
      <c r="G1208" s="23">
        <v>0.39005778000000002</v>
      </c>
      <c r="H1208" s="23">
        <v>7.2172170800000011</v>
      </c>
      <c r="I1208" s="23">
        <v>0.37145911999999998</v>
      </c>
      <c r="J1208" s="23">
        <v>2.4497741800000004</v>
      </c>
      <c r="K1208" s="23">
        <v>4.2626125899999998</v>
      </c>
      <c r="L1208" s="23">
        <v>0.13337119</v>
      </c>
      <c r="M1208" s="23">
        <v>90.99155691</v>
      </c>
      <c r="N1208" s="23">
        <v>83.732135999999997</v>
      </c>
      <c r="O1208" s="23">
        <v>0.11536149000000001</v>
      </c>
      <c r="P1208" s="23">
        <v>0</v>
      </c>
      <c r="Q1208" s="23">
        <v>7.1440594199999996</v>
      </c>
      <c r="R1208" s="23">
        <v>103.62943234999999</v>
      </c>
      <c r="S1208" s="23">
        <v>36.864757409999996</v>
      </c>
      <c r="T1208" s="23">
        <v>0.79146746999999995</v>
      </c>
      <c r="U1208" s="23">
        <v>6.2718912900000001</v>
      </c>
      <c r="V1208" s="23">
        <v>0</v>
      </c>
      <c r="W1208" s="23">
        <v>0</v>
      </c>
      <c r="X1208" s="23">
        <v>3.94904761</v>
      </c>
      <c r="Y1208" s="23">
        <v>4.2139278899999999</v>
      </c>
      <c r="Z1208" s="23">
        <v>3.1768729500000004</v>
      </c>
      <c r="AA1208" s="23">
        <v>55.267964620000001</v>
      </c>
      <c r="AB1208" s="23">
        <v>48.361467729999994</v>
      </c>
      <c r="AC1208" s="23">
        <v>0</v>
      </c>
      <c r="AD1208" s="23">
        <v>0</v>
      </c>
      <c r="AE1208" s="23">
        <v>0</v>
      </c>
      <c r="AF1208" s="23">
        <v>0</v>
      </c>
      <c r="AG1208" s="23">
        <v>0</v>
      </c>
      <c r="AH1208" s="23">
        <v>0</v>
      </c>
      <c r="AI1208" s="23">
        <v>0</v>
      </c>
      <c r="AJ1208" s="23">
        <v>0.17178992999999998</v>
      </c>
      <c r="AK1208" s="23">
        <v>0.17178992999999998</v>
      </c>
      <c r="AL1208" s="23">
        <v>12.77855776</v>
      </c>
      <c r="AM1208" s="23">
        <v>12.77855776</v>
      </c>
      <c r="AN1208" s="23">
        <v>0</v>
      </c>
      <c r="AO1208" s="23">
        <v>0</v>
      </c>
      <c r="AP1208" s="23">
        <v>3.2973341199999999</v>
      </c>
      <c r="AQ1208" s="23">
        <v>3.2973341199999999</v>
      </c>
      <c r="AR1208" s="23">
        <v>0</v>
      </c>
      <c r="AS1208" s="23">
        <v>18.802859690000002</v>
      </c>
      <c r="AT1208" s="23">
        <v>34.878751569999999</v>
      </c>
      <c r="AU1208" s="23">
        <v>13.65450609</v>
      </c>
      <c r="AV1208" s="23">
        <v>7.8833831200000004</v>
      </c>
      <c r="AW1208" s="23">
        <v>21.537889209999996</v>
      </c>
      <c r="AX1208" s="23">
        <v>4.1131876900000002</v>
      </c>
      <c r="AY1208" s="23">
        <v>0</v>
      </c>
      <c r="AZ1208" s="23">
        <v>17.424701519999999</v>
      </c>
    </row>
    <row r="1209" spans="2:52" x14ac:dyDescent="0.25">
      <c r="B1209" s="10" t="s">
        <v>934</v>
      </c>
      <c r="C1209" s="23">
        <v>6.4072517900000001</v>
      </c>
      <c r="D1209" s="23">
        <v>1.7182088400000002</v>
      </c>
      <c r="E1209" s="23">
        <v>0.82896533000000006</v>
      </c>
      <c r="F1209" s="23">
        <v>0.75149068999999991</v>
      </c>
      <c r="G1209" s="23">
        <v>0.13775282</v>
      </c>
      <c r="H1209" s="23">
        <v>4.6890429500000002</v>
      </c>
      <c r="I1209" s="23">
        <v>0.47659876000000001</v>
      </c>
      <c r="J1209" s="23">
        <v>0.35962</v>
      </c>
      <c r="K1209" s="23">
        <v>3.8416166</v>
      </c>
      <c r="L1209" s="23">
        <v>1.120759E-2</v>
      </c>
      <c r="M1209" s="23">
        <v>48.47870691</v>
      </c>
      <c r="N1209" s="23">
        <v>48.290103999999999</v>
      </c>
      <c r="O1209" s="23">
        <v>0.18860291000000001</v>
      </c>
      <c r="P1209" s="23">
        <v>0</v>
      </c>
      <c r="Q1209" s="23">
        <v>0</v>
      </c>
      <c r="R1209" s="23">
        <v>54.885958699999996</v>
      </c>
      <c r="S1209" s="23">
        <v>25.446312339999999</v>
      </c>
      <c r="T1209" s="23">
        <v>0.83513464000000004</v>
      </c>
      <c r="U1209" s="23">
        <v>4.4841007800000003</v>
      </c>
      <c r="V1209" s="23">
        <v>0</v>
      </c>
      <c r="W1209" s="23">
        <v>0</v>
      </c>
      <c r="X1209" s="23">
        <v>2.65771501</v>
      </c>
      <c r="Y1209" s="23">
        <v>9.2007970299999986</v>
      </c>
      <c r="Z1209" s="23">
        <v>0.96134399999999998</v>
      </c>
      <c r="AA1209" s="23">
        <v>43.585403800000002</v>
      </c>
      <c r="AB1209" s="23">
        <v>11.3005549</v>
      </c>
      <c r="AC1209" s="23">
        <v>0</v>
      </c>
      <c r="AD1209" s="23">
        <v>0</v>
      </c>
      <c r="AE1209" s="23">
        <v>0</v>
      </c>
      <c r="AF1209" s="23">
        <v>0</v>
      </c>
      <c r="AG1209" s="23">
        <v>0</v>
      </c>
      <c r="AH1209" s="23">
        <v>0</v>
      </c>
      <c r="AI1209" s="23">
        <v>0</v>
      </c>
      <c r="AJ1209" s="23">
        <v>3.9689048799999997</v>
      </c>
      <c r="AK1209" s="23">
        <v>3.9689048799999997</v>
      </c>
      <c r="AL1209" s="23">
        <v>2.020133</v>
      </c>
      <c r="AM1209" s="23">
        <v>2.020133</v>
      </c>
      <c r="AN1209" s="23">
        <v>0</v>
      </c>
      <c r="AO1209" s="23">
        <v>0</v>
      </c>
      <c r="AP1209" s="23">
        <v>0.95865599999999995</v>
      </c>
      <c r="AQ1209" s="23">
        <v>0.95865599999999995</v>
      </c>
      <c r="AR1209" s="23">
        <v>0</v>
      </c>
      <c r="AS1209" s="23">
        <v>3.9</v>
      </c>
      <c r="AT1209" s="23">
        <v>6.8787890000000003</v>
      </c>
      <c r="AU1209" s="23">
        <v>8.3906707799999989</v>
      </c>
      <c r="AV1209" s="23">
        <v>19.028653069999997</v>
      </c>
      <c r="AW1209" s="23">
        <v>27.419323849999998</v>
      </c>
      <c r="AX1209" s="23">
        <v>3.0813973900000002</v>
      </c>
      <c r="AY1209" s="23">
        <v>2.4343876</v>
      </c>
      <c r="AZ1209" s="23">
        <v>21.903538860000001</v>
      </c>
    </row>
    <row r="1210" spans="2:52" x14ac:dyDescent="0.25">
      <c r="B1210" s="10" t="s">
        <v>935</v>
      </c>
      <c r="C1210" s="23">
        <v>5.07022788</v>
      </c>
      <c r="D1210" s="23">
        <v>1.2477717199999998</v>
      </c>
      <c r="E1210" s="23">
        <v>0.68466092999999995</v>
      </c>
      <c r="F1210" s="23">
        <v>0.33768943000000001</v>
      </c>
      <c r="G1210" s="23">
        <v>0.22542135999999999</v>
      </c>
      <c r="H1210" s="23">
        <v>3.8224561600000002</v>
      </c>
      <c r="I1210" s="23">
        <v>0.51269863999999998</v>
      </c>
      <c r="J1210" s="23">
        <v>0.42815071999999998</v>
      </c>
      <c r="K1210" s="23">
        <v>2.8223860800000002</v>
      </c>
      <c r="L1210" s="23">
        <v>5.9220720000000004E-2</v>
      </c>
      <c r="M1210" s="23">
        <v>56.246436000000003</v>
      </c>
      <c r="N1210" s="23">
        <v>56.096435999999997</v>
      </c>
      <c r="O1210" s="23">
        <v>0</v>
      </c>
      <c r="P1210" s="23">
        <v>0.15</v>
      </c>
      <c r="Q1210" s="23">
        <v>0</v>
      </c>
      <c r="R1210" s="23">
        <v>61.31666388</v>
      </c>
      <c r="S1210" s="23">
        <v>32.727710080000001</v>
      </c>
      <c r="T1210" s="23">
        <v>0.17599999999999999</v>
      </c>
      <c r="U1210" s="23">
        <v>3.4573962200000001</v>
      </c>
      <c r="V1210" s="23">
        <v>0</v>
      </c>
      <c r="W1210" s="23">
        <v>0</v>
      </c>
      <c r="X1210" s="23">
        <v>3.5173923</v>
      </c>
      <c r="Y1210" s="23">
        <v>4.0263970200000001</v>
      </c>
      <c r="Z1210" s="23">
        <v>2.0337143799999997</v>
      </c>
      <c r="AA1210" s="23">
        <v>45.938609999999997</v>
      </c>
      <c r="AB1210" s="23">
        <v>15.37805388</v>
      </c>
      <c r="AC1210" s="23">
        <v>0</v>
      </c>
      <c r="AD1210" s="23">
        <v>0</v>
      </c>
      <c r="AE1210" s="23">
        <v>0</v>
      </c>
      <c r="AF1210" s="23">
        <v>0</v>
      </c>
      <c r="AG1210" s="23">
        <v>0</v>
      </c>
      <c r="AH1210" s="23">
        <v>0</v>
      </c>
      <c r="AI1210" s="23">
        <v>0</v>
      </c>
      <c r="AJ1210" s="23">
        <v>0</v>
      </c>
      <c r="AK1210" s="23">
        <v>0</v>
      </c>
      <c r="AL1210" s="23">
        <v>3.7149752899999999</v>
      </c>
      <c r="AM1210" s="23">
        <v>3.7149752899999999</v>
      </c>
      <c r="AN1210" s="23">
        <v>0</v>
      </c>
      <c r="AO1210" s="23">
        <v>0</v>
      </c>
      <c r="AP1210" s="23">
        <v>4.6596880599999997</v>
      </c>
      <c r="AQ1210" s="23">
        <v>4.6596880599999997</v>
      </c>
      <c r="AR1210" s="23">
        <v>0</v>
      </c>
      <c r="AS1210" s="23">
        <v>0</v>
      </c>
      <c r="AT1210" s="23">
        <v>8.3746633500000005</v>
      </c>
      <c r="AU1210" s="23">
        <v>7.0033905299999999</v>
      </c>
      <c r="AV1210" s="23">
        <v>14.424468299999999</v>
      </c>
      <c r="AW1210" s="23">
        <v>21.427858829999998</v>
      </c>
      <c r="AX1210" s="23">
        <v>2.82309E-2</v>
      </c>
      <c r="AY1210" s="23">
        <v>0</v>
      </c>
      <c r="AZ1210" s="23">
        <v>21.399627930000001</v>
      </c>
    </row>
    <row r="1211" spans="2:52" x14ac:dyDescent="0.25">
      <c r="B1211" s="10" t="s">
        <v>783</v>
      </c>
      <c r="C1211" s="23">
        <v>11.733178000000001</v>
      </c>
      <c r="D1211" s="23">
        <v>2.3709955200000001</v>
      </c>
      <c r="E1211" s="23">
        <v>1.01940667</v>
      </c>
      <c r="F1211" s="23">
        <v>1.0718797</v>
      </c>
      <c r="G1211" s="23">
        <v>0.27970915000000002</v>
      </c>
      <c r="H1211" s="23">
        <v>9.3621824800000013</v>
      </c>
      <c r="I1211" s="23">
        <v>0.97471368999999997</v>
      </c>
      <c r="J1211" s="23">
        <v>0.85704022000000002</v>
      </c>
      <c r="K1211" s="23">
        <v>7.3862527300000007</v>
      </c>
      <c r="L1211" s="23">
        <v>0.14417584</v>
      </c>
      <c r="M1211" s="23">
        <v>61.66406696</v>
      </c>
      <c r="N1211" s="23">
        <v>61.572524999999999</v>
      </c>
      <c r="O1211" s="23">
        <v>0</v>
      </c>
      <c r="P1211" s="23">
        <v>9.1541960000000006E-2</v>
      </c>
      <c r="Q1211" s="23">
        <v>0</v>
      </c>
      <c r="R1211" s="23">
        <v>73.397244960000009</v>
      </c>
      <c r="S1211" s="23">
        <v>31.60458839</v>
      </c>
      <c r="T1211" s="23">
        <v>0.42630752</v>
      </c>
      <c r="U1211" s="23">
        <v>6.8120518600000004</v>
      </c>
      <c r="V1211" s="23">
        <v>0</v>
      </c>
      <c r="W1211" s="23">
        <v>0</v>
      </c>
      <c r="X1211" s="23">
        <v>3.7564885299999999</v>
      </c>
      <c r="Y1211" s="23">
        <v>9.5352529600000011</v>
      </c>
      <c r="Z1211" s="23">
        <v>0.79595268999999991</v>
      </c>
      <c r="AA1211" s="23">
        <v>52.930641950000002</v>
      </c>
      <c r="AB1211" s="23">
        <v>20.466603009999996</v>
      </c>
      <c r="AC1211" s="23">
        <v>0</v>
      </c>
      <c r="AD1211" s="23">
        <v>0</v>
      </c>
      <c r="AE1211" s="23">
        <v>0</v>
      </c>
      <c r="AF1211" s="23">
        <v>0</v>
      </c>
      <c r="AG1211" s="23">
        <v>0</v>
      </c>
      <c r="AH1211" s="23">
        <v>0</v>
      </c>
      <c r="AI1211" s="23">
        <v>0</v>
      </c>
      <c r="AJ1211" s="23">
        <v>0</v>
      </c>
      <c r="AK1211" s="23">
        <v>0</v>
      </c>
      <c r="AL1211" s="23">
        <v>13.053622750000001</v>
      </c>
      <c r="AM1211" s="23">
        <v>13.053622750000001</v>
      </c>
      <c r="AN1211" s="23">
        <v>0</v>
      </c>
      <c r="AO1211" s="23">
        <v>0</v>
      </c>
      <c r="AP1211" s="23">
        <v>1.7727617600000001</v>
      </c>
      <c r="AQ1211" s="23">
        <v>1.7727617600000001</v>
      </c>
      <c r="AR1211" s="23">
        <v>0</v>
      </c>
      <c r="AS1211" s="23">
        <v>0</v>
      </c>
      <c r="AT1211" s="23">
        <v>14.82638451</v>
      </c>
      <c r="AU1211" s="23">
        <v>5.6402184999999996</v>
      </c>
      <c r="AV1211" s="23">
        <v>40.238506000000001</v>
      </c>
      <c r="AW1211" s="23">
        <v>45.878724499999997</v>
      </c>
      <c r="AX1211" s="23">
        <v>1.6057491000000002</v>
      </c>
      <c r="AY1211" s="23">
        <v>0</v>
      </c>
      <c r="AZ1211" s="23">
        <v>44.2729754</v>
      </c>
    </row>
    <row r="1212" spans="2:52" x14ac:dyDescent="0.25">
      <c r="B1212" s="10" t="s">
        <v>944</v>
      </c>
      <c r="C1212" s="23">
        <v>1.60602402</v>
      </c>
      <c r="D1212" s="23">
        <v>0.38017385999999997</v>
      </c>
      <c r="E1212" s="23">
        <v>0.13362695999999999</v>
      </c>
      <c r="F1212" s="23">
        <v>0.17716899999999999</v>
      </c>
      <c r="G1212" s="23">
        <v>6.9377899999999992E-2</v>
      </c>
      <c r="H1212" s="23">
        <v>1.2258501600000002</v>
      </c>
      <c r="I1212" s="23">
        <v>0.26829201000000003</v>
      </c>
      <c r="J1212" s="23">
        <v>0.12087100000000001</v>
      </c>
      <c r="K1212" s="23">
        <v>0.54501228000000002</v>
      </c>
      <c r="L1212" s="23">
        <v>0.29167486999999997</v>
      </c>
      <c r="M1212" s="23">
        <v>33.239244999999997</v>
      </c>
      <c r="N1212" s="23">
        <v>33.239244999999997</v>
      </c>
      <c r="O1212" s="23">
        <v>0</v>
      </c>
      <c r="P1212" s="23">
        <v>0</v>
      </c>
      <c r="Q1212" s="23">
        <v>0</v>
      </c>
      <c r="R1212" s="23">
        <v>34.845269020000003</v>
      </c>
      <c r="S1212" s="23">
        <v>19.463861059999999</v>
      </c>
      <c r="T1212" s="23">
        <v>0.17404548</v>
      </c>
      <c r="U1212" s="23">
        <v>2.3972809800000001</v>
      </c>
      <c r="V1212" s="23">
        <v>0</v>
      </c>
      <c r="W1212" s="23">
        <v>0</v>
      </c>
      <c r="X1212" s="23">
        <v>0.18123892000000003</v>
      </c>
      <c r="Y1212" s="23">
        <v>2.17912054</v>
      </c>
      <c r="Z1212" s="23">
        <v>0.70619018</v>
      </c>
      <c r="AA1212" s="23">
        <v>25.101737159999999</v>
      </c>
      <c r="AB1212" s="23">
        <v>9.7435318600000009</v>
      </c>
      <c r="AC1212" s="23">
        <v>0</v>
      </c>
      <c r="AD1212" s="23">
        <v>0</v>
      </c>
      <c r="AE1212" s="23">
        <v>0</v>
      </c>
      <c r="AF1212" s="23">
        <v>0</v>
      </c>
      <c r="AG1212" s="23">
        <v>9.9499999999999993</v>
      </c>
      <c r="AH1212" s="23">
        <v>9.9499999999999993</v>
      </c>
      <c r="AI1212" s="23">
        <v>0</v>
      </c>
      <c r="AJ1212" s="23">
        <v>9.5577902699999999</v>
      </c>
      <c r="AK1212" s="23">
        <v>19.507790270000001</v>
      </c>
      <c r="AL1212" s="23">
        <v>4.0126401899999999</v>
      </c>
      <c r="AM1212" s="23">
        <v>4.0126401899999999</v>
      </c>
      <c r="AN1212" s="23">
        <v>0</v>
      </c>
      <c r="AO1212" s="23">
        <v>0</v>
      </c>
      <c r="AP1212" s="23">
        <v>0.35357153999999996</v>
      </c>
      <c r="AQ1212" s="23">
        <v>0.35357153999999996</v>
      </c>
      <c r="AR1212" s="23">
        <v>0</v>
      </c>
      <c r="AS1212" s="23">
        <v>8.9696171199999988</v>
      </c>
      <c r="AT1212" s="23">
        <v>13.335828849999999</v>
      </c>
      <c r="AU1212" s="23">
        <v>15.915493280000002</v>
      </c>
      <c r="AV1212" s="23">
        <v>13.134858130000001</v>
      </c>
      <c r="AW1212" s="23">
        <v>29.050351410000001</v>
      </c>
      <c r="AX1212" s="23">
        <v>0.31194435999999998</v>
      </c>
      <c r="AY1212" s="23">
        <v>16.830097809999998</v>
      </c>
      <c r="AZ1212" s="23">
        <v>11.908309239999999</v>
      </c>
    </row>
    <row r="1213" spans="2:52" x14ac:dyDescent="0.25">
      <c r="B1213" s="10" t="s">
        <v>936</v>
      </c>
      <c r="C1213" s="23">
        <v>5.7163397300000005</v>
      </c>
      <c r="D1213" s="23">
        <v>2.6301047000000004</v>
      </c>
      <c r="E1213" s="23">
        <v>1.20389418</v>
      </c>
      <c r="F1213" s="23">
        <v>1.1787987600000001</v>
      </c>
      <c r="G1213" s="23">
        <v>0.24741176000000001</v>
      </c>
      <c r="H1213" s="23">
        <v>3.0862350300000001</v>
      </c>
      <c r="I1213" s="23">
        <v>0.80037381000000007</v>
      </c>
      <c r="J1213" s="23">
        <v>0.41717390000000004</v>
      </c>
      <c r="K1213" s="23">
        <v>1.71815133</v>
      </c>
      <c r="L1213" s="23">
        <v>0.15053599000000001</v>
      </c>
      <c r="M1213" s="23">
        <v>74.832578560000002</v>
      </c>
      <c r="N1213" s="23">
        <v>74.659250999999998</v>
      </c>
      <c r="O1213" s="23">
        <v>0.17332755999999999</v>
      </c>
      <c r="P1213" s="23">
        <v>0</v>
      </c>
      <c r="Q1213" s="23">
        <v>0</v>
      </c>
      <c r="R1213" s="23">
        <v>80.548918290000003</v>
      </c>
      <c r="S1213" s="23">
        <v>38.613182109999997</v>
      </c>
      <c r="T1213" s="23">
        <v>0.37282148999999998</v>
      </c>
      <c r="U1213" s="23">
        <v>4.8634593300000004</v>
      </c>
      <c r="V1213" s="23">
        <v>0</v>
      </c>
      <c r="W1213" s="23">
        <v>0</v>
      </c>
      <c r="X1213" s="23">
        <v>4.0372953899999997</v>
      </c>
      <c r="Y1213" s="23">
        <v>6.0963331500000004</v>
      </c>
      <c r="Z1213" s="23">
        <v>2.7341069399999998</v>
      </c>
      <c r="AA1213" s="23">
        <v>56.717198409999995</v>
      </c>
      <c r="AB1213" s="23">
        <v>23.831719879999998</v>
      </c>
      <c r="AC1213" s="23">
        <v>0</v>
      </c>
      <c r="AD1213" s="23">
        <v>0</v>
      </c>
      <c r="AE1213" s="23">
        <v>0</v>
      </c>
      <c r="AF1213" s="23">
        <v>0</v>
      </c>
      <c r="AG1213" s="23">
        <v>0</v>
      </c>
      <c r="AH1213" s="23">
        <v>0</v>
      </c>
      <c r="AI1213" s="23">
        <v>0</v>
      </c>
      <c r="AJ1213" s="23">
        <v>0.12284916999999999</v>
      </c>
      <c r="AK1213" s="23">
        <v>0.12284916999999999</v>
      </c>
      <c r="AL1213" s="23">
        <v>8.6679999999999993E-2</v>
      </c>
      <c r="AM1213" s="23">
        <v>8.6679999999999993E-2</v>
      </c>
      <c r="AN1213" s="23">
        <v>0</v>
      </c>
      <c r="AO1213" s="23">
        <v>0</v>
      </c>
      <c r="AP1213" s="23">
        <v>4.8108749599999996</v>
      </c>
      <c r="AQ1213" s="23">
        <v>4.8108749599999996</v>
      </c>
      <c r="AR1213" s="23">
        <v>0</v>
      </c>
      <c r="AS1213" s="23">
        <v>5.7122371100000002</v>
      </c>
      <c r="AT1213" s="23">
        <v>10.609792070000001</v>
      </c>
      <c r="AU1213" s="23">
        <v>13.344776980000001</v>
      </c>
      <c r="AV1213" s="23">
        <v>39.889492650000001</v>
      </c>
      <c r="AW1213" s="23">
        <v>53.23426963</v>
      </c>
      <c r="AX1213" s="23">
        <v>0.43986691999999999</v>
      </c>
      <c r="AY1213" s="23">
        <v>3.2141426600000003</v>
      </c>
      <c r="AZ1213" s="23">
        <v>49.580260050000007</v>
      </c>
    </row>
    <row r="1214" spans="2:52" x14ac:dyDescent="0.25">
      <c r="B1214" s="10" t="s">
        <v>937</v>
      </c>
      <c r="C1214" s="23">
        <v>5.8782592300000003</v>
      </c>
      <c r="D1214" s="23">
        <v>2.0144818499999997</v>
      </c>
      <c r="E1214" s="23">
        <v>1.0654643399999999</v>
      </c>
      <c r="F1214" s="23">
        <v>0.81667084999999995</v>
      </c>
      <c r="G1214" s="23">
        <v>0.13234666</v>
      </c>
      <c r="H1214" s="23">
        <v>3.8637773800000002</v>
      </c>
      <c r="I1214" s="23">
        <v>0.32881682000000001</v>
      </c>
      <c r="J1214" s="23">
        <v>0.39654400000000001</v>
      </c>
      <c r="K1214" s="23">
        <v>2.995987</v>
      </c>
      <c r="L1214" s="23">
        <v>0.14242956000000001</v>
      </c>
      <c r="M1214" s="23">
        <v>64.066378759999992</v>
      </c>
      <c r="N1214" s="23">
        <v>63.453060000000001</v>
      </c>
      <c r="O1214" s="23">
        <v>0.16218376000000001</v>
      </c>
      <c r="P1214" s="23">
        <v>0.45113500000000001</v>
      </c>
      <c r="Q1214" s="23">
        <v>0</v>
      </c>
      <c r="R1214" s="23">
        <v>69.94463798999999</v>
      </c>
      <c r="S1214" s="23">
        <v>29.223885339999999</v>
      </c>
      <c r="T1214" s="23">
        <v>0.16</v>
      </c>
      <c r="U1214" s="23">
        <v>3.7848573500000002</v>
      </c>
      <c r="V1214" s="23">
        <v>0</v>
      </c>
      <c r="W1214" s="23">
        <v>1.5802279099999998</v>
      </c>
      <c r="X1214" s="23">
        <v>5.5128170700000005</v>
      </c>
      <c r="Y1214" s="23">
        <v>5.8506111000000001</v>
      </c>
      <c r="Z1214" s="23">
        <v>2.5211876499999999</v>
      </c>
      <c r="AA1214" s="23">
        <v>48.63358642</v>
      </c>
      <c r="AB1214" s="23">
        <v>21.31105157</v>
      </c>
      <c r="AC1214" s="23">
        <v>0</v>
      </c>
      <c r="AD1214" s="23">
        <v>0</v>
      </c>
      <c r="AE1214" s="23">
        <v>0</v>
      </c>
      <c r="AF1214" s="23">
        <v>0</v>
      </c>
      <c r="AG1214" s="23">
        <v>0</v>
      </c>
      <c r="AH1214" s="23">
        <v>0</v>
      </c>
      <c r="AI1214" s="23">
        <v>0</v>
      </c>
      <c r="AJ1214" s="23">
        <v>0</v>
      </c>
      <c r="AK1214" s="23">
        <v>0</v>
      </c>
      <c r="AL1214" s="23">
        <v>8.0760754899999991</v>
      </c>
      <c r="AM1214" s="23">
        <v>8.0760754899999991</v>
      </c>
      <c r="AN1214" s="23">
        <v>0</v>
      </c>
      <c r="AO1214" s="23">
        <v>0</v>
      </c>
      <c r="AP1214" s="23">
        <v>4.1357647200000001</v>
      </c>
      <c r="AQ1214" s="23">
        <v>4.1357647200000001</v>
      </c>
      <c r="AR1214" s="23">
        <v>0</v>
      </c>
      <c r="AS1214" s="23">
        <v>0</v>
      </c>
      <c r="AT1214" s="23">
        <v>12.211840209999998</v>
      </c>
      <c r="AU1214" s="23">
        <v>9.0992113600000017</v>
      </c>
      <c r="AV1214" s="23">
        <v>16.109966530000001</v>
      </c>
      <c r="AW1214" s="23">
        <v>25.209177889999999</v>
      </c>
      <c r="AX1214" s="23">
        <v>0.53564172999999993</v>
      </c>
      <c r="AY1214" s="23">
        <v>0</v>
      </c>
      <c r="AZ1214" s="23">
        <v>24.673536160000001</v>
      </c>
    </row>
    <row r="1215" spans="2:52" x14ac:dyDescent="0.25">
      <c r="B1215" s="10" t="s">
        <v>447</v>
      </c>
      <c r="C1215" s="23">
        <v>6.10146078</v>
      </c>
      <c r="D1215" s="23">
        <v>1.6141169000000002</v>
      </c>
      <c r="E1215" s="23">
        <v>0.77366701999999998</v>
      </c>
      <c r="F1215" s="23">
        <v>0.72858177000000002</v>
      </c>
      <c r="G1215" s="23">
        <v>0.11186811000000001</v>
      </c>
      <c r="H1215" s="23">
        <v>4.4873438800000001</v>
      </c>
      <c r="I1215" s="23">
        <v>0.24455978</v>
      </c>
      <c r="J1215" s="23">
        <v>0.38171498999999998</v>
      </c>
      <c r="K1215" s="23">
        <v>3.72406441</v>
      </c>
      <c r="L1215" s="23">
        <v>0.13700470000000001</v>
      </c>
      <c r="M1215" s="23">
        <v>42.149129000000002</v>
      </c>
      <c r="N1215" s="23">
        <v>42.149129000000002</v>
      </c>
      <c r="O1215" s="23">
        <v>0</v>
      </c>
      <c r="P1215" s="23">
        <v>0</v>
      </c>
      <c r="Q1215" s="23">
        <v>0</v>
      </c>
      <c r="R1215" s="23">
        <v>48.250589779999999</v>
      </c>
      <c r="S1215" s="23">
        <v>32.497631089999999</v>
      </c>
      <c r="T1215" s="23">
        <v>0.33679081</v>
      </c>
      <c r="U1215" s="23">
        <v>3.9973580699999998</v>
      </c>
      <c r="V1215" s="23">
        <v>0</v>
      </c>
      <c r="W1215" s="23">
        <v>0</v>
      </c>
      <c r="X1215" s="23">
        <v>1.88198445</v>
      </c>
      <c r="Y1215" s="23">
        <v>5.0272942399999998</v>
      </c>
      <c r="Z1215" s="23">
        <v>0</v>
      </c>
      <c r="AA1215" s="23">
        <v>43.741058660000007</v>
      </c>
      <c r="AB1215" s="23">
        <v>4.5095311200000001</v>
      </c>
      <c r="AC1215" s="23">
        <v>0</v>
      </c>
      <c r="AD1215" s="23">
        <v>0</v>
      </c>
      <c r="AE1215" s="23">
        <v>0</v>
      </c>
      <c r="AF1215" s="23">
        <v>0</v>
      </c>
      <c r="AG1215" s="23">
        <v>0</v>
      </c>
      <c r="AH1215" s="23">
        <v>0</v>
      </c>
      <c r="AI1215" s="23">
        <v>0</v>
      </c>
      <c r="AJ1215" s="23">
        <v>0</v>
      </c>
      <c r="AK1215" s="23">
        <v>0</v>
      </c>
      <c r="AL1215" s="23">
        <v>0.82722050000000003</v>
      </c>
      <c r="AM1215" s="23">
        <v>0.82722050000000003</v>
      </c>
      <c r="AN1215" s="23">
        <v>0</v>
      </c>
      <c r="AO1215" s="23">
        <v>0</v>
      </c>
      <c r="AP1215" s="23">
        <v>0</v>
      </c>
      <c r="AQ1215" s="23">
        <v>0</v>
      </c>
      <c r="AR1215" s="23">
        <v>0</v>
      </c>
      <c r="AS1215" s="23">
        <v>0</v>
      </c>
      <c r="AT1215" s="23">
        <v>0.82722050000000003</v>
      </c>
      <c r="AU1215" s="23">
        <v>3.6823106199999995</v>
      </c>
      <c r="AV1215" s="23">
        <v>8.8113317500000008</v>
      </c>
      <c r="AW1215" s="23">
        <v>12.493642370000002</v>
      </c>
      <c r="AX1215" s="23">
        <v>0</v>
      </c>
      <c r="AY1215" s="23">
        <v>1.1250513700000002</v>
      </c>
      <c r="AZ1215" s="23">
        <v>11.368591</v>
      </c>
    </row>
    <row r="1216" spans="2:52" x14ac:dyDescent="0.25">
      <c r="B1216" s="10" t="s">
        <v>938</v>
      </c>
      <c r="C1216" s="23">
        <v>2.6705501200000001</v>
      </c>
      <c r="D1216" s="23">
        <v>1.1700645200000002</v>
      </c>
      <c r="E1216" s="23">
        <v>0.42728091000000001</v>
      </c>
      <c r="F1216" s="23">
        <v>0.68032625000000002</v>
      </c>
      <c r="G1216" s="23">
        <v>6.2457360000000003E-2</v>
      </c>
      <c r="H1216" s="23">
        <v>1.5004856000000002</v>
      </c>
      <c r="I1216" s="23">
        <v>0.29827959999999998</v>
      </c>
      <c r="J1216" s="23">
        <v>0.45792300000000002</v>
      </c>
      <c r="K1216" s="23">
        <v>0.56892500000000001</v>
      </c>
      <c r="L1216" s="23">
        <v>0.17535800000000001</v>
      </c>
      <c r="M1216" s="23">
        <v>41.928068459999999</v>
      </c>
      <c r="N1216" s="23">
        <v>41.916215999999999</v>
      </c>
      <c r="O1216" s="23">
        <v>1.1852459999999999E-2</v>
      </c>
      <c r="P1216" s="23">
        <v>0</v>
      </c>
      <c r="Q1216" s="23">
        <v>0</v>
      </c>
      <c r="R1216" s="23">
        <v>44.59861858</v>
      </c>
      <c r="S1216" s="23">
        <v>18.70276677</v>
      </c>
      <c r="T1216" s="23">
        <v>0.19743262</v>
      </c>
      <c r="U1216" s="23">
        <v>2.89454009</v>
      </c>
      <c r="V1216" s="23">
        <v>0</v>
      </c>
      <c r="W1216" s="23">
        <v>0</v>
      </c>
      <c r="X1216" s="23">
        <v>2.0555762299999998</v>
      </c>
      <c r="Y1216" s="23">
        <v>6.0872591900000002</v>
      </c>
      <c r="Z1216" s="23">
        <v>0</v>
      </c>
      <c r="AA1216" s="23">
        <v>29.937574900000001</v>
      </c>
      <c r="AB1216" s="23">
        <v>14.661043680000001</v>
      </c>
      <c r="AC1216" s="23">
        <v>0</v>
      </c>
      <c r="AD1216" s="23">
        <v>0</v>
      </c>
      <c r="AE1216" s="23">
        <v>0</v>
      </c>
      <c r="AF1216" s="23">
        <v>0</v>
      </c>
      <c r="AG1216" s="23">
        <v>0</v>
      </c>
      <c r="AH1216" s="23">
        <v>0</v>
      </c>
      <c r="AI1216" s="23">
        <v>0</v>
      </c>
      <c r="AJ1216" s="23">
        <v>0</v>
      </c>
      <c r="AK1216" s="23">
        <v>0</v>
      </c>
      <c r="AL1216" s="23">
        <v>0.99243068999999995</v>
      </c>
      <c r="AM1216" s="23">
        <v>0.99243068999999995</v>
      </c>
      <c r="AN1216" s="23">
        <v>0</v>
      </c>
      <c r="AO1216" s="23">
        <v>0</v>
      </c>
      <c r="AP1216" s="23">
        <v>0</v>
      </c>
      <c r="AQ1216" s="23">
        <v>0</v>
      </c>
      <c r="AR1216" s="23">
        <v>0</v>
      </c>
      <c r="AS1216" s="23">
        <v>0</v>
      </c>
      <c r="AT1216" s="23">
        <v>0.99243068999999995</v>
      </c>
      <c r="AU1216" s="23">
        <v>13.66861299</v>
      </c>
      <c r="AV1216" s="23">
        <v>27.077142669999997</v>
      </c>
      <c r="AW1216" s="23">
        <v>40.745755659999993</v>
      </c>
      <c r="AX1216" s="23">
        <v>0</v>
      </c>
      <c r="AY1216" s="23">
        <v>6.4086098899999993</v>
      </c>
      <c r="AZ1216" s="23">
        <v>34.337145770000006</v>
      </c>
    </row>
    <row r="1217" spans="2:52" x14ac:dyDescent="0.25">
      <c r="B1217" s="10" t="s">
        <v>939</v>
      </c>
      <c r="C1217" s="23">
        <v>12.775798969999999</v>
      </c>
      <c r="D1217" s="23">
        <v>3.57188046</v>
      </c>
      <c r="E1217" s="23">
        <v>1.0972005</v>
      </c>
      <c r="F1217" s="23">
        <v>2.2752039100000001</v>
      </c>
      <c r="G1217" s="23">
        <v>0.19947604999999999</v>
      </c>
      <c r="H1217" s="23">
        <v>9.2039185099999994</v>
      </c>
      <c r="I1217" s="23">
        <v>1.0638412800000001</v>
      </c>
      <c r="J1217" s="23">
        <v>1.1274551000000002</v>
      </c>
      <c r="K1217" s="23">
        <v>6.7370572300000005</v>
      </c>
      <c r="L1217" s="23">
        <v>0.2755649</v>
      </c>
      <c r="M1217" s="23">
        <v>70.868615439999999</v>
      </c>
      <c r="N1217" s="23">
        <v>70.817903999999999</v>
      </c>
      <c r="O1217" s="23">
        <v>5.0711440000000003E-2</v>
      </c>
      <c r="P1217" s="23">
        <v>0</v>
      </c>
      <c r="Q1217" s="23">
        <v>0</v>
      </c>
      <c r="R1217" s="23">
        <v>83.644414409999996</v>
      </c>
      <c r="S1217" s="23">
        <v>40.215931509999997</v>
      </c>
      <c r="T1217" s="23">
        <v>0.20384460999999998</v>
      </c>
      <c r="U1217" s="23">
        <v>5.3671001900000004</v>
      </c>
      <c r="V1217" s="23">
        <v>0</v>
      </c>
      <c r="W1217" s="23">
        <v>0</v>
      </c>
      <c r="X1217" s="23">
        <v>1.90842223</v>
      </c>
      <c r="Y1217" s="23">
        <v>6.2274219500000001</v>
      </c>
      <c r="Z1217" s="23">
        <v>0.76476602999999999</v>
      </c>
      <c r="AA1217" s="23">
        <v>54.687486519999993</v>
      </c>
      <c r="AB1217" s="23">
        <v>28.956927889999999</v>
      </c>
      <c r="AC1217" s="23">
        <v>0</v>
      </c>
      <c r="AD1217" s="23">
        <v>0</v>
      </c>
      <c r="AE1217" s="23">
        <v>0</v>
      </c>
      <c r="AF1217" s="23">
        <v>0</v>
      </c>
      <c r="AG1217" s="23">
        <v>0</v>
      </c>
      <c r="AH1217" s="23">
        <v>0</v>
      </c>
      <c r="AI1217" s="23">
        <v>0</v>
      </c>
      <c r="AJ1217" s="23">
        <v>0</v>
      </c>
      <c r="AK1217" s="23">
        <v>0</v>
      </c>
      <c r="AL1217" s="23">
        <v>5.8175374</v>
      </c>
      <c r="AM1217" s="23">
        <v>5.8175374</v>
      </c>
      <c r="AN1217" s="23">
        <v>0</v>
      </c>
      <c r="AO1217" s="23">
        <v>0</v>
      </c>
      <c r="AP1217" s="23">
        <v>7.0498227</v>
      </c>
      <c r="AQ1217" s="23">
        <v>7.0498227</v>
      </c>
      <c r="AR1217" s="23">
        <v>0</v>
      </c>
      <c r="AS1217" s="23">
        <v>0</v>
      </c>
      <c r="AT1217" s="23">
        <v>12.867360100000001</v>
      </c>
      <c r="AU1217" s="23">
        <v>16.08956779</v>
      </c>
      <c r="AV1217" s="23">
        <v>2.2505785600000001</v>
      </c>
      <c r="AW1217" s="23">
        <v>18.340146350000001</v>
      </c>
      <c r="AX1217" s="23">
        <v>6.0810919999999999</v>
      </c>
      <c r="AY1217" s="23">
        <v>0</v>
      </c>
      <c r="AZ1217" s="23">
        <v>12.25905435</v>
      </c>
    </row>
    <row r="1218" spans="2:52" x14ac:dyDescent="0.25">
      <c r="B1218" s="10" t="s">
        <v>794</v>
      </c>
      <c r="C1218" s="23">
        <v>2.8229010400000001</v>
      </c>
      <c r="D1218" s="23">
        <v>0.82346675000000014</v>
      </c>
      <c r="E1218" s="23">
        <v>0.34837138000000001</v>
      </c>
      <c r="F1218" s="23">
        <v>0.39526244999999999</v>
      </c>
      <c r="G1218" s="23">
        <v>7.9832920000000002E-2</v>
      </c>
      <c r="H1218" s="23">
        <v>1.9994342899999999</v>
      </c>
      <c r="I1218" s="23">
        <v>0.17160531000000001</v>
      </c>
      <c r="J1218" s="23">
        <v>0.71308998000000001</v>
      </c>
      <c r="K1218" s="23">
        <v>1.1147389999999999</v>
      </c>
      <c r="L1218" s="23">
        <v>0</v>
      </c>
      <c r="M1218" s="23">
        <v>50.267305690000001</v>
      </c>
      <c r="N1218" s="23">
        <v>50.155827000000002</v>
      </c>
      <c r="O1218" s="23">
        <v>6.7958690000000002E-2</v>
      </c>
      <c r="P1218" s="23">
        <v>0</v>
      </c>
      <c r="Q1218" s="23">
        <v>4.3520000000000003E-2</v>
      </c>
      <c r="R1218" s="23">
        <v>53.090206729999998</v>
      </c>
      <c r="S1218" s="23">
        <v>27.780018870000003</v>
      </c>
      <c r="T1218" s="23">
        <v>4.9178599999999996E-2</v>
      </c>
      <c r="U1218" s="23">
        <v>3.6385272599999996</v>
      </c>
      <c r="V1218" s="23">
        <v>0</v>
      </c>
      <c r="W1218" s="23">
        <v>0</v>
      </c>
      <c r="X1218" s="23">
        <v>3.3600077000000002</v>
      </c>
      <c r="Y1218" s="23">
        <v>2.80229835</v>
      </c>
      <c r="Z1218" s="23">
        <v>0</v>
      </c>
      <c r="AA1218" s="23">
        <v>37.630030780000006</v>
      </c>
      <c r="AB1218" s="23">
        <v>15.460175950000002</v>
      </c>
      <c r="AC1218" s="23">
        <v>0</v>
      </c>
      <c r="AD1218" s="23">
        <v>0</v>
      </c>
      <c r="AE1218" s="23">
        <v>0</v>
      </c>
      <c r="AF1218" s="23">
        <v>0</v>
      </c>
      <c r="AG1218" s="23">
        <v>0</v>
      </c>
      <c r="AH1218" s="23">
        <v>0</v>
      </c>
      <c r="AI1218" s="23">
        <v>0</v>
      </c>
      <c r="AJ1218" s="23">
        <v>0</v>
      </c>
      <c r="AK1218" s="23">
        <v>0</v>
      </c>
      <c r="AL1218" s="23">
        <v>9.6614505000000008</v>
      </c>
      <c r="AM1218" s="23">
        <v>9.6614505000000008</v>
      </c>
      <c r="AN1218" s="23">
        <v>0</v>
      </c>
      <c r="AO1218" s="23">
        <v>0</v>
      </c>
      <c r="AP1218" s="23">
        <v>0</v>
      </c>
      <c r="AQ1218" s="23">
        <v>0</v>
      </c>
      <c r="AR1218" s="23">
        <v>0</v>
      </c>
      <c r="AS1218" s="23">
        <v>0</v>
      </c>
      <c r="AT1218" s="23">
        <v>9.6614505000000008</v>
      </c>
      <c r="AU1218" s="23">
        <v>5.7987254500000001</v>
      </c>
      <c r="AV1218" s="23">
        <v>8.7942304199999999</v>
      </c>
      <c r="AW1218" s="23">
        <v>14.592955870000001</v>
      </c>
      <c r="AX1218" s="23">
        <v>0.91584491000000001</v>
      </c>
      <c r="AY1218" s="23">
        <v>0</v>
      </c>
      <c r="AZ1218" s="23">
        <v>13.67711096</v>
      </c>
    </row>
    <row r="1219" spans="2:52" x14ac:dyDescent="0.25">
      <c r="B1219" s="10" t="s">
        <v>940</v>
      </c>
      <c r="C1219" s="23">
        <v>6.5122218599999995</v>
      </c>
      <c r="D1219" s="23">
        <v>3.0913975799999998</v>
      </c>
      <c r="E1219" s="23">
        <v>1.2268365299999999</v>
      </c>
      <c r="F1219" s="23">
        <v>1.7373315200000001</v>
      </c>
      <c r="G1219" s="23">
        <v>0.12722953000000001</v>
      </c>
      <c r="H1219" s="23">
        <v>3.4208242800000002</v>
      </c>
      <c r="I1219" s="23">
        <v>1.06994122</v>
      </c>
      <c r="J1219" s="23">
        <v>0.89166913000000003</v>
      </c>
      <c r="K1219" s="23">
        <v>1.42885643</v>
      </c>
      <c r="L1219" s="23">
        <v>3.0357499999999999E-2</v>
      </c>
      <c r="M1219" s="23">
        <v>55.304159460000001</v>
      </c>
      <c r="N1219" s="23">
        <v>55.283327200000002</v>
      </c>
      <c r="O1219" s="23">
        <v>2.0832259999999998E-2</v>
      </c>
      <c r="P1219" s="23">
        <v>0</v>
      </c>
      <c r="Q1219" s="23">
        <v>0</v>
      </c>
      <c r="R1219" s="23">
        <v>61.816381319999998</v>
      </c>
      <c r="S1219" s="23">
        <v>38.822729240000001</v>
      </c>
      <c r="T1219" s="23">
        <v>0.41300010999999998</v>
      </c>
      <c r="U1219" s="23">
        <v>4.6291859800000008</v>
      </c>
      <c r="V1219" s="23">
        <v>0</v>
      </c>
      <c r="W1219" s="23">
        <v>0.71798944999999992</v>
      </c>
      <c r="X1219" s="23">
        <v>1.5748973400000001</v>
      </c>
      <c r="Y1219" s="23">
        <v>1.8731037800000001</v>
      </c>
      <c r="Z1219" s="23">
        <v>0</v>
      </c>
      <c r="AA1219" s="23">
        <v>48.030905900000008</v>
      </c>
      <c r="AB1219" s="23">
        <v>13.785475419999999</v>
      </c>
      <c r="AC1219" s="23">
        <v>0</v>
      </c>
      <c r="AD1219" s="23">
        <v>0</v>
      </c>
      <c r="AE1219" s="23">
        <v>0</v>
      </c>
      <c r="AF1219" s="23">
        <v>0</v>
      </c>
      <c r="AG1219" s="23">
        <v>0</v>
      </c>
      <c r="AH1219" s="23">
        <v>0</v>
      </c>
      <c r="AI1219" s="23">
        <v>0</v>
      </c>
      <c r="AJ1219" s="23">
        <v>0</v>
      </c>
      <c r="AK1219" s="23">
        <v>0</v>
      </c>
      <c r="AL1219" s="23">
        <v>0.15819792000000002</v>
      </c>
      <c r="AM1219" s="23">
        <v>0.15819792000000002</v>
      </c>
      <c r="AN1219" s="23">
        <v>0</v>
      </c>
      <c r="AO1219" s="23">
        <v>0</v>
      </c>
      <c r="AP1219" s="23">
        <v>0</v>
      </c>
      <c r="AQ1219" s="23">
        <v>0</v>
      </c>
      <c r="AR1219" s="23">
        <v>0</v>
      </c>
      <c r="AS1219" s="23">
        <v>0</v>
      </c>
      <c r="AT1219" s="23">
        <v>0.15819792000000002</v>
      </c>
      <c r="AU1219" s="23">
        <v>13.6272775</v>
      </c>
      <c r="AV1219" s="23">
        <v>29.55476256</v>
      </c>
      <c r="AW1219" s="23">
        <v>43.182040060000006</v>
      </c>
      <c r="AX1219" s="23">
        <v>0.54994418</v>
      </c>
      <c r="AY1219" s="23">
        <v>0</v>
      </c>
      <c r="AZ1219" s="23">
        <v>42.632095880000001</v>
      </c>
    </row>
    <row r="1220" spans="2:52" x14ac:dyDescent="0.25">
      <c r="B1220" s="10" t="s">
        <v>941</v>
      </c>
      <c r="C1220" s="23">
        <v>6.9958234000000008</v>
      </c>
      <c r="D1220" s="23">
        <v>0.86274782999999999</v>
      </c>
      <c r="E1220" s="23">
        <v>0.48507648999999997</v>
      </c>
      <c r="F1220" s="23">
        <v>0.30456</v>
      </c>
      <c r="G1220" s="23">
        <v>7.3111339999999997E-2</v>
      </c>
      <c r="H1220" s="23">
        <v>6.1330755699999999</v>
      </c>
      <c r="I1220" s="23">
        <v>0.18052116000000001</v>
      </c>
      <c r="J1220" s="23">
        <v>5.6556920000000002</v>
      </c>
      <c r="K1220" s="23">
        <v>0.17626700000000001</v>
      </c>
      <c r="L1220" s="23">
        <v>0.12059540999999999</v>
      </c>
      <c r="M1220" s="23">
        <v>44.154984349999999</v>
      </c>
      <c r="N1220" s="23">
        <v>44.145887999999999</v>
      </c>
      <c r="O1220" s="23">
        <v>9.0963499999999996E-3</v>
      </c>
      <c r="P1220" s="23">
        <v>0</v>
      </c>
      <c r="Q1220" s="23">
        <v>0</v>
      </c>
      <c r="R1220" s="23">
        <v>51.150807749999998</v>
      </c>
      <c r="S1220" s="23">
        <v>25.113149270000001</v>
      </c>
      <c r="T1220" s="23">
        <v>0.16927798000000002</v>
      </c>
      <c r="U1220" s="23">
        <v>2.85012767</v>
      </c>
      <c r="V1220" s="23">
        <v>0</v>
      </c>
      <c r="W1220" s="23">
        <v>0</v>
      </c>
      <c r="X1220" s="23">
        <v>1.6520300000000001</v>
      </c>
      <c r="Y1220" s="23">
        <v>2.2508927700000001</v>
      </c>
      <c r="Z1220" s="23">
        <v>0.46695252000000004</v>
      </c>
      <c r="AA1220" s="23">
        <v>32.50243021</v>
      </c>
      <c r="AB1220" s="23">
        <v>18.648377539999998</v>
      </c>
      <c r="AC1220" s="23">
        <v>0</v>
      </c>
      <c r="AD1220" s="23">
        <v>0</v>
      </c>
      <c r="AE1220" s="23">
        <v>0</v>
      </c>
      <c r="AF1220" s="23">
        <v>0</v>
      </c>
      <c r="AG1220" s="23">
        <v>0</v>
      </c>
      <c r="AH1220" s="23">
        <v>0</v>
      </c>
      <c r="AI1220" s="23">
        <v>0</v>
      </c>
      <c r="AJ1220" s="23">
        <v>1.10858E-2</v>
      </c>
      <c r="AK1220" s="23">
        <v>1.10858E-2</v>
      </c>
      <c r="AL1220" s="23">
        <v>0.23266899999999999</v>
      </c>
      <c r="AM1220" s="23">
        <v>0.23266899999999999</v>
      </c>
      <c r="AN1220" s="23">
        <v>0</v>
      </c>
      <c r="AO1220" s="23">
        <v>0</v>
      </c>
      <c r="AP1220" s="23">
        <v>1.075</v>
      </c>
      <c r="AQ1220" s="23">
        <v>1.075</v>
      </c>
      <c r="AR1220" s="23">
        <v>0</v>
      </c>
      <c r="AS1220" s="23">
        <v>0</v>
      </c>
      <c r="AT1220" s="23">
        <v>1.307669</v>
      </c>
      <c r="AU1220" s="23">
        <v>17.351794340000001</v>
      </c>
      <c r="AV1220" s="23">
        <v>4.3524480399999996</v>
      </c>
      <c r="AW1220" s="23">
        <v>21.70424238</v>
      </c>
      <c r="AX1220" s="23">
        <v>0.68140308999999999</v>
      </c>
      <c r="AY1220" s="23">
        <v>0</v>
      </c>
      <c r="AZ1220" s="23">
        <v>21.02283929</v>
      </c>
    </row>
    <row r="1221" spans="2:52" x14ac:dyDescent="0.25">
      <c r="B1221" s="10" t="s">
        <v>942</v>
      </c>
      <c r="C1221" s="23">
        <v>3.8339925499999996</v>
      </c>
      <c r="D1221" s="23">
        <v>1.7648170399999998</v>
      </c>
      <c r="E1221" s="23">
        <v>1.4577592399999997</v>
      </c>
      <c r="F1221" s="23">
        <v>0.24419929000000001</v>
      </c>
      <c r="G1221" s="23">
        <v>6.2858510000000006E-2</v>
      </c>
      <c r="H1221" s="23">
        <v>2.06917551</v>
      </c>
      <c r="I1221" s="23">
        <v>0.16186064999999999</v>
      </c>
      <c r="J1221" s="23">
        <v>1.0715876000000002</v>
      </c>
      <c r="K1221" s="23">
        <v>0.7014548100000001</v>
      </c>
      <c r="L1221" s="23">
        <v>0.13427245000000002</v>
      </c>
      <c r="M1221" s="23">
        <v>67.589861999999997</v>
      </c>
      <c r="N1221" s="23">
        <v>67.578432000000006</v>
      </c>
      <c r="O1221" s="23">
        <v>1.1429999999999999E-2</v>
      </c>
      <c r="P1221" s="23">
        <v>0</v>
      </c>
      <c r="Q1221" s="23">
        <v>0</v>
      </c>
      <c r="R1221" s="23">
        <v>71.423854550000001</v>
      </c>
      <c r="S1221" s="23">
        <v>34.125443750000002</v>
      </c>
      <c r="T1221" s="23">
        <v>0.24035623</v>
      </c>
      <c r="U1221" s="23">
        <v>5.2075711099999999</v>
      </c>
      <c r="V1221" s="23">
        <v>0</v>
      </c>
      <c r="W1221" s="23">
        <v>0</v>
      </c>
      <c r="X1221" s="23">
        <v>3.46290261</v>
      </c>
      <c r="Y1221" s="23">
        <v>13.1934469</v>
      </c>
      <c r="Z1221" s="23">
        <v>0</v>
      </c>
      <c r="AA1221" s="23">
        <v>56.229720599999993</v>
      </c>
      <c r="AB1221" s="23">
        <v>15.194133950000001</v>
      </c>
      <c r="AC1221" s="23">
        <v>0</v>
      </c>
      <c r="AD1221" s="23">
        <v>0</v>
      </c>
      <c r="AE1221" s="23">
        <v>0</v>
      </c>
      <c r="AF1221" s="23">
        <v>0</v>
      </c>
      <c r="AG1221" s="23">
        <v>0</v>
      </c>
      <c r="AH1221" s="23">
        <v>0</v>
      </c>
      <c r="AI1221" s="23">
        <v>0</v>
      </c>
      <c r="AJ1221" s="23">
        <v>0</v>
      </c>
      <c r="AK1221" s="23">
        <v>0</v>
      </c>
      <c r="AL1221" s="23">
        <v>0.14247077999999999</v>
      </c>
      <c r="AM1221" s="23">
        <v>0.14247077999999999</v>
      </c>
      <c r="AN1221" s="23">
        <v>0</v>
      </c>
      <c r="AO1221" s="23">
        <v>0</v>
      </c>
      <c r="AP1221" s="23">
        <v>0</v>
      </c>
      <c r="AQ1221" s="23">
        <v>0</v>
      </c>
      <c r="AR1221" s="23">
        <v>0</v>
      </c>
      <c r="AS1221" s="23">
        <v>0</v>
      </c>
      <c r="AT1221" s="23">
        <v>0.14247077999999999</v>
      </c>
      <c r="AU1221" s="23">
        <v>15.051663169999999</v>
      </c>
      <c r="AV1221" s="23">
        <v>6.8398570799999998</v>
      </c>
      <c r="AW1221" s="23">
        <v>21.891520249999999</v>
      </c>
      <c r="AX1221" s="23">
        <v>0</v>
      </c>
      <c r="AY1221" s="23">
        <v>0</v>
      </c>
      <c r="AZ1221" s="23">
        <v>21.891520249999999</v>
      </c>
    </row>
    <row r="1222" spans="2:52" x14ac:dyDescent="0.25">
      <c r="B1222" s="10" t="s">
        <v>798</v>
      </c>
      <c r="C1222" s="23">
        <v>32.913341070000001</v>
      </c>
      <c r="D1222" s="23">
        <v>15.79196192</v>
      </c>
      <c r="E1222" s="23">
        <v>3.1262937599999998</v>
      </c>
      <c r="F1222" s="23">
        <v>12.027478279999999</v>
      </c>
      <c r="G1222" s="23">
        <v>0.63818987999999999</v>
      </c>
      <c r="H1222" s="23">
        <v>17.121379150000003</v>
      </c>
      <c r="I1222" s="23">
        <v>1.76</v>
      </c>
      <c r="J1222" s="23">
        <v>3.8788640000000001</v>
      </c>
      <c r="K1222" s="23">
        <v>10.834364390000001</v>
      </c>
      <c r="L1222" s="23">
        <v>0.64815076000000005</v>
      </c>
      <c r="M1222" s="23">
        <v>103.3458</v>
      </c>
      <c r="N1222" s="23">
        <v>103.3458</v>
      </c>
      <c r="O1222" s="23">
        <v>0</v>
      </c>
      <c r="P1222" s="23">
        <v>0</v>
      </c>
      <c r="Q1222" s="23">
        <v>0</v>
      </c>
      <c r="R1222" s="23">
        <v>136.25914107</v>
      </c>
      <c r="S1222" s="23">
        <v>85.059424780000001</v>
      </c>
      <c r="T1222" s="23">
        <v>1.0686930400000001</v>
      </c>
      <c r="U1222" s="23">
        <v>9.0668926400000007</v>
      </c>
      <c r="V1222" s="23">
        <v>0</v>
      </c>
      <c r="W1222" s="23">
        <v>0</v>
      </c>
      <c r="X1222" s="23">
        <v>10.478300730000001</v>
      </c>
      <c r="Y1222" s="23">
        <v>7.4631189200000003</v>
      </c>
      <c r="Z1222" s="23">
        <v>1.7199841200000001</v>
      </c>
      <c r="AA1222" s="23">
        <v>114.85641423000001</v>
      </c>
      <c r="AB1222" s="23">
        <v>21.40272684</v>
      </c>
      <c r="AC1222" s="23">
        <v>0</v>
      </c>
      <c r="AD1222" s="23">
        <v>0</v>
      </c>
      <c r="AE1222" s="23">
        <v>0</v>
      </c>
      <c r="AF1222" s="23">
        <v>0</v>
      </c>
      <c r="AG1222" s="23">
        <v>10.199</v>
      </c>
      <c r="AH1222" s="23">
        <v>10.199</v>
      </c>
      <c r="AI1222" s="23">
        <v>0</v>
      </c>
      <c r="AJ1222" s="23">
        <v>0</v>
      </c>
      <c r="AK1222" s="23">
        <v>10.199</v>
      </c>
      <c r="AL1222" s="23">
        <v>6.0424040000000003</v>
      </c>
      <c r="AM1222" s="23">
        <v>6.0424040000000003</v>
      </c>
      <c r="AN1222" s="23">
        <v>0</v>
      </c>
      <c r="AO1222" s="23">
        <v>0</v>
      </c>
      <c r="AP1222" s="23">
        <v>13.74805699</v>
      </c>
      <c r="AQ1222" s="23">
        <v>13.74805699</v>
      </c>
      <c r="AR1222" s="23">
        <v>0</v>
      </c>
      <c r="AS1222" s="23">
        <v>0</v>
      </c>
      <c r="AT1222" s="23">
        <v>19.790460990000003</v>
      </c>
      <c r="AU1222" s="23">
        <v>11.811265850000002</v>
      </c>
      <c r="AV1222" s="23">
        <v>2.9327351899999998</v>
      </c>
      <c r="AW1222" s="23">
        <v>14.744001040000001</v>
      </c>
      <c r="AX1222" s="23">
        <v>1.76522223</v>
      </c>
      <c r="AY1222" s="23">
        <v>0</v>
      </c>
      <c r="AZ1222" s="23">
        <v>12.97877881</v>
      </c>
    </row>
    <row r="1223" spans="2:52" x14ac:dyDescent="0.25">
      <c r="B1223" s="10" t="s">
        <v>943</v>
      </c>
      <c r="C1223" s="23">
        <v>3.9695718000000002</v>
      </c>
      <c r="D1223" s="23">
        <v>1.4473044799999999</v>
      </c>
      <c r="E1223" s="23">
        <v>0.60122721999999995</v>
      </c>
      <c r="F1223" s="23">
        <v>0.75475118000000008</v>
      </c>
      <c r="G1223" s="23">
        <v>9.1326080000000004E-2</v>
      </c>
      <c r="H1223" s="23">
        <v>2.5222673200000001</v>
      </c>
      <c r="I1223" s="23">
        <v>0.25132631999999999</v>
      </c>
      <c r="J1223" s="23">
        <v>0.31409599999999999</v>
      </c>
      <c r="K1223" s="23">
        <v>1.9568449999999999</v>
      </c>
      <c r="L1223" s="23">
        <v>0</v>
      </c>
      <c r="M1223" s="23">
        <v>53.059595999999999</v>
      </c>
      <c r="N1223" s="23">
        <v>53.059595999999999</v>
      </c>
      <c r="O1223" s="23">
        <v>0</v>
      </c>
      <c r="P1223" s="23">
        <v>0</v>
      </c>
      <c r="Q1223" s="23">
        <v>0</v>
      </c>
      <c r="R1223" s="23">
        <v>57.029167799999996</v>
      </c>
      <c r="S1223" s="23">
        <v>37.165403259999998</v>
      </c>
      <c r="T1223" s="23">
        <v>0.25876712000000002</v>
      </c>
      <c r="U1223" s="23">
        <v>5.4110530199999998</v>
      </c>
      <c r="V1223" s="23">
        <v>0</v>
      </c>
      <c r="W1223" s="23">
        <v>0</v>
      </c>
      <c r="X1223" s="23">
        <v>1.8114673300000002</v>
      </c>
      <c r="Y1223" s="23">
        <v>2.3568559200000001</v>
      </c>
      <c r="Z1223" s="23">
        <v>1.9151603700000002</v>
      </c>
      <c r="AA1223" s="23">
        <v>48.918707019999985</v>
      </c>
      <c r="AB1223" s="23">
        <v>8.1104607800000004</v>
      </c>
      <c r="AC1223" s="23">
        <v>0</v>
      </c>
      <c r="AD1223" s="23">
        <v>0</v>
      </c>
      <c r="AE1223" s="23">
        <v>0</v>
      </c>
      <c r="AF1223" s="23">
        <v>0</v>
      </c>
      <c r="AG1223" s="23">
        <v>0</v>
      </c>
      <c r="AH1223" s="23">
        <v>0</v>
      </c>
      <c r="AI1223" s="23">
        <v>0</v>
      </c>
      <c r="AJ1223" s="23">
        <v>0</v>
      </c>
      <c r="AK1223" s="23">
        <v>0</v>
      </c>
      <c r="AL1223" s="23">
        <v>0.41033599999999998</v>
      </c>
      <c r="AM1223" s="23">
        <v>0.41033599999999998</v>
      </c>
      <c r="AN1223" s="23">
        <v>0</v>
      </c>
      <c r="AO1223" s="23">
        <v>0</v>
      </c>
      <c r="AP1223" s="23">
        <v>2.4571611400000002</v>
      </c>
      <c r="AQ1223" s="23">
        <v>2.4571611400000002</v>
      </c>
      <c r="AR1223" s="23">
        <v>0</v>
      </c>
      <c r="AS1223" s="23">
        <v>0</v>
      </c>
      <c r="AT1223" s="23">
        <v>2.8674971400000002</v>
      </c>
      <c r="AU1223" s="23">
        <v>5.2429636399999993</v>
      </c>
      <c r="AV1223" s="23">
        <v>16.602387910000001</v>
      </c>
      <c r="AW1223" s="23">
        <v>21.845351549999997</v>
      </c>
      <c r="AX1223" s="23">
        <v>0</v>
      </c>
      <c r="AY1223" s="23">
        <v>0</v>
      </c>
      <c r="AZ1223" s="23">
        <v>21.845351549999997</v>
      </c>
    </row>
    <row r="1224" spans="2:52" x14ac:dyDescent="0.25">
      <c r="B1224" s="20" t="s">
        <v>1582</v>
      </c>
      <c r="C1224" s="21">
        <f t="shared" ref="C1224:AZ1224" si="71">SUM(C1206:C1223)</f>
        <v>139.91248142000003</v>
      </c>
      <c r="D1224" s="21">
        <f t="shared" si="71"/>
        <v>49.108735449999998</v>
      </c>
      <c r="E1224" s="21">
        <f t="shared" si="71"/>
        <v>17.671197329999998</v>
      </c>
      <c r="F1224" s="21">
        <f t="shared" si="71"/>
        <v>28.194026639999997</v>
      </c>
      <c r="G1224" s="21">
        <f t="shared" si="71"/>
        <v>3.24351148</v>
      </c>
      <c r="H1224" s="21">
        <f t="shared" si="71"/>
        <v>90.803745969999994</v>
      </c>
      <c r="I1224" s="21">
        <f t="shared" si="71"/>
        <v>9.8666288300000016</v>
      </c>
      <c r="J1224" s="21">
        <f t="shared" si="71"/>
        <v>20.121495370000002</v>
      </c>
      <c r="K1224" s="21">
        <f t="shared" si="71"/>
        <v>58.017143880000006</v>
      </c>
      <c r="L1224" s="21">
        <f t="shared" si="71"/>
        <v>2.7984778900000005</v>
      </c>
      <c r="M1224" s="21">
        <f t="shared" si="71"/>
        <v>1076.3897109100001</v>
      </c>
      <c r="N1224" s="21">
        <f t="shared" si="71"/>
        <v>1067.6657742</v>
      </c>
      <c r="O1224" s="21">
        <f t="shared" si="71"/>
        <v>0.83868033000000008</v>
      </c>
      <c r="P1224" s="21">
        <f t="shared" si="71"/>
        <v>0.69267696000000001</v>
      </c>
      <c r="Q1224" s="21">
        <f t="shared" si="71"/>
        <v>7.1925794199999995</v>
      </c>
      <c r="R1224" s="21">
        <f t="shared" si="71"/>
        <v>1216.30219233</v>
      </c>
      <c r="S1224" s="21">
        <f t="shared" si="71"/>
        <v>621.37138864999986</v>
      </c>
      <c r="T1224" s="21">
        <f t="shared" si="71"/>
        <v>6.5901615400000004</v>
      </c>
      <c r="U1224" s="21">
        <f t="shared" si="71"/>
        <v>85.43327939000001</v>
      </c>
      <c r="V1224" s="21">
        <f t="shared" si="71"/>
        <v>0</v>
      </c>
      <c r="W1224" s="21">
        <f t="shared" si="71"/>
        <v>2.2982173599999998</v>
      </c>
      <c r="X1224" s="21">
        <f t="shared" si="71"/>
        <v>59.190409979999998</v>
      </c>
      <c r="Y1224" s="21">
        <f t="shared" si="71"/>
        <v>99.267626479999976</v>
      </c>
      <c r="Z1224" s="21">
        <f t="shared" si="71"/>
        <v>24.192165009999997</v>
      </c>
      <c r="AA1224" s="21">
        <f t="shared" si="71"/>
        <v>898.34324840999977</v>
      </c>
      <c r="AB1224" s="21">
        <f t="shared" si="71"/>
        <v>317.95894391999997</v>
      </c>
      <c r="AC1224" s="21">
        <f t="shared" si="71"/>
        <v>0</v>
      </c>
      <c r="AD1224" s="21">
        <f t="shared" si="71"/>
        <v>0</v>
      </c>
      <c r="AE1224" s="21">
        <f t="shared" si="71"/>
        <v>0</v>
      </c>
      <c r="AF1224" s="21">
        <f t="shared" si="71"/>
        <v>0</v>
      </c>
      <c r="AG1224" s="21">
        <f t="shared" si="71"/>
        <v>63.498999909999995</v>
      </c>
      <c r="AH1224" s="21">
        <f t="shared" si="71"/>
        <v>63.498999909999995</v>
      </c>
      <c r="AI1224" s="21">
        <f t="shared" si="71"/>
        <v>0</v>
      </c>
      <c r="AJ1224" s="21">
        <f t="shared" si="71"/>
        <v>14.340129320000001</v>
      </c>
      <c r="AK1224" s="21">
        <f t="shared" si="71"/>
        <v>77.839129229999998</v>
      </c>
      <c r="AL1224" s="21">
        <f t="shared" si="71"/>
        <v>81.37781320000002</v>
      </c>
      <c r="AM1224" s="21">
        <f t="shared" si="71"/>
        <v>81.37781320000002</v>
      </c>
      <c r="AN1224" s="21">
        <f t="shared" si="71"/>
        <v>0</v>
      </c>
      <c r="AO1224" s="21">
        <f t="shared" si="71"/>
        <v>0</v>
      </c>
      <c r="AP1224" s="21">
        <f t="shared" si="71"/>
        <v>47.783080949999999</v>
      </c>
      <c r="AQ1224" s="21">
        <f t="shared" si="71"/>
        <v>47.783080949999999</v>
      </c>
      <c r="AR1224" s="21">
        <f t="shared" si="71"/>
        <v>0</v>
      </c>
      <c r="AS1224" s="21">
        <f t="shared" si="71"/>
        <v>37.384713919999996</v>
      </c>
      <c r="AT1224" s="21">
        <f t="shared" si="71"/>
        <v>166.54560807000001</v>
      </c>
      <c r="AU1224" s="21">
        <f t="shared" si="71"/>
        <v>229.25246508000004</v>
      </c>
      <c r="AV1224" s="21">
        <f t="shared" si="71"/>
        <v>287.90400488000006</v>
      </c>
      <c r="AW1224" s="21">
        <f t="shared" si="71"/>
        <v>517.15646995999998</v>
      </c>
      <c r="AX1224" s="21">
        <f t="shared" si="71"/>
        <v>20.109524500000003</v>
      </c>
      <c r="AY1224" s="21">
        <f t="shared" si="71"/>
        <v>30.012289330000002</v>
      </c>
      <c r="AZ1224" s="21">
        <f t="shared" si="71"/>
        <v>467.03465612999992</v>
      </c>
    </row>
    <row r="1225" spans="2:52" x14ac:dyDescent="0.25"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</row>
    <row r="1226" spans="2:52" x14ac:dyDescent="0.25">
      <c r="B1226" s="9" t="s">
        <v>826</v>
      </c>
    </row>
    <row r="1227" spans="2:52" x14ac:dyDescent="0.25">
      <c r="B1227" s="10" t="s">
        <v>908</v>
      </c>
      <c r="C1227" s="23">
        <v>0.59820353000000004</v>
      </c>
      <c r="D1227" s="23">
        <v>0.22519287000000002</v>
      </c>
      <c r="E1227" s="23">
        <v>0.14580283000000002</v>
      </c>
      <c r="F1227" s="23">
        <v>3.7784999999999999E-2</v>
      </c>
      <c r="G1227" s="23">
        <v>4.1605040000000003E-2</v>
      </c>
      <c r="H1227" s="23">
        <v>0.37301065999999999</v>
      </c>
      <c r="I1227" s="23">
        <v>0.32734999999999997</v>
      </c>
      <c r="J1227" s="23">
        <v>2.215E-2</v>
      </c>
      <c r="K1227" s="23">
        <v>0</v>
      </c>
      <c r="L1227" s="23">
        <v>2.3510659999999999E-2</v>
      </c>
      <c r="M1227" s="23">
        <v>45.756667020000002</v>
      </c>
      <c r="N1227" s="23">
        <v>45.747205999999998</v>
      </c>
      <c r="O1227" s="23">
        <v>0</v>
      </c>
      <c r="P1227" s="23">
        <v>9.4610200000000005E-3</v>
      </c>
      <c r="Q1227" s="23">
        <v>0</v>
      </c>
      <c r="R1227" s="23">
        <v>46.354870550000001</v>
      </c>
      <c r="S1227" s="23">
        <v>26.684054929999999</v>
      </c>
      <c r="T1227" s="23">
        <v>0</v>
      </c>
      <c r="U1227" s="23">
        <v>2.24975236</v>
      </c>
      <c r="V1227" s="23">
        <v>0</v>
      </c>
      <c r="W1227" s="23">
        <v>0</v>
      </c>
      <c r="X1227" s="23">
        <v>1.17215863</v>
      </c>
      <c r="Y1227" s="23">
        <v>1.2471981200000002</v>
      </c>
      <c r="Z1227" s="23">
        <v>0</v>
      </c>
      <c r="AA1227" s="23">
        <v>31.353164039999999</v>
      </c>
      <c r="AB1227" s="23">
        <v>15.00170651</v>
      </c>
      <c r="AC1227" s="23">
        <v>0</v>
      </c>
      <c r="AD1227" s="23">
        <v>0</v>
      </c>
      <c r="AE1227" s="23">
        <v>0</v>
      </c>
      <c r="AF1227" s="23">
        <v>0</v>
      </c>
      <c r="AG1227" s="23">
        <v>0</v>
      </c>
      <c r="AH1227" s="23">
        <v>0</v>
      </c>
      <c r="AI1227" s="23">
        <v>0</v>
      </c>
      <c r="AJ1227" s="23">
        <v>0</v>
      </c>
      <c r="AK1227" s="23">
        <v>0</v>
      </c>
      <c r="AL1227" s="23">
        <v>5.4455664600000002</v>
      </c>
      <c r="AM1227" s="23">
        <v>5.4455664600000002</v>
      </c>
      <c r="AN1227" s="23">
        <v>0</v>
      </c>
      <c r="AO1227" s="23">
        <v>0</v>
      </c>
      <c r="AP1227" s="23">
        <v>0</v>
      </c>
      <c r="AQ1227" s="23">
        <v>0</v>
      </c>
      <c r="AR1227" s="23">
        <v>0</v>
      </c>
      <c r="AS1227" s="23">
        <v>2.5000000000000001E-2</v>
      </c>
      <c r="AT1227" s="23">
        <v>5.4705664599999997</v>
      </c>
      <c r="AU1227" s="23">
        <v>9.5311400499999994</v>
      </c>
      <c r="AV1227" s="23">
        <v>14.56015609</v>
      </c>
      <c r="AW1227" s="23">
        <v>24.091296140000001</v>
      </c>
      <c r="AX1227" s="23">
        <v>0</v>
      </c>
      <c r="AY1227" s="23">
        <v>0</v>
      </c>
      <c r="AZ1227" s="23">
        <v>24.091296140000001</v>
      </c>
    </row>
    <row r="1228" spans="2:52" x14ac:dyDescent="0.25">
      <c r="B1228" s="10" t="s">
        <v>909</v>
      </c>
      <c r="C1228" s="23">
        <v>15.840824680000001</v>
      </c>
      <c r="D1228" s="23">
        <v>1.6902000800000001</v>
      </c>
      <c r="E1228" s="23">
        <v>0.75433009000000006</v>
      </c>
      <c r="F1228" s="23">
        <v>0.50397875999999997</v>
      </c>
      <c r="G1228" s="23">
        <v>0.43189122999999996</v>
      </c>
      <c r="H1228" s="23">
        <v>14.150624600000002</v>
      </c>
      <c r="I1228" s="23">
        <v>1.35389698</v>
      </c>
      <c r="J1228" s="23">
        <v>0.72019509999999998</v>
      </c>
      <c r="K1228" s="23">
        <v>0.72794250000000005</v>
      </c>
      <c r="L1228" s="23">
        <v>11.348590020000001</v>
      </c>
      <c r="M1228" s="23">
        <v>154.34478061999999</v>
      </c>
      <c r="N1228" s="23">
        <v>154.127376</v>
      </c>
      <c r="O1228" s="23">
        <v>0.21740461999999999</v>
      </c>
      <c r="P1228" s="23">
        <v>0</v>
      </c>
      <c r="Q1228" s="23">
        <v>0</v>
      </c>
      <c r="R1228" s="23">
        <v>170.18560530000002</v>
      </c>
      <c r="S1228" s="23">
        <v>70.463924259999999</v>
      </c>
      <c r="T1228" s="23">
        <v>0.46950260999999999</v>
      </c>
      <c r="U1228" s="23">
        <v>13.97739052</v>
      </c>
      <c r="V1228" s="23">
        <v>0</v>
      </c>
      <c r="W1228" s="23">
        <v>0.77565705000000007</v>
      </c>
      <c r="X1228" s="23">
        <v>6.2024138300000002</v>
      </c>
      <c r="Y1228" s="23">
        <v>10.666850800000001</v>
      </c>
      <c r="Z1228" s="23">
        <v>2.4491490499999999</v>
      </c>
      <c r="AA1228" s="23">
        <v>105.00488811999999</v>
      </c>
      <c r="AB1228" s="23">
        <v>65.180717180000002</v>
      </c>
      <c r="AC1228" s="23">
        <v>0.19384999999999999</v>
      </c>
      <c r="AD1228" s="23">
        <v>0.19384999999999999</v>
      </c>
      <c r="AE1228" s="23">
        <v>0</v>
      </c>
      <c r="AF1228" s="23">
        <v>0</v>
      </c>
      <c r="AG1228" s="23">
        <v>0</v>
      </c>
      <c r="AH1228" s="23">
        <v>0</v>
      </c>
      <c r="AI1228" s="23">
        <v>0</v>
      </c>
      <c r="AJ1228" s="23">
        <v>14.31925369</v>
      </c>
      <c r="AK1228" s="23">
        <v>14.513103689999999</v>
      </c>
      <c r="AL1228" s="23">
        <v>30.688993010000001</v>
      </c>
      <c r="AM1228" s="23">
        <v>30.688993010000001</v>
      </c>
      <c r="AN1228" s="23">
        <v>0</v>
      </c>
      <c r="AO1228" s="23">
        <v>0</v>
      </c>
      <c r="AP1228" s="23">
        <v>9.6465852999999999</v>
      </c>
      <c r="AQ1228" s="23">
        <v>9.6465852999999999</v>
      </c>
      <c r="AR1228" s="23">
        <v>0</v>
      </c>
      <c r="AS1228" s="23">
        <v>54.641279390000001</v>
      </c>
      <c r="AT1228" s="23">
        <v>94.976857699999996</v>
      </c>
      <c r="AU1228" s="23">
        <v>-15.28303683</v>
      </c>
      <c r="AV1228" s="23">
        <v>83.896612689999998</v>
      </c>
      <c r="AW1228" s="23">
        <v>68.613575859999997</v>
      </c>
      <c r="AX1228" s="23">
        <v>1.8160991000000002</v>
      </c>
      <c r="AY1228" s="23">
        <v>0</v>
      </c>
      <c r="AZ1228" s="23">
        <v>66.797476759999995</v>
      </c>
    </row>
    <row r="1229" spans="2:52" x14ac:dyDescent="0.25">
      <c r="B1229" s="10" t="s">
        <v>910</v>
      </c>
      <c r="C1229" s="23">
        <v>4.5685374400000001</v>
      </c>
      <c r="D1229" s="23">
        <v>1.57337087</v>
      </c>
      <c r="E1229" s="23">
        <v>0.79729068999999997</v>
      </c>
      <c r="F1229" s="23">
        <v>0.56499776000000002</v>
      </c>
      <c r="G1229" s="23">
        <v>0.21108242000000002</v>
      </c>
      <c r="H1229" s="23">
        <v>2.9951665700000003</v>
      </c>
      <c r="I1229" s="23">
        <v>0.60793638999999999</v>
      </c>
      <c r="J1229" s="23">
        <v>0.31346000000000002</v>
      </c>
      <c r="K1229" s="23">
        <v>0.75131999999999999</v>
      </c>
      <c r="L1229" s="23">
        <v>1.3224501799999999</v>
      </c>
      <c r="M1229" s="23">
        <v>90.305193000000003</v>
      </c>
      <c r="N1229" s="23">
        <v>88.03528</v>
      </c>
      <c r="O1229" s="23">
        <v>0</v>
      </c>
      <c r="P1229" s="23">
        <v>0</v>
      </c>
      <c r="Q1229" s="23">
        <v>2.2699129999999998</v>
      </c>
      <c r="R1229" s="23">
        <v>94.873730440000003</v>
      </c>
      <c r="S1229" s="23">
        <v>44.498551380000002</v>
      </c>
      <c r="T1229" s="23">
        <v>0.41279759999999999</v>
      </c>
      <c r="U1229" s="23">
        <v>6.0857186100000007</v>
      </c>
      <c r="V1229" s="23">
        <v>0</v>
      </c>
      <c r="W1229" s="23">
        <v>0</v>
      </c>
      <c r="X1229" s="23">
        <v>6.0186104800000004</v>
      </c>
      <c r="Y1229" s="23">
        <v>6.8334243499999996</v>
      </c>
      <c r="Z1229" s="23">
        <v>1.5050801200000001</v>
      </c>
      <c r="AA1229" s="23">
        <v>65.354182540000011</v>
      </c>
      <c r="AB1229" s="23">
        <v>29.519547900000003</v>
      </c>
      <c r="AC1229" s="23">
        <v>0</v>
      </c>
      <c r="AD1229" s="23">
        <v>0</v>
      </c>
      <c r="AE1229" s="23">
        <v>0</v>
      </c>
      <c r="AF1229" s="23">
        <v>0</v>
      </c>
      <c r="AG1229" s="23">
        <v>0</v>
      </c>
      <c r="AH1229" s="23">
        <v>0</v>
      </c>
      <c r="AI1229" s="23">
        <v>0</v>
      </c>
      <c r="AJ1229" s="23">
        <v>0.38325011999999997</v>
      </c>
      <c r="AK1229" s="23">
        <v>0.38325011999999997</v>
      </c>
      <c r="AL1229" s="23">
        <v>17.622104219999997</v>
      </c>
      <c r="AM1229" s="23">
        <v>17.622104219999997</v>
      </c>
      <c r="AN1229" s="23">
        <v>0</v>
      </c>
      <c r="AO1229" s="23">
        <v>0</v>
      </c>
      <c r="AP1229" s="23">
        <v>3.0689530400000002</v>
      </c>
      <c r="AQ1229" s="23">
        <v>3.0689530400000002</v>
      </c>
      <c r="AR1229" s="23">
        <v>0</v>
      </c>
      <c r="AS1229" s="23">
        <v>0</v>
      </c>
      <c r="AT1229" s="23">
        <v>20.691057259999997</v>
      </c>
      <c r="AU1229" s="23">
        <v>9.2117407599999996</v>
      </c>
      <c r="AV1229" s="23">
        <v>1.3407562200000001</v>
      </c>
      <c r="AW1229" s="23">
        <v>10.552496980000001</v>
      </c>
      <c r="AX1229" s="23">
        <v>0.99089294999999999</v>
      </c>
      <c r="AY1229" s="23">
        <v>0</v>
      </c>
      <c r="AZ1229" s="23">
        <v>9.5616040299999998</v>
      </c>
    </row>
    <row r="1230" spans="2:52" x14ac:dyDescent="0.25">
      <c r="B1230" s="10" t="s">
        <v>911</v>
      </c>
      <c r="C1230" s="23">
        <v>10.760759669999999</v>
      </c>
      <c r="D1230" s="23">
        <v>1.45940538</v>
      </c>
      <c r="E1230" s="23">
        <v>0.42611227000000002</v>
      </c>
      <c r="F1230" s="23">
        <v>0.85732399999999997</v>
      </c>
      <c r="G1230" s="23">
        <v>0.17596910999999998</v>
      </c>
      <c r="H1230" s="23">
        <v>9.301354289999999</v>
      </c>
      <c r="I1230" s="23">
        <v>0.38234663000000002</v>
      </c>
      <c r="J1230" s="23">
        <v>0.56721087000000003</v>
      </c>
      <c r="K1230" s="23">
        <v>0.32917275000000001</v>
      </c>
      <c r="L1230" s="23">
        <v>8.0226240400000002</v>
      </c>
      <c r="M1230" s="23">
        <v>97.156398999999993</v>
      </c>
      <c r="N1230" s="23">
        <v>97.156398999999993</v>
      </c>
      <c r="O1230" s="23">
        <v>0</v>
      </c>
      <c r="P1230" s="23">
        <v>0</v>
      </c>
      <c r="Q1230" s="23">
        <v>0</v>
      </c>
      <c r="R1230" s="23">
        <v>107.91715867000001</v>
      </c>
      <c r="S1230" s="23">
        <v>39.470231549999994</v>
      </c>
      <c r="T1230" s="23">
        <v>0.22757785</v>
      </c>
      <c r="U1230" s="23">
        <v>19.20228878</v>
      </c>
      <c r="V1230" s="23">
        <v>0</v>
      </c>
      <c r="W1230" s="23">
        <v>0</v>
      </c>
      <c r="X1230" s="23">
        <v>3.6907039500000001</v>
      </c>
      <c r="Y1230" s="23">
        <v>22.355010920000002</v>
      </c>
      <c r="Z1230" s="23">
        <v>1.4870326599999999</v>
      </c>
      <c r="AA1230" s="23">
        <v>86.432845710000009</v>
      </c>
      <c r="AB1230" s="23">
        <v>21.484312959999997</v>
      </c>
      <c r="AC1230" s="23">
        <v>0</v>
      </c>
      <c r="AD1230" s="23">
        <v>0</v>
      </c>
      <c r="AE1230" s="23">
        <v>0</v>
      </c>
      <c r="AF1230" s="23">
        <v>0</v>
      </c>
      <c r="AG1230" s="23">
        <v>0</v>
      </c>
      <c r="AH1230" s="23">
        <v>0</v>
      </c>
      <c r="AI1230" s="23">
        <v>0</v>
      </c>
      <c r="AJ1230" s="23">
        <v>0</v>
      </c>
      <c r="AK1230" s="23">
        <v>0</v>
      </c>
      <c r="AL1230" s="23">
        <v>11.263641140000001</v>
      </c>
      <c r="AM1230" s="23">
        <v>11.263641140000001</v>
      </c>
      <c r="AN1230" s="23">
        <v>0</v>
      </c>
      <c r="AO1230" s="23">
        <v>0</v>
      </c>
      <c r="AP1230" s="23">
        <v>4.9425846</v>
      </c>
      <c r="AQ1230" s="23">
        <v>4.9425846</v>
      </c>
      <c r="AR1230" s="23">
        <v>0</v>
      </c>
      <c r="AS1230" s="23">
        <v>0</v>
      </c>
      <c r="AT1230" s="23">
        <v>16.206225740000001</v>
      </c>
      <c r="AU1230" s="23">
        <v>5.2780872199999997</v>
      </c>
      <c r="AV1230" s="23">
        <v>24.324389330000002</v>
      </c>
      <c r="AW1230" s="23">
        <v>29.602476550000002</v>
      </c>
      <c r="AX1230" s="23">
        <v>0</v>
      </c>
      <c r="AY1230" s="23">
        <v>7.3858235099999998</v>
      </c>
      <c r="AZ1230" s="23">
        <v>22.216653040000001</v>
      </c>
    </row>
    <row r="1231" spans="2:52" x14ac:dyDescent="0.25">
      <c r="B1231" s="10" t="s">
        <v>912</v>
      </c>
      <c r="C1231" s="23">
        <v>3.2692629500000003</v>
      </c>
      <c r="D1231" s="23">
        <v>1.2083695000000001</v>
      </c>
      <c r="E1231" s="23">
        <v>0.47850628000000001</v>
      </c>
      <c r="F1231" s="23">
        <v>0.45100835</v>
      </c>
      <c r="G1231" s="23">
        <v>0.27885486999999998</v>
      </c>
      <c r="H1231" s="23">
        <v>2.06089345</v>
      </c>
      <c r="I1231" s="23">
        <v>0.48487891999999999</v>
      </c>
      <c r="J1231" s="23">
        <v>0.25044</v>
      </c>
      <c r="K1231" s="23">
        <v>1.2383850000000001</v>
      </c>
      <c r="L1231" s="23">
        <v>8.7189530000000001E-2</v>
      </c>
      <c r="M1231" s="23">
        <v>137.30332771000002</v>
      </c>
      <c r="N1231" s="23">
        <v>137.099084</v>
      </c>
      <c r="O1231" s="23">
        <v>0.20424370999999999</v>
      </c>
      <c r="P1231" s="23">
        <v>0</v>
      </c>
      <c r="Q1231" s="23">
        <v>0</v>
      </c>
      <c r="R1231" s="23">
        <v>140.57259066</v>
      </c>
      <c r="S1231" s="23">
        <v>70.825677999999996</v>
      </c>
      <c r="T1231" s="23">
        <v>5.8667839999999999E-2</v>
      </c>
      <c r="U1231" s="23">
        <v>9.7536450000000006</v>
      </c>
      <c r="V1231" s="23">
        <v>0</v>
      </c>
      <c r="W1231" s="23">
        <v>0</v>
      </c>
      <c r="X1231" s="23">
        <v>9.5983660000000004</v>
      </c>
      <c r="Y1231" s="23">
        <v>23.751692460000001</v>
      </c>
      <c r="Z1231" s="23">
        <v>0</v>
      </c>
      <c r="AA1231" s="23">
        <v>113.98804930000001</v>
      </c>
      <c r="AB1231" s="23">
        <v>26.584541359999999</v>
      </c>
      <c r="AC1231" s="23">
        <v>0</v>
      </c>
      <c r="AD1231" s="23">
        <v>0</v>
      </c>
      <c r="AE1231" s="23">
        <v>0</v>
      </c>
      <c r="AF1231" s="23">
        <v>0</v>
      </c>
      <c r="AG1231" s="23">
        <v>0</v>
      </c>
      <c r="AH1231" s="23">
        <v>0</v>
      </c>
      <c r="AI1231" s="23">
        <v>0</v>
      </c>
      <c r="AJ1231" s="23">
        <v>0</v>
      </c>
      <c r="AK1231" s="23">
        <v>0</v>
      </c>
      <c r="AL1231" s="23">
        <v>24.855983819999999</v>
      </c>
      <c r="AM1231" s="23">
        <v>24.855983819999999</v>
      </c>
      <c r="AN1231" s="23">
        <v>0</v>
      </c>
      <c r="AO1231" s="23">
        <v>0</v>
      </c>
      <c r="AP1231" s="23">
        <v>0</v>
      </c>
      <c r="AQ1231" s="23">
        <v>0</v>
      </c>
      <c r="AR1231" s="23">
        <v>0</v>
      </c>
      <c r="AS1231" s="23">
        <v>0</v>
      </c>
      <c r="AT1231" s="23">
        <v>24.855983819999999</v>
      </c>
      <c r="AU1231" s="23">
        <v>1.7285575399999999</v>
      </c>
      <c r="AV1231" s="23">
        <v>12.979409390000001</v>
      </c>
      <c r="AW1231" s="23">
        <v>14.707966930000001</v>
      </c>
      <c r="AX1231" s="23">
        <v>4.2947647400000006</v>
      </c>
      <c r="AY1231" s="23">
        <v>0</v>
      </c>
      <c r="AZ1231" s="23">
        <v>10.413202190000002</v>
      </c>
    </row>
    <row r="1232" spans="2:52" x14ac:dyDescent="0.25">
      <c r="B1232" s="10" t="s">
        <v>913</v>
      </c>
      <c r="C1232" s="23">
        <v>0.92051892000000002</v>
      </c>
      <c r="D1232" s="23">
        <v>0.33527710999999999</v>
      </c>
      <c r="E1232" s="23">
        <v>7.7911730000000012E-2</v>
      </c>
      <c r="F1232" s="23">
        <v>0.12352938000000001</v>
      </c>
      <c r="G1232" s="23">
        <v>0.13383600000000001</v>
      </c>
      <c r="H1232" s="23">
        <v>0.58524181000000008</v>
      </c>
      <c r="I1232" s="23">
        <v>0.23479</v>
      </c>
      <c r="J1232" s="23">
        <v>0.15575</v>
      </c>
      <c r="K1232" s="23">
        <v>0.12603500000000001</v>
      </c>
      <c r="L1232" s="23">
        <v>6.8666809999999995E-2</v>
      </c>
      <c r="M1232" s="23">
        <v>97.494825000000006</v>
      </c>
      <c r="N1232" s="23">
        <v>97.494825000000006</v>
      </c>
      <c r="O1232" s="23">
        <v>0</v>
      </c>
      <c r="P1232" s="23">
        <v>0</v>
      </c>
      <c r="Q1232" s="23">
        <v>0</v>
      </c>
      <c r="R1232" s="23">
        <v>98.415343919999998</v>
      </c>
      <c r="S1232" s="23">
        <v>60.146557510000001</v>
      </c>
      <c r="T1232" s="23">
        <v>0</v>
      </c>
      <c r="U1232" s="23">
        <v>2.6621778199999997</v>
      </c>
      <c r="V1232" s="23">
        <v>0</v>
      </c>
      <c r="W1232" s="23">
        <v>0</v>
      </c>
      <c r="X1232" s="23">
        <v>2.37192078</v>
      </c>
      <c r="Y1232" s="23">
        <v>1.58449269</v>
      </c>
      <c r="Z1232" s="23">
        <v>0</v>
      </c>
      <c r="AA1232" s="23">
        <v>66.765148799999992</v>
      </c>
      <c r="AB1232" s="23">
        <v>31.650195119999996</v>
      </c>
      <c r="AC1232" s="23">
        <v>0</v>
      </c>
      <c r="AD1232" s="23">
        <v>0</v>
      </c>
      <c r="AE1232" s="23">
        <v>0</v>
      </c>
      <c r="AF1232" s="23">
        <v>0</v>
      </c>
      <c r="AG1232" s="23">
        <v>0</v>
      </c>
      <c r="AH1232" s="23">
        <v>0</v>
      </c>
      <c r="AI1232" s="23">
        <v>0</v>
      </c>
      <c r="AJ1232" s="23">
        <v>0.84562618999999994</v>
      </c>
      <c r="AK1232" s="23">
        <v>0.84562618999999994</v>
      </c>
      <c r="AL1232" s="23">
        <v>2.1000000000000001E-2</v>
      </c>
      <c r="AM1232" s="23">
        <v>2.1000000000000001E-2</v>
      </c>
      <c r="AN1232" s="23">
        <v>0</v>
      </c>
      <c r="AO1232" s="23">
        <v>0</v>
      </c>
      <c r="AP1232" s="23">
        <v>0</v>
      </c>
      <c r="AQ1232" s="23">
        <v>0</v>
      </c>
      <c r="AR1232" s="23">
        <v>0</v>
      </c>
      <c r="AS1232" s="23">
        <v>3.4217550000000006E-2</v>
      </c>
      <c r="AT1232" s="23">
        <v>5.5217550000000004E-2</v>
      </c>
      <c r="AU1232" s="23">
        <v>32.440603759999995</v>
      </c>
      <c r="AV1232" s="23">
        <v>14.03922766</v>
      </c>
      <c r="AW1232" s="23">
        <v>46.479831420000004</v>
      </c>
      <c r="AX1232" s="23">
        <v>0</v>
      </c>
      <c r="AY1232" s="23">
        <v>0</v>
      </c>
      <c r="AZ1232" s="23">
        <v>46.479831420000004</v>
      </c>
    </row>
    <row r="1233" spans="2:52" x14ac:dyDescent="0.25">
      <c r="B1233" s="10" t="s">
        <v>914</v>
      </c>
      <c r="C1233" s="23">
        <v>2.2729460499999998</v>
      </c>
      <c r="D1233" s="23">
        <v>1.7282050500000001</v>
      </c>
      <c r="E1233" s="23">
        <v>1.4434839300000002</v>
      </c>
      <c r="F1233" s="23">
        <v>0.20487595</v>
      </c>
      <c r="G1233" s="23">
        <v>7.9845169999999993E-2</v>
      </c>
      <c r="H1233" s="23">
        <v>0.54474100000000003</v>
      </c>
      <c r="I1233" s="23">
        <v>0.131715</v>
      </c>
      <c r="J1233" s="23">
        <v>0.28925000000000001</v>
      </c>
      <c r="K1233" s="23">
        <v>0.122876</v>
      </c>
      <c r="L1233" s="23">
        <v>8.9999999999999998E-4</v>
      </c>
      <c r="M1233" s="23">
        <v>58.430880200000004</v>
      </c>
      <c r="N1233" s="23">
        <v>56.280624000000003</v>
      </c>
      <c r="O1233" s="23">
        <v>2.5619999999999999E-4</v>
      </c>
      <c r="P1233" s="23">
        <v>0</v>
      </c>
      <c r="Q1233" s="23">
        <v>2.15</v>
      </c>
      <c r="R1233" s="23">
        <v>60.703826249999999</v>
      </c>
      <c r="S1233" s="23">
        <v>44.84734014</v>
      </c>
      <c r="T1233" s="23">
        <v>0.06</v>
      </c>
      <c r="U1233" s="23">
        <v>2.58796443</v>
      </c>
      <c r="V1233" s="23">
        <v>0</v>
      </c>
      <c r="W1233" s="23">
        <v>0</v>
      </c>
      <c r="X1233" s="23">
        <v>3.2842078900000002</v>
      </c>
      <c r="Y1233" s="23">
        <v>9.989924310000001</v>
      </c>
      <c r="Z1233" s="23">
        <v>0</v>
      </c>
      <c r="AA1233" s="23">
        <v>60.769436770000006</v>
      </c>
      <c r="AB1233" s="23">
        <v>-6.5610520000000019E-2</v>
      </c>
      <c r="AC1233" s="23">
        <v>0</v>
      </c>
      <c r="AD1233" s="23">
        <v>0</v>
      </c>
      <c r="AE1233" s="23">
        <v>0</v>
      </c>
      <c r="AF1233" s="23">
        <v>0</v>
      </c>
      <c r="AG1233" s="23">
        <v>0</v>
      </c>
      <c r="AH1233" s="23">
        <v>0</v>
      </c>
      <c r="AI1233" s="23">
        <v>0</v>
      </c>
      <c r="AJ1233" s="23">
        <v>0</v>
      </c>
      <c r="AK1233" s="23">
        <v>0</v>
      </c>
      <c r="AL1233" s="23">
        <v>0.78886137000000001</v>
      </c>
      <c r="AM1233" s="23">
        <v>0.78886137000000001</v>
      </c>
      <c r="AN1233" s="23">
        <v>0</v>
      </c>
      <c r="AO1233" s="23">
        <v>0</v>
      </c>
      <c r="AP1233" s="23">
        <v>0</v>
      </c>
      <c r="AQ1233" s="23">
        <v>0</v>
      </c>
      <c r="AR1233" s="23">
        <v>0</v>
      </c>
      <c r="AS1233" s="23">
        <v>0</v>
      </c>
      <c r="AT1233" s="23">
        <v>0.78886137000000001</v>
      </c>
      <c r="AU1233" s="23">
        <v>-0.85447189000000001</v>
      </c>
      <c r="AV1233" s="23">
        <v>15.38325096</v>
      </c>
      <c r="AW1233" s="23">
        <v>14.528779070000001</v>
      </c>
      <c r="AX1233" s="23">
        <v>0</v>
      </c>
      <c r="AY1233" s="23">
        <v>0</v>
      </c>
      <c r="AZ1233" s="23">
        <v>14.528779070000001</v>
      </c>
    </row>
    <row r="1234" spans="2:52" x14ac:dyDescent="0.25">
      <c r="B1234" s="10" t="s">
        <v>915</v>
      </c>
      <c r="C1234" s="23">
        <v>1.4077920700000002</v>
      </c>
      <c r="D1234" s="23">
        <v>0.92524116000000001</v>
      </c>
      <c r="E1234" s="23">
        <v>0.10469626</v>
      </c>
      <c r="F1234" s="23">
        <v>0.65269811</v>
      </c>
      <c r="G1234" s="23">
        <v>0.16784679</v>
      </c>
      <c r="H1234" s="23">
        <v>0.48255091</v>
      </c>
      <c r="I1234" s="23">
        <v>0.36070290999999999</v>
      </c>
      <c r="J1234" s="23">
        <v>0.120348</v>
      </c>
      <c r="K1234" s="23">
        <v>1.5E-3</v>
      </c>
      <c r="L1234" s="23">
        <v>0</v>
      </c>
      <c r="M1234" s="23">
        <v>62.476427000000001</v>
      </c>
      <c r="N1234" s="23">
        <v>62.476427000000001</v>
      </c>
      <c r="O1234" s="23">
        <v>0</v>
      </c>
      <c r="P1234" s="23">
        <v>0</v>
      </c>
      <c r="Q1234" s="23">
        <v>0</v>
      </c>
      <c r="R1234" s="23">
        <v>63.88421907</v>
      </c>
      <c r="S1234" s="23">
        <v>38.083227659999999</v>
      </c>
      <c r="T1234" s="23">
        <v>8.4845520000000008E-2</v>
      </c>
      <c r="U1234" s="23">
        <v>5.6882808000000002</v>
      </c>
      <c r="V1234" s="23">
        <v>0</v>
      </c>
      <c r="W1234" s="23">
        <v>0</v>
      </c>
      <c r="X1234" s="23">
        <v>1.3523796399999999</v>
      </c>
      <c r="Y1234" s="23">
        <v>3.8795971200000001</v>
      </c>
      <c r="Z1234" s="23">
        <v>0.73810507999999997</v>
      </c>
      <c r="AA1234" s="23">
        <v>49.826435819999993</v>
      </c>
      <c r="AB1234" s="23">
        <v>14.05778325</v>
      </c>
      <c r="AC1234" s="23">
        <v>0</v>
      </c>
      <c r="AD1234" s="23">
        <v>0</v>
      </c>
      <c r="AE1234" s="23">
        <v>0</v>
      </c>
      <c r="AF1234" s="23">
        <v>0</v>
      </c>
      <c r="AG1234" s="23">
        <v>0</v>
      </c>
      <c r="AH1234" s="23">
        <v>0</v>
      </c>
      <c r="AI1234" s="23">
        <v>0</v>
      </c>
      <c r="AJ1234" s="23">
        <v>0</v>
      </c>
      <c r="AK1234" s="23">
        <v>0</v>
      </c>
      <c r="AL1234" s="23">
        <v>7.7658680000000002</v>
      </c>
      <c r="AM1234" s="23">
        <v>7.7658680000000002</v>
      </c>
      <c r="AN1234" s="23">
        <v>0</v>
      </c>
      <c r="AO1234" s="23">
        <v>0</v>
      </c>
      <c r="AP1234" s="23">
        <v>2.6427793199999998</v>
      </c>
      <c r="AQ1234" s="23">
        <v>2.6427793199999998</v>
      </c>
      <c r="AR1234" s="23">
        <v>0</v>
      </c>
      <c r="AS1234" s="23">
        <v>0</v>
      </c>
      <c r="AT1234" s="23">
        <v>10.40864732</v>
      </c>
      <c r="AU1234" s="23">
        <v>3.6491359299999999</v>
      </c>
      <c r="AV1234" s="23">
        <v>11.255638139999999</v>
      </c>
      <c r="AW1234" s="23">
        <v>14.90477407</v>
      </c>
      <c r="AX1234" s="23">
        <v>0</v>
      </c>
      <c r="AY1234" s="23">
        <v>0.25</v>
      </c>
      <c r="AZ1234" s="23">
        <v>14.65477407</v>
      </c>
    </row>
    <row r="1235" spans="2:52" x14ac:dyDescent="0.25">
      <c r="B1235" s="10" t="s">
        <v>916</v>
      </c>
      <c r="C1235" s="23">
        <v>0.54161278000000002</v>
      </c>
      <c r="D1235" s="23">
        <v>0.32817241999999996</v>
      </c>
      <c r="E1235" s="23">
        <v>0.23711467999999999</v>
      </c>
      <c r="F1235" s="23">
        <v>4.376E-2</v>
      </c>
      <c r="G1235" s="23">
        <v>4.7297739999999998E-2</v>
      </c>
      <c r="H1235" s="23">
        <v>0.21344036</v>
      </c>
      <c r="I1235" s="23">
        <v>6.465216E-2</v>
      </c>
      <c r="J1235" s="23">
        <v>5.0674999999999998E-2</v>
      </c>
      <c r="K1235" s="23">
        <v>9.8113199999999998E-2</v>
      </c>
      <c r="L1235" s="23">
        <v>0</v>
      </c>
      <c r="M1235" s="23">
        <v>55.021031999999998</v>
      </c>
      <c r="N1235" s="23">
        <v>54.865091999999997</v>
      </c>
      <c r="O1235" s="23">
        <v>0</v>
      </c>
      <c r="P1235" s="23">
        <v>0.15594</v>
      </c>
      <c r="Q1235" s="23">
        <v>0</v>
      </c>
      <c r="R1235" s="23">
        <v>55.562644779999999</v>
      </c>
      <c r="S1235" s="23">
        <v>35.06688758</v>
      </c>
      <c r="T1235" s="23">
        <v>0</v>
      </c>
      <c r="U1235" s="23">
        <v>2.6778672000000001</v>
      </c>
      <c r="V1235" s="23">
        <v>0</v>
      </c>
      <c r="W1235" s="23">
        <v>0</v>
      </c>
      <c r="X1235" s="23">
        <v>2.2792578399999996</v>
      </c>
      <c r="Y1235" s="23">
        <v>1.6072195200000001</v>
      </c>
      <c r="Z1235" s="23">
        <v>0</v>
      </c>
      <c r="AA1235" s="23">
        <v>41.631232140000009</v>
      </c>
      <c r="AB1235" s="23">
        <v>13.931412640000001</v>
      </c>
      <c r="AC1235" s="23">
        <v>0</v>
      </c>
      <c r="AD1235" s="23">
        <v>0</v>
      </c>
      <c r="AE1235" s="23">
        <v>0</v>
      </c>
      <c r="AF1235" s="23">
        <v>0</v>
      </c>
      <c r="AG1235" s="23">
        <v>0</v>
      </c>
      <c r="AH1235" s="23">
        <v>0</v>
      </c>
      <c r="AI1235" s="23">
        <v>0</v>
      </c>
      <c r="AJ1235" s="23">
        <v>0</v>
      </c>
      <c r="AK1235" s="23">
        <v>0</v>
      </c>
      <c r="AL1235" s="23">
        <v>9.4477814900000006</v>
      </c>
      <c r="AM1235" s="23">
        <v>9.4477814900000006</v>
      </c>
      <c r="AN1235" s="23">
        <v>0</v>
      </c>
      <c r="AO1235" s="23">
        <v>0</v>
      </c>
      <c r="AP1235" s="23">
        <v>0</v>
      </c>
      <c r="AQ1235" s="23">
        <v>0</v>
      </c>
      <c r="AR1235" s="23">
        <v>0</v>
      </c>
      <c r="AS1235" s="23">
        <v>0</v>
      </c>
      <c r="AT1235" s="23">
        <v>9.4477814900000006</v>
      </c>
      <c r="AU1235" s="23">
        <v>4.483631149999999</v>
      </c>
      <c r="AV1235" s="23">
        <v>20.208871640000002</v>
      </c>
      <c r="AW1235" s="23">
        <v>24.692502789999999</v>
      </c>
      <c r="AX1235" s="23">
        <v>0</v>
      </c>
      <c r="AY1235" s="23">
        <v>0</v>
      </c>
      <c r="AZ1235" s="23">
        <v>24.692502789999999</v>
      </c>
    </row>
    <row r="1236" spans="2:52" x14ac:dyDescent="0.25">
      <c r="B1236" s="10" t="s">
        <v>917</v>
      </c>
      <c r="C1236" s="23">
        <v>2.9793875000000001</v>
      </c>
      <c r="D1236" s="23">
        <v>0.61216148000000004</v>
      </c>
      <c r="E1236" s="23">
        <v>0.19106815999999999</v>
      </c>
      <c r="F1236" s="23">
        <v>0.34912156</v>
      </c>
      <c r="G1236" s="23">
        <v>7.1971759999999996E-2</v>
      </c>
      <c r="H1236" s="23">
        <v>2.3672260199999999</v>
      </c>
      <c r="I1236" s="23">
        <v>0.11359128</v>
      </c>
      <c r="J1236" s="23">
        <v>0.71669326</v>
      </c>
      <c r="K1236" s="23">
        <v>1.5131289800000001</v>
      </c>
      <c r="L1236" s="23">
        <v>2.38125E-2</v>
      </c>
      <c r="M1236" s="23">
        <v>72.322603599999994</v>
      </c>
      <c r="N1236" s="23">
        <v>66.046172999999996</v>
      </c>
      <c r="O1236" s="23">
        <v>0</v>
      </c>
      <c r="P1236" s="23">
        <v>0.47643059999999998</v>
      </c>
      <c r="Q1236" s="23">
        <v>5.8</v>
      </c>
      <c r="R1236" s="23">
        <v>75.301991099999995</v>
      </c>
      <c r="S1236" s="23">
        <v>56.808896659999995</v>
      </c>
      <c r="T1236" s="23">
        <v>9.9509490000000006E-2</v>
      </c>
      <c r="U1236" s="23">
        <v>5.0512570999999999</v>
      </c>
      <c r="V1236" s="23">
        <v>0</v>
      </c>
      <c r="W1236" s="23">
        <v>0</v>
      </c>
      <c r="X1236" s="23">
        <v>1.4040536799999999</v>
      </c>
      <c r="Y1236" s="23">
        <v>5.3700158</v>
      </c>
      <c r="Z1236" s="23">
        <v>1.5923460700000001</v>
      </c>
      <c r="AA1236" s="23">
        <v>70.326078799999991</v>
      </c>
      <c r="AB1236" s="23">
        <v>4.9759123000000001</v>
      </c>
      <c r="AC1236" s="23">
        <v>0</v>
      </c>
      <c r="AD1236" s="23">
        <v>0</v>
      </c>
      <c r="AE1236" s="23">
        <v>0</v>
      </c>
      <c r="AF1236" s="23">
        <v>0</v>
      </c>
      <c r="AG1236" s="23">
        <v>0</v>
      </c>
      <c r="AH1236" s="23">
        <v>0</v>
      </c>
      <c r="AI1236" s="23">
        <v>0</v>
      </c>
      <c r="AJ1236" s="23">
        <v>0</v>
      </c>
      <c r="AK1236" s="23">
        <v>0</v>
      </c>
      <c r="AL1236" s="23">
        <v>0</v>
      </c>
      <c r="AM1236" s="23">
        <v>0</v>
      </c>
      <c r="AN1236" s="23">
        <v>0</v>
      </c>
      <c r="AO1236" s="23">
        <v>0</v>
      </c>
      <c r="AP1236" s="23">
        <v>3.9343097599999997</v>
      </c>
      <c r="AQ1236" s="23">
        <v>3.9343097599999997</v>
      </c>
      <c r="AR1236" s="23">
        <v>0</v>
      </c>
      <c r="AS1236" s="23">
        <v>0</v>
      </c>
      <c r="AT1236" s="23">
        <v>3.9343097599999997</v>
      </c>
      <c r="AU1236" s="23">
        <v>1.04160254</v>
      </c>
      <c r="AV1236" s="23">
        <v>6.2227449899999998</v>
      </c>
      <c r="AW1236" s="23">
        <v>7.2643475300000002</v>
      </c>
      <c r="AX1236" s="23">
        <v>0</v>
      </c>
      <c r="AY1236" s="23">
        <v>0</v>
      </c>
      <c r="AZ1236" s="23">
        <v>7.2643475300000002</v>
      </c>
    </row>
    <row r="1237" spans="2:52" x14ac:dyDescent="0.25">
      <c r="B1237" s="10" t="s">
        <v>930</v>
      </c>
      <c r="C1237" s="23">
        <v>0.92588230000000005</v>
      </c>
      <c r="D1237" s="23">
        <v>0.50567425999999993</v>
      </c>
      <c r="E1237" s="23">
        <v>0.19997672999999999</v>
      </c>
      <c r="F1237" s="23">
        <v>0.24474371</v>
      </c>
      <c r="G1237" s="23">
        <v>6.0953819999999999E-2</v>
      </c>
      <c r="H1237" s="23">
        <v>0.42020804000000006</v>
      </c>
      <c r="I1237" s="23">
        <v>0.13278699999999999</v>
      </c>
      <c r="J1237" s="23">
        <v>0.18091554000000001</v>
      </c>
      <c r="K1237" s="23">
        <v>8.0515000000000003E-2</v>
      </c>
      <c r="L1237" s="23">
        <v>2.59905E-2</v>
      </c>
      <c r="M1237" s="23">
        <v>39.465615</v>
      </c>
      <c r="N1237" s="23">
        <v>39.465615</v>
      </c>
      <c r="O1237" s="23">
        <v>0</v>
      </c>
      <c r="P1237" s="23">
        <v>0</v>
      </c>
      <c r="Q1237" s="23">
        <v>0</v>
      </c>
      <c r="R1237" s="23">
        <v>40.391497299999997</v>
      </c>
      <c r="S1237" s="23">
        <v>22.697394690000003</v>
      </c>
      <c r="T1237" s="23">
        <v>0.10706225</v>
      </c>
      <c r="U1237" s="23">
        <v>1.6618659199999999</v>
      </c>
      <c r="V1237" s="23">
        <v>0</v>
      </c>
      <c r="W1237" s="23">
        <v>0</v>
      </c>
      <c r="X1237" s="23">
        <v>1.79450373</v>
      </c>
      <c r="Y1237" s="23">
        <v>2.4241023799999999</v>
      </c>
      <c r="Z1237" s="23">
        <v>0.34306393000000002</v>
      </c>
      <c r="AA1237" s="23">
        <v>29.027992899999997</v>
      </c>
      <c r="AB1237" s="23">
        <v>11.3635044</v>
      </c>
      <c r="AC1237" s="23">
        <v>0</v>
      </c>
      <c r="AD1237" s="23">
        <v>0</v>
      </c>
      <c r="AE1237" s="23">
        <v>0</v>
      </c>
      <c r="AF1237" s="23">
        <v>0</v>
      </c>
      <c r="AG1237" s="23">
        <v>0</v>
      </c>
      <c r="AH1237" s="23">
        <v>0</v>
      </c>
      <c r="AI1237" s="23">
        <v>0</v>
      </c>
      <c r="AJ1237" s="23">
        <v>2.4694973199999999</v>
      </c>
      <c r="AK1237" s="23">
        <v>2.4694973199999999</v>
      </c>
      <c r="AL1237" s="23">
        <v>6.4881944699999998</v>
      </c>
      <c r="AM1237" s="23">
        <v>6.4881944699999998</v>
      </c>
      <c r="AN1237" s="23">
        <v>0</v>
      </c>
      <c r="AO1237" s="23">
        <v>0</v>
      </c>
      <c r="AP1237" s="23">
        <v>0.72198676000000006</v>
      </c>
      <c r="AQ1237" s="23">
        <v>0.72198676000000006</v>
      </c>
      <c r="AR1237" s="23">
        <v>0</v>
      </c>
      <c r="AS1237" s="23">
        <v>0</v>
      </c>
      <c r="AT1237" s="23">
        <v>7.2101812299999999</v>
      </c>
      <c r="AU1237" s="23">
        <v>6.6228204900000005</v>
      </c>
      <c r="AV1237" s="23">
        <v>4.7712332399999999</v>
      </c>
      <c r="AW1237" s="23">
        <v>11.394053730000001</v>
      </c>
      <c r="AX1237" s="23">
        <v>0</v>
      </c>
      <c r="AY1237" s="23">
        <v>0</v>
      </c>
      <c r="AZ1237" s="23">
        <v>11.394053730000001</v>
      </c>
    </row>
    <row r="1238" spans="2:52" x14ac:dyDescent="0.25">
      <c r="B1238" s="10" t="s">
        <v>926</v>
      </c>
      <c r="C1238" s="23">
        <v>4.6452894999999996</v>
      </c>
      <c r="D1238" s="23">
        <v>1.24442469</v>
      </c>
      <c r="E1238" s="23">
        <v>0.62532540000000003</v>
      </c>
      <c r="F1238" s="23">
        <v>0.38834234000000001</v>
      </c>
      <c r="G1238" s="23">
        <v>0.23075695000000002</v>
      </c>
      <c r="H1238" s="23">
        <v>3.4008648099999994</v>
      </c>
      <c r="I1238" s="23">
        <v>0.94108203000000001</v>
      </c>
      <c r="J1238" s="23">
        <v>0.14415500000000001</v>
      </c>
      <c r="K1238" s="23">
        <v>2.22088778</v>
      </c>
      <c r="L1238" s="23">
        <v>9.4740000000000005E-2</v>
      </c>
      <c r="M1238" s="23">
        <v>131.94026898000001</v>
      </c>
      <c r="N1238" s="23">
        <v>131.43637000000001</v>
      </c>
      <c r="O1238" s="23">
        <v>0.24289898000000001</v>
      </c>
      <c r="P1238" s="23">
        <v>0.24</v>
      </c>
      <c r="Q1238" s="23">
        <v>2.1000000000000001E-2</v>
      </c>
      <c r="R1238" s="23">
        <v>136.58555848000003</v>
      </c>
      <c r="S1238" s="23">
        <v>80.084718219999999</v>
      </c>
      <c r="T1238" s="23">
        <v>0.20610757000000002</v>
      </c>
      <c r="U1238" s="23">
        <v>7.2898383499999992</v>
      </c>
      <c r="V1238" s="23">
        <v>0</v>
      </c>
      <c r="W1238" s="23">
        <v>0</v>
      </c>
      <c r="X1238" s="23">
        <v>7.9770315800000002</v>
      </c>
      <c r="Y1238" s="23">
        <v>4.6098872800000006</v>
      </c>
      <c r="Z1238" s="23">
        <v>0</v>
      </c>
      <c r="AA1238" s="23">
        <v>100.16758299999998</v>
      </c>
      <c r="AB1238" s="23">
        <v>36.417975479999996</v>
      </c>
      <c r="AC1238" s="23">
        <v>0</v>
      </c>
      <c r="AD1238" s="23">
        <v>0</v>
      </c>
      <c r="AE1238" s="23">
        <v>0</v>
      </c>
      <c r="AF1238" s="23">
        <v>0</v>
      </c>
      <c r="AG1238" s="23">
        <v>0</v>
      </c>
      <c r="AH1238" s="23">
        <v>0</v>
      </c>
      <c r="AI1238" s="23">
        <v>0</v>
      </c>
      <c r="AJ1238" s="23">
        <v>0.19321504</v>
      </c>
      <c r="AK1238" s="23">
        <v>0.19321504</v>
      </c>
      <c r="AL1238" s="23">
        <v>27.82294877</v>
      </c>
      <c r="AM1238" s="23">
        <v>27.82294877</v>
      </c>
      <c r="AN1238" s="23">
        <v>0</v>
      </c>
      <c r="AO1238" s="23">
        <v>0</v>
      </c>
      <c r="AP1238" s="23">
        <v>0</v>
      </c>
      <c r="AQ1238" s="23">
        <v>0</v>
      </c>
      <c r="AR1238" s="23">
        <v>0</v>
      </c>
      <c r="AS1238" s="23">
        <v>0</v>
      </c>
      <c r="AT1238" s="23">
        <v>27.82294877</v>
      </c>
      <c r="AU1238" s="23">
        <v>8.7882417499999992</v>
      </c>
      <c r="AV1238" s="23">
        <v>26.24358715</v>
      </c>
      <c r="AW1238" s="23">
        <v>35.031828900000008</v>
      </c>
      <c r="AX1238" s="23">
        <v>0</v>
      </c>
      <c r="AY1238" s="23">
        <v>0.11879000000000001</v>
      </c>
      <c r="AZ1238" s="23">
        <v>34.913038899999997</v>
      </c>
    </row>
    <row r="1239" spans="2:52" x14ac:dyDescent="0.25">
      <c r="B1239" s="10" t="s">
        <v>918</v>
      </c>
      <c r="C1239" s="23">
        <v>2.6376350799999999</v>
      </c>
      <c r="D1239" s="23">
        <v>1.04334346</v>
      </c>
      <c r="E1239" s="23">
        <v>0.17174597999999999</v>
      </c>
      <c r="F1239" s="23">
        <v>0.18931855</v>
      </c>
      <c r="G1239" s="23">
        <v>0.68227893000000006</v>
      </c>
      <c r="H1239" s="23">
        <v>1.5942916200000001</v>
      </c>
      <c r="I1239" s="23">
        <v>0.23422999999999999</v>
      </c>
      <c r="J1239" s="23">
        <v>0.26450600000000002</v>
      </c>
      <c r="K1239" s="23">
        <v>0.34221299999999999</v>
      </c>
      <c r="L1239" s="23">
        <v>0.75334261999999996</v>
      </c>
      <c r="M1239" s="23">
        <v>68.987724499999999</v>
      </c>
      <c r="N1239" s="23">
        <v>68.949948000000006</v>
      </c>
      <c r="O1239" s="23">
        <v>3.7776499999999998E-2</v>
      </c>
      <c r="P1239" s="23">
        <v>0</v>
      </c>
      <c r="Q1239" s="23">
        <v>0</v>
      </c>
      <c r="R1239" s="23">
        <v>71.625359579999994</v>
      </c>
      <c r="S1239" s="23">
        <v>46.724506340000005</v>
      </c>
      <c r="T1239" s="23">
        <v>7.8608999999999998E-2</v>
      </c>
      <c r="U1239" s="23">
        <v>4.2155776999999999</v>
      </c>
      <c r="V1239" s="23">
        <v>0</v>
      </c>
      <c r="W1239" s="23">
        <v>0</v>
      </c>
      <c r="X1239" s="23">
        <v>6.6800630999999999</v>
      </c>
      <c r="Y1239" s="23">
        <v>4.2524108299999996</v>
      </c>
      <c r="Z1239" s="23">
        <v>0.79421644999999996</v>
      </c>
      <c r="AA1239" s="23">
        <v>62.74538342000001</v>
      </c>
      <c r="AB1239" s="23">
        <v>8.87997616</v>
      </c>
      <c r="AC1239" s="23">
        <v>0</v>
      </c>
      <c r="AD1239" s="23">
        <v>0</v>
      </c>
      <c r="AE1239" s="23">
        <v>0</v>
      </c>
      <c r="AF1239" s="23">
        <v>0</v>
      </c>
      <c r="AG1239" s="23">
        <v>0</v>
      </c>
      <c r="AH1239" s="23">
        <v>0</v>
      </c>
      <c r="AI1239" s="23">
        <v>0</v>
      </c>
      <c r="AJ1239" s="23">
        <v>0</v>
      </c>
      <c r="AK1239" s="23">
        <v>0</v>
      </c>
      <c r="AL1239" s="23">
        <v>1.0985125</v>
      </c>
      <c r="AM1239" s="23">
        <v>1.0985125</v>
      </c>
      <c r="AN1239" s="23">
        <v>0</v>
      </c>
      <c r="AO1239" s="23">
        <v>0</v>
      </c>
      <c r="AP1239" s="23">
        <v>3.1923012599999998</v>
      </c>
      <c r="AQ1239" s="23">
        <v>3.1923012599999998</v>
      </c>
      <c r="AR1239" s="23">
        <v>0</v>
      </c>
      <c r="AS1239" s="23">
        <v>0</v>
      </c>
      <c r="AT1239" s="23">
        <v>4.2908137599999998</v>
      </c>
      <c r="AU1239" s="23">
        <v>4.5891623999999993</v>
      </c>
      <c r="AV1239" s="23">
        <v>11.986930579999999</v>
      </c>
      <c r="AW1239" s="23">
        <v>16.576092980000002</v>
      </c>
      <c r="AX1239" s="23">
        <v>0</v>
      </c>
      <c r="AY1239" s="23">
        <v>0</v>
      </c>
      <c r="AZ1239" s="23">
        <v>16.576092980000002</v>
      </c>
    </row>
    <row r="1240" spans="2:52" x14ac:dyDescent="0.25">
      <c r="B1240" s="10" t="s">
        <v>929</v>
      </c>
      <c r="C1240" s="23">
        <v>1.5267759599999999</v>
      </c>
      <c r="D1240" s="23">
        <v>0.6159239700000001</v>
      </c>
      <c r="E1240" s="23">
        <v>0.24021671000000003</v>
      </c>
      <c r="F1240" s="23">
        <v>0.22177910000000001</v>
      </c>
      <c r="G1240" s="23">
        <v>0.15392816000000001</v>
      </c>
      <c r="H1240" s="23">
        <v>0.91085198999999994</v>
      </c>
      <c r="I1240" s="23">
        <v>0.27495790000000003</v>
      </c>
      <c r="J1240" s="23">
        <v>0.152665</v>
      </c>
      <c r="K1240" s="23">
        <v>5.5445000000000001E-2</v>
      </c>
      <c r="L1240" s="23">
        <v>0.42778409000000001</v>
      </c>
      <c r="M1240" s="23">
        <v>76.156373450000004</v>
      </c>
      <c r="N1240" s="23">
        <v>76.077083999999999</v>
      </c>
      <c r="O1240" s="23">
        <v>7.9289449999999997E-2</v>
      </c>
      <c r="P1240" s="23">
        <v>0</v>
      </c>
      <c r="Q1240" s="23">
        <v>0</v>
      </c>
      <c r="R1240" s="23">
        <v>77.683149409999999</v>
      </c>
      <c r="S1240" s="23">
        <v>53.95024617</v>
      </c>
      <c r="T1240" s="23">
        <v>7.6457899999999995E-2</v>
      </c>
      <c r="U1240" s="23">
        <v>2.7294958399999998</v>
      </c>
      <c r="V1240" s="23">
        <v>0</v>
      </c>
      <c r="W1240" s="23">
        <v>0</v>
      </c>
      <c r="X1240" s="23">
        <v>4.16290914</v>
      </c>
      <c r="Y1240" s="23">
        <v>4.7233216900000006</v>
      </c>
      <c r="Z1240" s="23">
        <v>0</v>
      </c>
      <c r="AA1240" s="23">
        <v>65.642430739999995</v>
      </c>
      <c r="AB1240" s="23">
        <v>12.04071867</v>
      </c>
      <c r="AC1240" s="23">
        <v>0</v>
      </c>
      <c r="AD1240" s="23">
        <v>0</v>
      </c>
      <c r="AE1240" s="23">
        <v>0</v>
      </c>
      <c r="AF1240" s="23">
        <v>0</v>
      </c>
      <c r="AG1240" s="23">
        <v>0</v>
      </c>
      <c r="AH1240" s="23">
        <v>0</v>
      </c>
      <c r="AI1240" s="23">
        <v>0</v>
      </c>
      <c r="AJ1240" s="23">
        <v>0</v>
      </c>
      <c r="AK1240" s="23">
        <v>0</v>
      </c>
      <c r="AL1240" s="23">
        <v>1.80827217</v>
      </c>
      <c r="AM1240" s="23">
        <v>1.80827217</v>
      </c>
      <c r="AN1240" s="23">
        <v>0</v>
      </c>
      <c r="AO1240" s="23">
        <v>0</v>
      </c>
      <c r="AP1240" s="23">
        <v>0</v>
      </c>
      <c r="AQ1240" s="23">
        <v>0</v>
      </c>
      <c r="AR1240" s="23">
        <v>0</v>
      </c>
      <c r="AS1240" s="23">
        <v>0</v>
      </c>
      <c r="AT1240" s="23">
        <v>1.80827217</v>
      </c>
      <c r="AU1240" s="23">
        <v>10.2324465</v>
      </c>
      <c r="AV1240" s="23">
        <v>12.41085011</v>
      </c>
      <c r="AW1240" s="23">
        <v>22.643296610000004</v>
      </c>
      <c r="AX1240" s="23">
        <v>3.2927003199999998</v>
      </c>
      <c r="AY1240" s="23">
        <v>0</v>
      </c>
      <c r="AZ1240" s="23">
        <v>19.350596290000002</v>
      </c>
    </row>
    <row r="1241" spans="2:52" x14ac:dyDescent="0.25">
      <c r="B1241" s="10" t="s">
        <v>919</v>
      </c>
      <c r="C1241" s="23">
        <v>0.29473721999999997</v>
      </c>
      <c r="D1241" s="23">
        <v>0.10848110000000001</v>
      </c>
      <c r="E1241" s="23">
        <v>2.209713E-2</v>
      </c>
      <c r="F1241" s="23">
        <v>3.2024999999999998E-2</v>
      </c>
      <c r="G1241" s="23">
        <v>5.435897E-2</v>
      </c>
      <c r="H1241" s="23">
        <v>0.18625612</v>
      </c>
      <c r="I1241" s="23">
        <v>6.2406999999999997E-2</v>
      </c>
      <c r="J1241" s="23">
        <v>2.7425000000000001E-2</v>
      </c>
      <c r="K1241" s="23">
        <v>2.7654999999999999E-2</v>
      </c>
      <c r="L1241" s="23">
        <v>6.8769119999999989E-2</v>
      </c>
      <c r="M1241" s="23">
        <v>77.686403999999996</v>
      </c>
      <c r="N1241" s="23">
        <v>77.686403999999996</v>
      </c>
      <c r="O1241" s="23">
        <v>0</v>
      </c>
      <c r="P1241" s="23">
        <v>0</v>
      </c>
      <c r="Q1241" s="23">
        <v>0</v>
      </c>
      <c r="R1241" s="23">
        <v>77.981141219999998</v>
      </c>
      <c r="S1241" s="23">
        <v>54.327788349999999</v>
      </c>
      <c r="T1241" s="23">
        <v>0</v>
      </c>
      <c r="U1241" s="23">
        <v>4.7531035900000003</v>
      </c>
      <c r="V1241" s="23">
        <v>0</v>
      </c>
      <c r="W1241" s="23">
        <v>0</v>
      </c>
      <c r="X1241" s="23">
        <v>3.16992261</v>
      </c>
      <c r="Y1241" s="23">
        <v>8.2120035199999997</v>
      </c>
      <c r="Z1241" s="23">
        <v>0</v>
      </c>
      <c r="AA1241" s="23">
        <v>70.462818069999997</v>
      </c>
      <c r="AB1241" s="23">
        <v>7.5183231500000005</v>
      </c>
      <c r="AC1241" s="23">
        <v>0</v>
      </c>
      <c r="AD1241" s="23">
        <v>0</v>
      </c>
      <c r="AE1241" s="23">
        <v>0</v>
      </c>
      <c r="AF1241" s="23">
        <v>0</v>
      </c>
      <c r="AG1241" s="23">
        <v>0</v>
      </c>
      <c r="AH1241" s="23">
        <v>0</v>
      </c>
      <c r="AI1241" s="23">
        <v>0</v>
      </c>
      <c r="AJ1241" s="23">
        <v>0</v>
      </c>
      <c r="AK1241" s="23">
        <v>0</v>
      </c>
      <c r="AL1241" s="23">
        <v>0.72171300000000005</v>
      </c>
      <c r="AM1241" s="23">
        <v>0.72171300000000005</v>
      </c>
      <c r="AN1241" s="23">
        <v>0</v>
      </c>
      <c r="AO1241" s="23">
        <v>0</v>
      </c>
      <c r="AP1241" s="23">
        <v>0</v>
      </c>
      <c r="AQ1241" s="23">
        <v>0</v>
      </c>
      <c r="AR1241" s="23">
        <v>0</v>
      </c>
      <c r="AS1241" s="23">
        <v>0</v>
      </c>
      <c r="AT1241" s="23">
        <v>0.72171300000000005</v>
      </c>
      <c r="AU1241" s="23">
        <v>6.7966101500000002</v>
      </c>
      <c r="AV1241" s="23">
        <v>25.008885790000001</v>
      </c>
      <c r="AW1241" s="23">
        <v>31.80549594</v>
      </c>
      <c r="AX1241" s="23">
        <v>0</v>
      </c>
      <c r="AY1241" s="23">
        <v>1.1382099999999999</v>
      </c>
      <c r="AZ1241" s="23">
        <v>30.667285940000003</v>
      </c>
    </row>
    <row r="1242" spans="2:52" x14ac:dyDescent="0.25">
      <c r="B1242" s="10" t="s">
        <v>920</v>
      </c>
      <c r="C1242" s="23">
        <v>0.49199281000000006</v>
      </c>
      <c r="D1242" s="23">
        <v>0.11969416000000001</v>
      </c>
      <c r="E1242" s="23">
        <v>4.5957890000000001E-2</v>
      </c>
      <c r="F1242" s="23">
        <v>3.7917859999999998E-2</v>
      </c>
      <c r="G1242" s="23">
        <v>3.5818410000000002E-2</v>
      </c>
      <c r="H1242" s="23">
        <v>0.37229865000000001</v>
      </c>
      <c r="I1242" s="23">
        <v>0.10590039999999999</v>
      </c>
      <c r="J1242" s="23">
        <v>1.7715000000000002E-2</v>
      </c>
      <c r="K1242" s="23">
        <v>0.220194</v>
      </c>
      <c r="L1242" s="23">
        <v>2.8489250000000001E-2</v>
      </c>
      <c r="M1242" s="23">
        <v>40.046166999999997</v>
      </c>
      <c r="N1242" s="23">
        <v>40.046166999999997</v>
      </c>
      <c r="O1242" s="23">
        <v>0</v>
      </c>
      <c r="P1242" s="23">
        <v>0</v>
      </c>
      <c r="Q1242" s="23">
        <v>0</v>
      </c>
      <c r="R1242" s="23">
        <v>40.538159810000003</v>
      </c>
      <c r="S1242" s="23">
        <v>19.57543699</v>
      </c>
      <c r="T1242" s="23">
        <v>1.5778E-2</v>
      </c>
      <c r="U1242" s="23">
        <v>2.9892502400000001</v>
      </c>
      <c r="V1242" s="23">
        <v>0</v>
      </c>
      <c r="W1242" s="23">
        <v>0</v>
      </c>
      <c r="X1242" s="23">
        <v>0.96392581999999993</v>
      </c>
      <c r="Y1242" s="23">
        <v>3.34523394</v>
      </c>
      <c r="Z1242" s="23">
        <v>1.2942572800000001</v>
      </c>
      <c r="AA1242" s="23">
        <v>28.183882269999998</v>
      </c>
      <c r="AB1242" s="23">
        <v>12.354277539999998</v>
      </c>
      <c r="AC1242" s="23">
        <v>0</v>
      </c>
      <c r="AD1242" s="23">
        <v>0</v>
      </c>
      <c r="AE1242" s="23">
        <v>0</v>
      </c>
      <c r="AF1242" s="23">
        <v>0</v>
      </c>
      <c r="AG1242" s="23">
        <v>0</v>
      </c>
      <c r="AH1242" s="23">
        <v>0</v>
      </c>
      <c r="AI1242" s="23">
        <v>0</v>
      </c>
      <c r="AJ1242" s="23">
        <v>0</v>
      </c>
      <c r="AK1242" s="23">
        <v>0</v>
      </c>
      <c r="AL1242" s="23">
        <v>2.1882834</v>
      </c>
      <c r="AM1242" s="23">
        <v>2.1882834</v>
      </c>
      <c r="AN1242" s="23">
        <v>0</v>
      </c>
      <c r="AO1242" s="23">
        <v>0</v>
      </c>
      <c r="AP1242" s="23">
        <v>1.30574272</v>
      </c>
      <c r="AQ1242" s="23">
        <v>1.30574272</v>
      </c>
      <c r="AR1242" s="23">
        <v>0</v>
      </c>
      <c r="AS1242" s="23">
        <v>1.9580781</v>
      </c>
      <c r="AT1242" s="23">
        <v>5.4521042200000007</v>
      </c>
      <c r="AU1242" s="23">
        <v>6.9021733200000002</v>
      </c>
      <c r="AV1242" s="23">
        <v>28.94048746</v>
      </c>
      <c r="AW1242" s="23">
        <v>35.842660780000003</v>
      </c>
      <c r="AX1242" s="23">
        <v>0.62549881000000007</v>
      </c>
      <c r="AY1242" s="23">
        <v>0</v>
      </c>
      <c r="AZ1242" s="23">
        <v>35.217161969999999</v>
      </c>
    </row>
    <row r="1243" spans="2:52" x14ac:dyDescent="0.25">
      <c r="B1243" s="10" t="s">
        <v>921</v>
      </c>
      <c r="C1243" s="23">
        <v>2.2956212699999998</v>
      </c>
      <c r="D1243" s="23">
        <v>1.5099973999999998</v>
      </c>
      <c r="E1243" s="23">
        <v>0.63699821000000001</v>
      </c>
      <c r="F1243" s="23">
        <v>0.62135004000000005</v>
      </c>
      <c r="G1243" s="23">
        <v>0.25164914999999999</v>
      </c>
      <c r="H1243" s="23">
        <v>0.78562387</v>
      </c>
      <c r="I1243" s="23">
        <v>0.33330027000000001</v>
      </c>
      <c r="J1243" s="23">
        <v>0.20466999999999999</v>
      </c>
      <c r="K1243" s="23">
        <v>0</v>
      </c>
      <c r="L1243" s="23">
        <v>0.2476536</v>
      </c>
      <c r="M1243" s="23">
        <v>73.809666550000003</v>
      </c>
      <c r="N1243" s="23">
        <v>73.704014999999998</v>
      </c>
      <c r="O1243" s="23">
        <v>0.10565155</v>
      </c>
      <c r="P1243" s="23">
        <v>0</v>
      </c>
      <c r="Q1243" s="23">
        <v>0</v>
      </c>
      <c r="R1243" s="23">
        <v>76.105287819999987</v>
      </c>
      <c r="S1243" s="23">
        <v>34.246084809999999</v>
      </c>
      <c r="T1243" s="23">
        <v>0.14499600000000001</v>
      </c>
      <c r="U1243" s="23">
        <v>4.3783219400000002</v>
      </c>
      <c r="V1243" s="23">
        <v>0</v>
      </c>
      <c r="W1243" s="23">
        <v>0</v>
      </c>
      <c r="X1243" s="23">
        <v>7.9517926699999997</v>
      </c>
      <c r="Y1243" s="23">
        <v>2.5804376900000001</v>
      </c>
      <c r="Z1243" s="23">
        <v>1.15968154</v>
      </c>
      <c r="AA1243" s="23">
        <v>50.461314649999998</v>
      </c>
      <c r="AB1243" s="23">
        <v>25.643973170000002</v>
      </c>
      <c r="AC1243" s="23">
        <v>0</v>
      </c>
      <c r="AD1243" s="23">
        <v>0</v>
      </c>
      <c r="AE1243" s="23">
        <v>0</v>
      </c>
      <c r="AF1243" s="23">
        <v>0</v>
      </c>
      <c r="AG1243" s="23">
        <v>0</v>
      </c>
      <c r="AH1243" s="23">
        <v>0</v>
      </c>
      <c r="AI1243" s="23">
        <v>0</v>
      </c>
      <c r="AJ1243" s="23">
        <v>0</v>
      </c>
      <c r="AK1243" s="23">
        <v>0</v>
      </c>
      <c r="AL1243" s="23">
        <v>7.86643018</v>
      </c>
      <c r="AM1243" s="23">
        <v>7.86643018</v>
      </c>
      <c r="AN1243" s="23">
        <v>0</v>
      </c>
      <c r="AO1243" s="23">
        <v>0</v>
      </c>
      <c r="AP1243" s="23">
        <v>2.66002904</v>
      </c>
      <c r="AQ1243" s="23">
        <v>2.66002904</v>
      </c>
      <c r="AR1243" s="23">
        <v>0</v>
      </c>
      <c r="AS1243" s="23">
        <v>5.53407304</v>
      </c>
      <c r="AT1243" s="23">
        <v>16.060532259999999</v>
      </c>
      <c r="AU1243" s="23">
        <v>9.5834409100000002</v>
      </c>
      <c r="AV1243" s="23">
        <v>20.004635</v>
      </c>
      <c r="AW1243" s="23">
        <v>29.588075910000001</v>
      </c>
      <c r="AX1243" s="23">
        <v>0</v>
      </c>
      <c r="AY1243" s="23">
        <v>0</v>
      </c>
      <c r="AZ1243" s="23">
        <v>29.588075910000001</v>
      </c>
    </row>
    <row r="1244" spans="2:52" x14ac:dyDescent="0.25">
      <c r="B1244" s="10" t="s">
        <v>313</v>
      </c>
      <c r="C1244" s="23">
        <v>4.1820731500000008</v>
      </c>
      <c r="D1244" s="23">
        <v>1.61488097</v>
      </c>
      <c r="E1244" s="23">
        <v>0.86629754000000003</v>
      </c>
      <c r="F1244" s="23">
        <v>0.46424363000000002</v>
      </c>
      <c r="G1244" s="23">
        <v>0.28433979999999998</v>
      </c>
      <c r="H1244" s="23">
        <v>2.5671921800000002</v>
      </c>
      <c r="I1244" s="23">
        <v>0.61924553999999998</v>
      </c>
      <c r="J1244" s="23">
        <v>0.42280723999999997</v>
      </c>
      <c r="K1244" s="23">
        <v>0.45616934000000003</v>
      </c>
      <c r="L1244" s="23">
        <v>1.0689700600000001</v>
      </c>
      <c r="M1244" s="23">
        <v>125.32040579000001</v>
      </c>
      <c r="N1244" s="23">
        <v>125.208592</v>
      </c>
      <c r="O1244" s="23">
        <v>0.11181379</v>
      </c>
      <c r="P1244" s="23">
        <v>0</v>
      </c>
      <c r="Q1244" s="23">
        <v>0</v>
      </c>
      <c r="R1244" s="23">
        <v>129.50247894</v>
      </c>
      <c r="S1244" s="23">
        <v>57.933549540000001</v>
      </c>
      <c r="T1244" s="23">
        <v>0.23972299999999999</v>
      </c>
      <c r="U1244" s="23">
        <v>11.097767789999999</v>
      </c>
      <c r="V1244" s="23">
        <v>0</v>
      </c>
      <c r="W1244" s="23">
        <v>0</v>
      </c>
      <c r="X1244" s="23">
        <v>5.3632067699999997</v>
      </c>
      <c r="Y1244" s="23">
        <v>15.582681839999999</v>
      </c>
      <c r="Z1244" s="23">
        <v>3.3504130999999999</v>
      </c>
      <c r="AA1244" s="23">
        <v>93.567342039999986</v>
      </c>
      <c r="AB1244" s="23">
        <v>35.935136899999996</v>
      </c>
      <c r="AC1244" s="23">
        <v>0</v>
      </c>
      <c r="AD1244" s="23">
        <v>0</v>
      </c>
      <c r="AE1244" s="23">
        <v>0</v>
      </c>
      <c r="AF1244" s="23">
        <v>0</v>
      </c>
      <c r="AG1244" s="23">
        <v>0</v>
      </c>
      <c r="AH1244" s="23">
        <v>0</v>
      </c>
      <c r="AI1244" s="23">
        <v>0</v>
      </c>
      <c r="AJ1244" s="23">
        <v>7.4752600000000002E-2</v>
      </c>
      <c r="AK1244" s="23">
        <v>7.4752600000000002E-2</v>
      </c>
      <c r="AL1244" s="23">
        <v>22.503877469999999</v>
      </c>
      <c r="AM1244" s="23">
        <v>22.503877469999999</v>
      </c>
      <c r="AN1244" s="23">
        <v>0</v>
      </c>
      <c r="AO1244" s="23">
        <v>0</v>
      </c>
      <c r="AP1244" s="23">
        <v>4.4627439800000008</v>
      </c>
      <c r="AQ1244" s="23">
        <v>4.4627439800000008</v>
      </c>
      <c r="AR1244" s="23">
        <v>0</v>
      </c>
      <c r="AS1244" s="23">
        <v>0</v>
      </c>
      <c r="AT1244" s="23">
        <v>26.966621449999998</v>
      </c>
      <c r="AU1244" s="23">
        <v>9.04326805</v>
      </c>
      <c r="AV1244" s="23">
        <v>24.128645469999999</v>
      </c>
      <c r="AW1244" s="23">
        <v>33.171913519999997</v>
      </c>
      <c r="AX1244" s="23">
        <v>0</v>
      </c>
      <c r="AY1244" s="23">
        <v>0</v>
      </c>
      <c r="AZ1244" s="23">
        <v>33.171913519999997</v>
      </c>
    </row>
    <row r="1245" spans="2:52" x14ac:dyDescent="0.25">
      <c r="B1245" s="10" t="s">
        <v>922</v>
      </c>
      <c r="C1245" s="23">
        <v>17.67743046</v>
      </c>
      <c r="D1245" s="23">
        <v>0.36269102999999997</v>
      </c>
      <c r="E1245" s="23">
        <v>0.28262383999999996</v>
      </c>
      <c r="F1245" s="23">
        <v>2.07E-2</v>
      </c>
      <c r="G1245" s="23">
        <v>5.936719E-2</v>
      </c>
      <c r="H1245" s="23">
        <v>17.314739429999999</v>
      </c>
      <c r="I1245" s="23">
        <v>0.25328687999999999</v>
      </c>
      <c r="J1245" s="23">
        <v>0.113095</v>
      </c>
      <c r="K1245" s="23">
        <v>0</v>
      </c>
      <c r="L1245" s="23">
        <v>16.948357550000001</v>
      </c>
      <c r="M1245" s="23">
        <v>46.496741999999998</v>
      </c>
      <c r="N1245" s="23">
        <v>46.496741999999998</v>
      </c>
      <c r="O1245" s="23">
        <v>0</v>
      </c>
      <c r="P1245" s="23">
        <v>0</v>
      </c>
      <c r="Q1245" s="23">
        <v>0</v>
      </c>
      <c r="R1245" s="23">
        <v>64.174172459999994</v>
      </c>
      <c r="S1245" s="23">
        <v>25.250502770000001</v>
      </c>
      <c r="T1245" s="23">
        <v>0.27696945000000001</v>
      </c>
      <c r="U1245" s="23">
        <v>3.4264478599999997</v>
      </c>
      <c r="V1245" s="23">
        <v>0</v>
      </c>
      <c r="W1245" s="23">
        <v>0</v>
      </c>
      <c r="X1245" s="23">
        <v>0.67942698999999995</v>
      </c>
      <c r="Y1245" s="23">
        <v>1.82236676</v>
      </c>
      <c r="Z1245" s="23">
        <v>0.43108116999999996</v>
      </c>
      <c r="AA1245" s="23">
        <v>31.886794999999999</v>
      </c>
      <c r="AB1245" s="23">
        <v>32.287377460000002</v>
      </c>
      <c r="AC1245" s="23">
        <v>0</v>
      </c>
      <c r="AD1245" s="23">
        <v>0</v>
      </c>
      <c r="AE1245" s="23">
        <v>0</v>
      </c>
      <c r="AF1245" s="23">
        <v>0</v>
      </c>
      <c r="AG1245" s="23">
        <v>0</v>
      </c>
      <c r="AH1245" s="23">
        <v>0</v>
      </c>
      <c r="AI1245" s="23">
        <v>0</v>
      </c>
      <c r="AJ1245" s="23">
        <v>0</v>
      </c>
      <c r="AK1245" s="23">
        <v>0</v>
      </c>
      <c r="AL1245" s="23">
        <v>20.060159170000002</v>
      </c>
      <c r="AM1245" s="23">
        <v>20.060159170000002</v>
      </c>
      <c r="AN1245" s="23">
        <v>0</v>
      </c>
      <c r="AO1245" s="23">
        <v>0</v>
      </c>
      <c r="AP1245" s="23">
        <v>2.09238094</v>
      </c>
      <c r="AQ1245" s="23">
        <v>2.09238094</v>
      </c>
      <c r="AR1245" s="23">
        <v>0</v>
      </c>
      <c r="AS1245" s="23">
        <v>3.6714390799999999</v>
      </c>
      <c r="AT1245" s="23">
        <v>25.823979190000006</v>
      </c>
      <c r="AU1245" s="23">
        <v>6.4633982700000008</v>
      </c>
      <c r="AV1245" s="23">
        <v>13.51202234</v>
      </c>
      <c r="AW1245" s="23">
        <v>19.97542061</v>
      </c>
      <c r="AX1245" s="23">
        <v>0</v>
      </c>
      <c r="AY1245" s="23">
        <v>0</v>
      </c>
      <c r="AZ1245" s="23">
        <v>19.97542061</v>
      </c>
    </row>
    <row r="1246" spans="2:52" x14ac:dyDescent="0.25">
      <c r="B1246" s="10" t="s">
        <v>928</v>
      </c>
      <c r="C1246" s="23">
        <v>0.39822036999999999</v>
      </c>
      <c r="D1246" s="23">
        <v>0.28414836999999998</v>
      </c>
      <c r="E1246" s="23">
        <v>0.16273503</v>
      </c>
      <c r="F1246" s="23">
        <v>8.248483999999999E-2</v>
      </c>
      <c r="G1246" s="23">
        <v>3.8928499999999998E-2</v>
      </c>
      <c r="H1246" s="23">
        <v>0.11407200000000001</v>
      </c>
      <c r="I1246" s="23">
        <v>6.9690000000000002E-2</v>
      </c>
      <c r="J1246" s="23">
        <v>4.2907000000000001E-2</v>
      </c>
      <c r="K1246" s="23">
        <v>0</v>
      </c>
      <c r="L1246" s="23">
        <v>1.475E-3</v>
      </c>
      <c r="M1246" s="23">
        <v>39.199234529999998</v>
      </c>
      <c r="N1246" s="23">
        <v>39.150146999999997</v>
      </c>
      <c r="O1246" s="23">
        <v>0</v>
      </c>
      <c r="P1246" s="23">
        <v>4.9087529999999997E-2</v>
      </c>
      <c r="Q1246" s="23">
        <v>0</v>
      </c>
      <c r="R1246" s="23">
        <v>39.597454899999995</v>
      </c>
      <c r="S1246" s="23">
        <v>24.801329460000002</v>
      </c>
      <c r="T1246" s="23">
        <v>4.9087529999999997E-2</v>
      </c>
      <c r="U1246" s="23">
        <v>2.5686909500000001</v>
      </c>
      <c r="V1246" s="23">
        <v>0</v>
      </c>
      <c r="W1246" s="23">
        <v>0</v>
      </c>
      <c r="X1246" s="23">
        <v>2.8110611200000002</v>
      </c>
      <c r="Y1246" s="23">
        <v>8.89760201</v>
      </c>
      <c r="Z1246" s="23">
        <v>0</v>
      </c>
      <c r="AA1246" s="23">
        <v>39.127771070000001</v>
      </c>
      <c r="AB1246" s="23">
        <v>0.46968383000000002</v>
      </c>
      <c r="AC1246" s="23">
        <v>0</v>
      </c>
      <c r="AD1246" s="23">
        <v>0</v>
      </c>
      <c r="AE1246" s="23">
        <v>0</v>
      </c>
      <c r="AF1246" s="23">
        <v>0</v>
      </c>
      <c r="AG1246" s="23">
        <v>0</v>
      </c>
      <c r="AH1246" s="23">
        <v>0</v>
      </c>
      <c r="AI1246" s="23">
        <v>0</v>
      </c>
      <c r="AJ1246" s="23">
        <v>8.9174710000000004E-2</v>
      </c>
      <c r="AK1246" s="23">
        <v>8.9174710000000004E-2</v>
      </c>
      <c r="AL1246" s="23">
        <v>0</v>
      </c>
      <c r="AM1246" s="23">
        <v>0</v>
      </c>
      <c r="AN1246" s="23">
        <v>0</v>
      </c>
      <c r="AO1246" s="23">
        <v>0</v>
      </c>
      <c r="AP1246" s="23">
        <v>0</v>
      </c>
      <c r="AQ1246" s="23">
        <v>0</v>
      </c>
      <c r="AR1246" s="23">
        <v>0</v>
      </c>
      <c r="AS1246" s="23">
        <v>0</v>
      </c>
      <c r="AT1246" s="23">
        <v>0</v>
      </c>
      <c r="AU1246" s="23">
        <v>0.55885854000000001</v>
      </c>
      <c r="AV1246" s="23">
        <v>4.2625111899999997</v>
      </c>
      <c r="AW1246" s="23">
        <v>4.8213697299999998</v>
      </c>
      <c r="AX1246" s="23">
        <v>0</v>
      </c>
      <c r="AY1246" s="23">
        <v>0</v>
      </c>
      <c r="AZ1246" s="23">
        <v>4.8213697299999998</v>
      </c>
    </row>
    <row r="1247" spans="2:52" x14ac:dyDescent="0.25">
      <c r="B1247" s="10" t="s">
        <v>923</v>
      </c>
      <c r="C1247" s="23">
        <v>0.16611928000000001</v>
      </c>
      <c r="D1247" s="23">
        <v>9.3584279999999992E-2</v>
      </c>
      <c r="E1247" s="23">
        <v>3.2436329999999999E-2</v>
      </c>
      <c r="F1247" s="23">
        <v>2.56755E-2</v>
      </c>
      <c r="G1247" s="23">
        <v>3.5472449999999996E-2</v>
      </c>
      <c r="H1247" s="23">
        <v>7.2535000000000002E-2</v>
      </c>
      <c r="I1247" s="23">
        <v>1.3950000000000001E-2</v>
      </c>
      <c r="J1247" s="23">
        <v>3.1859999999999999E-2</v>
      </c>
      <c r="K1247" s="23">
        <v>9.3500000000000007E-3</v>
      </c>
      <c r="L1247" s="23">
        <v>1.7375000000000002E-2</v>
      </c>
      <c r="M1247" s="23">
        <v>39.060290999999999</v>
      </c>
      <c r="N1247" s="23">
        <v>39.060290999999999</v>
      </c>
      <c r="O1247" s="23">
        <v>0</v>
      </c>
      <c r="P1247" s="23">
        <v>0</v>
      </c>
      <c r="Q1247" s="23">
        <v>0</v>
      </c>
      <c r="R1247" s="23">
        <v>39.226410280000003</v>
      </c>
      <c r="S1247" s="23">
        <v>20.656588030000002</v>
      </c>
      <c r="T1247" s="23">
        <v>0</v>
      </c>
      <c r="U1247" s="23">
        <v>1.50173</v>
      </c>
      <c r="V1247" s="23">
        <v>0</v>
      </c>
      <c r="W1247" s="23">
        <v>0</v>
      </c>
      <c r="X1247" s="23">
        <v>0.64080915999999999</v>
      </c>
      <c r="Y1247" s="23">
        <v>5.25946391</v>
      </c>
      <c r="Z1247" s="23">
        <v>0</v>
      </c>
      <c r="AA1247" s="23">
        <v>28.058591100000001</v>
      </c>
      <c r="AB1247" s="23">
        <v>11.16781918</v>
      </c>
      <c r="AC1247" s="23">
        <v>0</v>
      </c>
      <c r="AD1247" s="23">
        <v>0</v>
      </c>
      <c r="AE1247" s="23">
        <v>0</v>
      </c>
      <c r="AF1247" s="23">
        <v>0</v>
      </c>
      <c r="AG1247" s="23">
        <v>0</v>
      </c>
      <c r="AH1247" s="23">
        <v>0</v>
      </c>
      <c r="AI1247" s="23">
        <v>0</v>
      </c>
      <c r="AJ1247" s="23">
        <v>0</v>
      </c>
      <c r="AK1247" s="23">
        <v>0</v>
      </c>
      <c r="AL1247" s="23">
        <v>0</v>
      </c>
      <c r="AM1247" s="23">
        <v>0</v>
      </c>
      <c r="AN1247" s="23">
        <v>0</v>
      </c>
      <c r="AO1247" s="23">
        <v>0</v>
      </c>
      <c r="AP1247" s="23">
        <v>0</v>
      </c>
      <c r="AQ1247" s="23">
        <v>0</v>
      </c>
      <c r="AR1247" s="23">
        <v>0</v>
      </c>
      <c r="AS1247" s="23">
        <v>0</v>
      </c>
      <c r="AT1247" s="23">
        <v>0</v>
      </c>
      <c r="AU1247" s="23">
        <v>11.16781918</v>
      </c>
      <c r="AV1247" s="23">
        <v>25.83427957</v>
      </c>
      <c r="AW1247" s="23">
        <v>37.002098750000002</v>
      </c>
      <c r="AX1247" s="23">
        <v>0.79584853</v>
      </c>
      <c r="AY1247" s="23">
        <v>0</v>
      </c>
      <c r="AZ1247" s="23">
        <v>36.206250220000001</v>
      </c>
    </row>
    <row r="1248" spans="2:52" x14ac:dyDescent="0.25">
      <c r="B1248" s="10" t="s">
        <v>924</v>
      </c>
      <c r="C1248" s="23">
        <v>1.3481341099999999</v>
      </c>
      <c r="D1248" s="23">
        <v>0.62253058999999999</v>
      </c>
      <c r="E1248" s="23">
        <v>0.36668733999999997</v>
      </c>
      <c r="F1248" s="23">
        <v>6.479625E-2</v>
      </c>
      <c r="G1248" s="23">
        <v>0.19104699999999999</v>
      </c>
      <c r="H1248" s="23">
        <v>0.72560351999999995</v>
      </c>
      <c r="I1248" s="23">
        <v>0.48280868999999998</v>
      </c>
      <c r="J1248" s="23">
        <v>0.17746600000000001</v>
      </c>
      <c r="K1248" s="23">
        <v>3.1800000000000002E-2</v>
      </c>
      <c r="L1248" s="23">
        <v>3.3528830000000003E-2</v>
      </c>
      <c r="M1248" s="23">
        <v>73.200722999999996</v>
      </c>
      <c r="N1248" s="23">
        <v>73.200722999999996</v>
      </c>
      <c r="O1248" s="23">
        <v>0</v>
      </c>
      <c r="P1248" s="23">
        <v>0</v>
      </c>
      <c r="Q1248" s="23">
        <v>0</v>
      </c>
      <c r="R1248" s="23">
        <v>74.54885711</v>
      </c>
      <c r="S1248" s="23">
        <v>34.581125780000001</v>
      </c>
      <c r="T1248" s="23">
        <v>0.88990000000000002</v>
      </c>
      <c r="U1248" s="23">
        <v>7.6431117999999998</v>
      </c>
      <c r="V1248" s="23">
        <v>0</v>
      </c>
      <c r="W1248" s="23">
        <v>0</v>
      </c>
      <c r="X1248" s="23">
        <v>9.2852347200000001</v>
      </c>
      <c r="Y1248" s="23">
        <v>4.0202784200000004</v>
      </c>
      <c r="Z1248" s="23">
        <v>0</v>
      </c>
      <c r="AA1248" s="23">
        <v>56.41965072</v>
      </c>
      <c r="AB1248" s="23">
        <v>18.12920639</v>
      </c>
      <c r="AC1248" s="23">
        <v>0</v>
      </c>
      <c r="AD1248" s="23">
        <v>0</v>
      </c>
      <c r="AE1248" s="23">
        <v>0</v>
      </c>
      <c r="AF1248" s="23">
        <v>0</v>
      </c>
      <c r="AG1248" s="23">
        <v>0</v>
      </c>
      <c r="AH1248" s="23">
        <v>0</v>
      </c>
      <c r="AI1248" s="23">
        <v>0</v>
      </c>
      <c r="AJ1248" s="23">
        <v>0</v>
      </c>
      <c r="AK1248" s="23">
        <v>0</v>
      </c>
      <c r="AL1248" s="23">
        <v>12.659334429999999</v>
      </c>
      <c r="AM1248" s="23">
        <v>12.659334429999999</v>
      </c>
      <c r="AN1248" s="23">
        <v>0</v>
      </c>
      <c r="AO1248" s="23">
        <v>0</v>
      </c>
      <c r="AP1248" s="23">
        <v>0</v>
      </c>
      <c r="AQ1248" s="23">
        <v>0</v>
      </c>
      <c r="AR1248" s="23">
        <v>0</v>
      </c>
      <c r="AS1248" s="23">
        <v>0</v>
      </c>
      <c r="AT1248" s="23">
        <v>12.659334429999999</v>
      </c>
      <c r="AU1248" s="23">
        <v>5.4698719599999999</v>
      </c>
      <c r="AV1248" s="23">
        <v>11.77897168</v>
      </c>
      <c r="AW1248" s="23">
        <v>17.24884364</v>
      </c>
      <c r="AX1248" s="23">
        <v>0</v>
      </c>
      <c r="AY1248" s="23">
        <v>0</v>
      </c>
      <c r="AZ1248" s="23">
        <v>17.24884364</v>
      </c>
    </row>
    <row r="1249" spans="2:52" x14ac:dyDescent="0.25">
      <c r="B1249" s="10" t="s">
        <v>925</v>
      </c>
      <c r="C1249" s="23">
        <v>1.0911035999999998</v>
      </c>
      <c r="D1249" s="23">
        <v>0.53027164999999987</v>
      </c>
      <c r="E1249" s="23">
        <v>0.25517034999999999</v>
      </c>
      <c r="F1249" s="23">
        <v>0.14139699999999999</v>
      </c>
      <c r="G1249" s="23">
        <v>0.1337043</v>
      </c>
      <c r="H1249" s="23">
        <v>0.56083194999999997</v>
      </c>
      <c r="I1249" s="23">
        <v>0.17533029999999999</v>
      </c>
      <c r="J1249" s="23">
        <v>0.28584700000000002</v>
      </c>
      <c r="K1249" s="23">
        <v>4.7219999999999998E-2</v>
      </c>
      <c r="L1249" s="23">
        <v>5.2434649999999999E-2</v>
      </c>
      <c r="M1249" s="23">
        <v>72.158350980000009</v>
      </c>
      <c r="N1249" s="23">
        <v>72.108027000000007</v>
      </c>
      <c r="O1249" s="23">
        <v>5.0323980000000004E-2</v>
      </c>
      <c r="P1249" s="23">
        <v>0</v>
      </c>
      <c r="Q1249" s="23">
        <v>0</v>
      </c>
      <c r="R1249" s="23">
        <v>73.249454579999991</v>
      </c>
      <c r="S1249" s="23">
        <v>37.635526729999995</v>
      </c>
      <c r="T1249" s="23">
        <v>0.1493351</v>
      </c>
      <c r="U1249" s="23">
        <v>6.7306410999999997</v>
      </c>
      <c r="V1249" s="23">
        <v>0</v>
      </c>
      <c r="W1249" s="23">
        <v>0</v>
      </c>
      <c r="X1249" s="23">
        <v>4.8912160199999999</v>
      </c>
      <c r="Y1249" s="23">
        <v>3.6803021600000001</v>
      </c>
      <c r="Z1249" s="23">
        <v>4.32716E-2</v>
      </c>
      <c r="AA1249" s="23">
        <v>53.130292709999999</v>
      </c>
      <c r="AB1249" s="23">
        <v>20.119161870000003</v>
      </c>
      <c r="AC1249" s="23">
        <v>0</v>
      </c>
      <c r="AD1249" s="23">
        <v>0</v>
      </c>
      <c r="AE1249" s="23">
        <v>0</v>
      </c>
      <c r="AF1249" s="23">
        <v>0</v>
      </c>
      <c r="AG1249" s="23">
        <v>5</v>
      </c>
      <c r="AH1249" s="23">
        <v>5</v>
      </c>
      <c r="AI1249" s="23">
        <v>0</v>
      </c>
      <c r="AJ1249" s="23">
        <v>4.1662650000000002E-2</v>
      </c>
      <c r="AK1249" s="23">
        <v>5.0416626500000001</v>
      </c>
      <c r="AL1249" s="23">
        <v>21.165694160000001</v>
      </c>
      <c r="AM1249" s="23">
        <v>21.165694160000001</v>
      </c>
      <c r="AN1249" s="23">
        <v>0</v>
      </c>
      <c r="AO1249" s="23">
        <v>0</v>
      </c>
      <c r="AP1249" s="23">
        <v>0.91831578000000003</v>
      </c>
      <c r="AQ1249" s="23">
        <v>0.91831578000000003</v>
      </c>
      <c r="AR1249" s="23">
        <v>0</v>
      </c>
      <c r="AS1249" s="23">
        <v>0.23478016000000002</v>
      </c>
      <c r="AT1249" s="23">
        <v>22.318790100000001</v>
      </c>
      <c r="AU1249" s="23">
        <v>2.8420344200000001</v>
      </c>
      <c r="AV1249" s="23">
        <v>20.274429359999999</v>
      </c>
      <c r="AW1249" s="23">
        <v>23.116463779999997</v>
      </c>
      <c r="AX1249" s="23">
        <v>6.70348933</v>
      </c>
      <c r="AY1249" s="23">
        <v>0</v>
      </c>
      <c r="AZ1249" s="23">
        <v>16.41297445</v>
      </c>
    </row>
    <row r="1250" spans="2:52" x14ac:dyDescent="0.25">
      <c r="B1250" s="10" t="s">
        <v>927</v>
      </c>
      <c r="C1250" s="23">
        <v>0.67095402000000004</v>
      </c>
      <c r="D1250" s="23">
        <v>0.38978083999999996</v>
      </c>
      <c r="E1250" s="23">
        <v>0.29358468999999998</v>
      </c>
      <c r="F1250" s="23">
        <v>2.9544000000000001E-2</v>
      </c>
      <c r="G1250" s="23">
        <v>6.6652149999999993E-2</v>
      </c>
      <c r="H1250" s="23">
        <v>0.28117317999999997</v>
      </c>
      <c r="I1250" s="23">
        <v>8.6809300000000006E-2</v>
      </c>
      <c r="J1250" s="23">
        <v>0.19436388000000002</v>
      </c>
      <c r="K1250" s="23">
        <v>0</v>
      </c>
      <c r="L1250" s="23">
        <v>0</v>
      </c>
      <c r="M1250" s="23">
        <v>52.507987999999997</v>
      </c>
      <c r="N1250" s="23">
        <v>52.507987999999997</v>
      </c>
      <c r="O1250" s="23">
        <v>0</v>
      </c>
      <c r="P1250" s="23">
        <v>0</v>
      </c>
      <c r="Q1250" s="23">
        <v>0</v>
      </c>
      <c r="R1250" s="23">
        <v>53.178942020000001</v>
      </c>
      <c r="S1250" s="23">
        <v>29.436943469999999</v>
      </c>
      <c r="T1250" s="23">
        <v>0.13500000000000001</v>
      </c>
      <c r="U1250" s="23">
        <v>5.1214635199999998</v>
      </c>
      <c r="V1250" s="23">
        <v>0</v>
      </c>
      <c r="W1250" s="23">
        <v>0</v>
      </c>
      <c r="X1250" s="23">
        <v>4.4303261599999999</v>
      </c>
      <c r="Y1250" s="23">
        <v>3.66719032</v>
      </c>
      <c r="Z1250" s="23">
        <v>0</v>
      </c>
      <c r="AA1250" s="23">
        <v>42.790923469999989</v>
      </c>
      <c r="AB1250" s="23">
        <v>10.388018549999998</v>
      </c>
      <c r="AC1250" s="23">
        <v>0</v>
      </c>
      <c r="AD1250" s="23">
        <v>0</v>
      </c>
      <c r="AE1250" s="23">
        <v>0</v>
      </c>
      <c r="AF1250" s="23">
        <v>0</v>
      </c>
      <c r="AG1250" s="23">
        <v>0</v>
      </c>
      <c r="AH1250" s="23">
        <v>0</v>
      </c>
      <c r="AI1250" s="23">
        <v>0</v>
      </c>
      <c r="AJ1250" s="23">
        <v>0</v>
      </c>
      <c r="AK1250" s="23">
        <v>0</v>
      </c>
      <c r="AL1250" s="23">
        <v>3.5847858399999999</v>
      </c>
      <c r="AM1250" s="23">
        <v>3.5847858399999999</v>
      </c>
      <c r="AN1250" s="23">
        <v>0</v>
      </c>
      <c r="AO1250" s="23">
        <v>0</v>
      </c>
      <c r="AP1250" s="23">
        <v>0</v>
      </c>
      <c r="AQ1250" s="23">
        <v>0</v>
      </c>
      <c r="AR1250" s="23">
        <v>0</v>
      </c>
      <c r="AS1250" s="23">
        <v>3.49190742</v>
      </c>
      <c r="AT1250" s="23">
        <v>7.0766932599999999</v>
      </c>
      <c r="AU1250" s="23">
        <v>3.3113252900000001</v>
      </c>
      <c r="AV1250" s="23">
        <v>18.749037809999997</v>
      </c>
      <c r="AW1250" s="23">
        <v>22.0603631</v>
      </c>
      <c r="AX1250" s="23">
        <v>0</v>
      </c>
      <c r="AY1250" s="23">
        <v>0</v>
      </c>
      <c r="AZ1250" s="23">
        <v>22.0603631</v>
      </c>
    </row>
    <row r="1251" spans="2:52" x14ac:dyDescent="0.25">
      <c r="B1251" s="20" t="s">
        <v>1582</v>
      </c>
      <c r="C1251" s="21">
        <f t="shared" ref="C1251:AZ1251" si="72">SUM(C1227:C1250)</f>
        <v>81.511814720000004</v>
      </c>
      <c r="D1251" s="21">
        <f t="shared" si="72"/>
        <v>19.131022690000005</v>
      </c>
      <c r="E1251" s="21">
        <f t="shared" si="72"/>
        <v>8.8581700900000016</v>
      </c>
      <c r="F1251" s="21">
        <f t="shared" si="72"/>
        <v>6.3533966900000003</v>
      </c>
      <c r="G1251" s="21">
        <f t="shared" si="72"/>
        <v>3.9194559100000004</v>
      </c>
      <c r="H1251" s="21">
        <f t="shared" si="72"/>
        <v>62.380792030000009</v>
      </c>
      <c r="I1251" s="21">
        <f t="shared" si="72"/>
        <v>7.8476455799999991</v>
      </c>
      <c r="J1251" s="21">
        <f t="shared" si="72"/>
        <v>5.4665698899999997</v>
      </c>
      <c r="K1251" s="21">
        <f t="shared" si="72"/>
        <v>8.3999225499999994</v>
      </c>
      <c r="L1251" s="21">
        <f t="shared" si="72"/>
        <v>40.666654010000009</v>
      </c>
      <c r="M1251" s="21">
        <f t="shared" si="72"/>
        <v>1826.6480899300002</v>
      </c>
      <c r="N1251" s="21">
        <f t="shared" si="72"/>
        <v>1814.4265989999999</v>
      </c>
      <c r="O1251" s="21">
        <f t="shared" si="72"/>
        <v>1.0496587800000001</v>
      </c>
      <c r="P1251" s="21">
        <f t="shared" si="72"/>
        <v>0.93091915000000003</v>
      </c>
      <c r="Q1251" s="21">
        <f t="shared" si="72"/>
        <v>10.240912999999999</v>
      </c>
      <c r="R1251" s="21">
        <f t="shared" si="72"/>
        <v>1908.1599046499998</v>
      </c>
      <c r="S1251" s="21">
        <f t="shared" si="72"/>
        <v>1028.7970910199999</v>
      </c>
      <c r="T1251" s="21">
        <f t="shared" si="72"/>
        <v>3.7819267100000005</v>
      </c>
      <c r="U1251" s="21">
        <f t="shared" si="72"/>
        <v>136.04364921999996</v>
      </c>
      <c r="V1251" s="21">
        <f t="shared" si="72"/>
        <v>0</v>
      </c>
      <c r="W1251" s="21">
        <f t="shared" si="72"/>
        <v>0.77565705000000007</v>
      </c>
      <c r="X1251" s="21">
        <f t="shared" si="72"/>
        <v>98.175502310000013</v>
      </c>
      <c r="Y1251" s="21">
        <f t="shared" si="72"/>
        <v>160.36270883999998</v>
      </c>
      <c r="Z1251" s="21">
        <f t="shared" si="72"/>
        <v>15.18769805</v>
      </c>
      <c r="AA1251" s="21">
        <f t="shared" si="72"/>
        <v>1443.1242332000004</v>
      </c>
      <c r="AB1251" s="21">
        <f t="shared" si="72"/>
        <v>465.03567145</v>
      </c>
      <c r="AC1251" s="21">
        <f t="shared" si="72"/>
        <v>0.19384999999999999</v>
      </c>
      <c r="AD1251" s="21">
        <f t="shared" si="72"/>
        <v>0.19384999999999999</v>
      </c>
      <c r="AE1251" s="21">
        <f t="shared" si="72"/>
        <v>0</v>
      </c>
      <c r="AF1251" s="21">
        <f t="shared" si="72"/>
        <v>0</v>
      </c>
      <c r="AG1251" s="21">
        <f t="shared" si="72"/>
        <v>5</v>
      </c>
      <c r="AH1251" s="21">
        <f t="shared" si="72"/>
        <v>5</v>
      </c>
      <c r="AI1251" s="21">
        <f t="shared" si="72"/>
        <v>0</v>
      </c>
      <c r="AJ1251" s="21">
        <f t="shared" si="72"/>
        <v>18.416432319999998</v>
      </c>
      <c r="AK1251" s="21">
        <f t="shared" si="72"/>
        <v>23.610282319999996</v>
      </c>
      <c r="AL1251" s="21">
        <f t="shared" si="72"/>
        <v>235.86800506999998</v>
      </c>
      <c r="AM1251" s="21">
        <f t="shared" si="72"/>
        <v>235.86800506999998</v>
      </c>
      <c r="AN1251" s="21">
        <f t="shared" si="72"/>
        <v>0</v>
      </c>
      <c r="AO1251" s="21">
        <f t="shared" si="72"/>
        <v>0</v>
      </c>
      <c r="AP1251" s="21">
        <f t="shared" si="72"/>
        <v>39.5887125</v>
      </c>
      <c r="AQ1251" s="21">
        <f t="shared" si="72"/>
        <v>39.5887125</v>
      </c>
      <c r="AR1251" s="21">
        <f t="shared" si="72"/>
        <v>0</v>
      </c>
      <c r="AS1251" s="21">
        <f t="shared" si="72"/>
        <v>69.590774740000015</v>
      </c>
      <c r="AT1251" s="21">
        <f t="shared" si="72"/>
        <v>345.04749231</v>
      </c>
      <c r="AU1251" s="21">
        <f t="shared" si="72"/>
        <v>143.59846146000001</v>
      </c>
      <c r="AV1251" s="21">
        <f t="shared" si="72"/>
        <v>452.11756385999996</v>
      </c>
      <c r="AW1251" s="21">
        <f t="shared" si="72"/>
        <v>595.71602532000009</v>
      </c>
      <c r="AX1251" s="21">
        <f t="shared" si="72"/>
        <v>18.519293780000002</v>
      </c>
      <c r="AY1251" s="21">
        <f t="shared" si="72"/>
        <v>8.8928235099999995</v>
      </c>
      <c r="AZ1251" s="21">
        <f t="shared" si="72"/>
        <v>568.30390803</v>
      </c>
    </row>
    <row r="1252" spans="2:52" x14ac:dyDescent="0.25"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</row>
    <row r="1253" spans="2:52" x14ac:dyDescent="0.25">
      <c r="B1253" s="12" t="s">
        <v>1528</v>
      </c>
      <c r="C1253" s="7">
        <f t="shared" ref="C1253:AZ1253" si="73">C1266+C1288+C1302+C1330+C1359+C1378</f>
        <v>991.30726687999982</v>
      </c>
      <c r="D1253" s="7">
        <f t="shared" si="73"/>
        <v>376.08752992999996</v>
      </c>
      <c r="E1253" s="7">
        <f t="shared" si="73"/>
        <v>102.81867224999999</v>
      </c>
      <c r="F1253" s="7">
        <f t="shared" si="73"/>
        <v>243.69762865000001</v>
      </c>
      <c r="G1253" s="7">
        <f t="shared" si="73"/>
        <v>29.571229029999998</v>
      </c>
      <c r="H1253" s="7">
        <f t="shared" si="73"/>
        <v>615.21973694999997</v>
      </c>
      <c r="I1253" s="7">
        <f t="shared" si="73"/>
        <v>63.879656830000002</v>
      </c>
      <c r="J1253" s="7">
        <f t="shared" si="73"/>
        <v>90.067423559999995</v>
      </c>
      <c r="K1253" s="7">
        <f t="shared" si="73"/>
        <v>406.37148121000007</v>
      </c>
      <c r="L1253" s="7">
        <f t="shared" si="73"/>
        <v>54.901175349999988</v>
      </c>
      <c r="M1253" s="7">
        <f t="shared" si="73"/>
        <v>9881.2824464100013</v>
      </c>
      <c r="N1253" s="7">
        <f t="shared" si="73"/>
        <v>9653.1266066500011</v>
      </c>
      <c r="O1253" s="7">
        <f t="shared" si="73"/>
        <v>49.200644370000006</v>
      </c>
      <c r="P1253" s="7">
        <f t="shared" si="73"/>
        <v>30.48721201</v>
      </c>
      <c r="Q1253" s="7">
        <f t="shared" si="73"/>
        <v>148.46798338000002</v>
      </c>
      <c r="R1253" s="7">
        <f t="shared" si="73"/>
        <v>10872.589713290001</v>
      </c>
      <c r="S1253" s="7">
        <f t="shared" si="73"/>
        <v>5798.8510181799993</v>
      </c>
      <c r="T1253" s="7">
        <f t="shared" si="73"/>
        <v>85.131575389999995</v>
      </c>
      <c r="U1253" s="7">
        <f t="shared" si="73"/>
        <v>503.59477829999997</v>
      </c>
      <c r="V1253" s="7">
        <f t="shared" si="73"/>
        <v>3.0610242000000003</v>
      </c>
      <c r="W1253" s="7">
        <f t="shared" si="73"/>
        <v>38.803319479999999</v>
      </c>
      <c r="X1253" s="7">
        <f t="shared" si="73"/>
        <v>676.67278963000001</v>
      </c>
      <c r="Y1253" s="7">
        <f t="shared" si="73"/>
        <v>1433.2658046699999</v>
      </c>
      <c r="Z1253" s="7">
        <f t="shared" si="73"/>
        <v>100.38072094</v>
      </c>
      <c r="AA1253" s="7">
        <f t="shared" si="73"/>
        <v>8639.7610307899995</v>
      </c>
      <c r="AB1253" s="7">
        <f t="shared" si="73"/>
        <v>2232.8286825000005</v>
      </c>
      <c r="AC1253" s="7">
        <f t="shared" si="73"/>
        <v>4.2002434599999994</v>
      </c>
      <c r="AD1253" s="7">
        <f t="shared" si="73"/>
        <v>0.63712170000000001</v>
      </c>
      <c r="AE1253" s="7">
        <f t="shared" si="73"/>
        <v>0</v>
      </c>
      <c r="AF1253" s="7">
        <f t="shared" si="73"/>
        <v>3.5631217599999996</v>
      </c>
      <c r="AG1253" s="7">
        <f t="shared" si="73"/>
        <v>196.7698881</v>
      </c>
      <c r="AH1253" s="7">
        <f t="shared" si="73"/>
        <v>196.7698881</v>
      </c>
      <c r="AI1253" s="7">
        <f t="shared" si="73"/>
        <v>0</v>
      </c>
      <c r="AJ1253" s="7">
        <f t="shared" si="73"/>
        <v>318.65392116999999</v>
      </c>
      <c r="AK1253" s="7">
        <f t="shared" si="73"/>
        <v>519.62405273000002</v>
      </c>
      <c r="AL1253" s="7">
        <f t="shared" si="73"/>
        <v>665.92697376000001</v>
      </c>
      <c r="AM1253" s="7">
        <f t="shared" si="73"/>
        <v>648.71383526</v>
      </c>
      <c r="AN1253" s="7">
        <f t="shared" si="73"/>
        <v>0</v>
      </c>
      <c r="AO1253" s="7">
        <f t="shared" si="73"/>
        <v>17.213138499999999</v>
      </c>
      <c r="AP1253" s="7">
        <f t="shared" si="73"/>
        <v>281.07108628999998</v>
      </c>
      <c r="AQ1253" s="7">
        <f t="shared" si="73"/>
        <v>281.07108628999998</v>
      </c>
      <c r="AR1253" s="7">
        <f t="shared" si="73"/>
        <v>0</v>
      </c>
      <c r="AS1253" s="7">
        <f t="shared" si="73"/>
        <v>386.76916940999996</v>
      </c>
      <c r="AT1253" s="7">
        <f t="shared" si="73"/>
        <v>1333.76722946</v>
      </c>
      <c r="AU1253" s="7">
        <f t="shared" si="73"/>
        <v>1418.68550577</v>
      </c>
      <c r="AV1253" s="7">
        <f t="shared" si="73"/>
        <v>2174.7649831399995</v>
      </c>
      <c r="AW1253" s="7">
        <f t="shared" si="73"/>
        <v>3593.4504889100003</v>
      </c>
      <c r="AX1253" s="7">
        <f t="shared" si="73"/>
        <v>379.38703088</v>
      </c>
      <c r="AY1253" s="7">
        <f t="shared" si="73"/>
        <v>246.45317764999999</v>
      </c>
      <c r="AZ1253" s="7">
        <f t="shared" si="73"/>
        <v>2967.6102803799995</v>
      </c>
    </row>
    <row r="1254" spans="2:52" x14ac:dyDescent="0.25">
      <c r="B1254" s="9" t="s">
        <v>952</v>
      </c>
    </row>
    <row r="1255" spans="2:52" x14ac:dyDescent="0.25">
      <c r="B1255" s="10" t="s">
        <v>968</v>
      </c>
      <c r="C1255" s="23">
        <v>1.3162999999999999E-2</v>
      </c>
      <c r="D1255" s="23">
        <v>7.95738E-3</v>
      </c>
      <c r="E1255" s="23">
        <v>5.4573800000000004E-3</v>
      </c>
      <c r="F1255" s="23">
        <v>0</v>
      </c>
      <c r="G1255" s="23">
        <v>2.5000000000000001E-3</v>
      </c>
      <c r="H1255" s="23">
        <v>5.2056200000000002E-3</v>
      </c>
      <c r="I1255" s="23">
        <v>3.0500000000000002E-3</v>
      </c>
      <c r="J1255" s="23">
        <v>2.15562E-3</v>
      </c>
      <c r="K1255" s="23">
        <v>0</v>
      </c>
      <c r="L1255" s="23">
        <v>0</v>
      </c>
      <c r="M1255" s="23">
        <v>0</v>
      </c>
      <c r="N1255" s="23">
        <v>0</v>
      </c>
      <c r="O1255" s="23">
        <v>0</v>
      </c>
      <c r="P1255" s="23">
        <v>0</v>
      </c>
      <c r="Q1255" s="23">
        <v>0</v>
      </c>
      <c r="R1255" s="23">
        <v>1.3162999999999999E-2</v>
      </c>
      <c r="S1255" s="23">
        <v>0</v>
      </c>
      <c r="T1255" s="23">
        <v>0</v>
      </c>
      <c r="U1255" s="23">
        <v>0</v>
      </c>
      <c r="V1255" s="23">
        <v>0</v>
      </c>
      <c r="W1255" s="23">
        <v>0</v>
      </c>
      <c r="X1255" s="23">
        <v>0</v>
      </c>
      <c r="Y1255" s="23">
        <v>0</v>
      </c>
      <c r="Z1255" s="23">
        <v>0</v>
      </c>
      <c r="AA1255" s="23">
        <v>0</v>
      </c>
      <c r="AB1255" s="23">
        <v>1.3162999999999999E-2</v>
      </c>
      <c r="AC1255" s="23">
        <v>0</v>
      </c>
      <c r="AD1255" s="23">
        <v>0</v>
      </c>
      <c r="AE1255" s="23">
        <v>0</v>
      </c>
      <c r="AF1255" s="23">
        <v>0</v>
      </c>
      <c r="AG1255" s="23">
        <v>0</v>
      </c>
      <c r="AH1255" s="23">
        <v>0</v>
      </c>
      <c r="AI1255" s="23">
        <v>0</v>
      </c>
      <c r="AJ1255" s="23">
        <v>0</v>
      </c>
      <c r="AK1255" s="23">
        <v>0</v>
      </c>
      <c r="AL1255" s="23">
        <v>0</v>
      </c>
      <c r="AM1255" s="23">
        <v>0</v>
      </c>
      <c r="AN1255" s="23">
        <v>0</v>
      </c>
      <c r="AO1255" s="23">
        <v>0</v>
      </c>
      <c r="AP1255" s="23">
        <v>0</v>
      </c>
      <c r="AQ1255" s="23">
        <v>0</v>
      </c>
      <c r="AR1255" s="23">
        <v>0</v>
      </c>
      <c r="AS1255" s="23">
        <v>0</v>
      </c>
      <c r="AT1255" s="23">
        <v>0</v>
      </c>
      <c r="AU1255" s="23">
        <v>1.3162999999999999E-2</v>
      </c>
      <c r="AV1255" s="23">
        <v>0</v>
      </c>
      <c r="AW1255" s="23">
        <v>1.3162999999999999E-2</v>
      </c>
      <c r="AX1255" s="23">
        <v>0</v>
      </c>
      <c r="AY1255" s="23">
        <v>0</v>
      </c>
      <c r="AZ1255" s="23">
        <v>1.3162999999999999E-2</v>
      </c>
    </row>
    <row r="1256" spans="2:52" x14ac:dyDescent="0.25">
      <c r="B1256" s="10" t="s">
        <v>969</v>
      </c>
      <c r="C1256" s="23">
        <v>3.0000000000000001E-3</v>
      </c>
      <c r="D1256" s="23">
        <v>3.0000000000000001E-3</v>
      </c>
      <c r="E1256" s="23">
        <v>0</v>
      </c>
      <c r="F1256" s="23">
        <v>1.9350000000000001E-3</v>
      </c>
      <c r="G1256" s="23">
        <v>1.065E-3</v>
      </c>
      <c r="H1256" s="23">
        <v>0</v>
      </c>
      <c r="I1256" s="23">
        <v>0</v>
      </c>
      <c r="J1256" s="23">
        <v>0</v>
      </c>
      <c r="K1256" s="23">
        <v>0</v>
      </c>
      <c r="L1256" s="23">
        <v>0</v>
      </c>
      <c r="M1256" s="23">
        <v>9.276211999999999E-2</v>
      </c>
      <c r="N1256" s="23">
        <v>0</v>
      </c>
      <c r="O1256" s="23">
        <v>9.276211999999999E-2</v>
      </c>
      <c r="P1256" s="23">
        <v>0</v>
      </c>
      <c r="Q1256" s="23">
        <v>0</v>
      </c>
      <c r="R1256" s="23">
        <v>9.5762119999999992E-2</v>
      </c>
      <c r="S1256" s="23">
        <v>0.05</v>
      </c>
      <c r="T1256" s="23">
        <v>0</v>
      </c>
      <c r="U1256" s="23">
        <v>0</v>
      </c>
      <c r="V1256" s="23">
        <v>0</v>
      </c>
      <c r="W1256" s="23">
        <v>0</v>
      </c>
      <c r="X1256" s="23">
        <v>0</v>
      </c>
      <c r="Y1256" s="23">
        <v>0</v>
      </c>
      <c r="Z1256" s="23">
        <v>0</v>
      </c>
      <c r="AA1256" s="23">
        <v>0.05</v>
      </c>
      <c r="AB1256" s="23">
        <v>4.5762120000000003E-2</v>
      </c>
      <c r="AC1256" s="23">
        <v>0</v>
      </c>
      <c r="AD1256" s="23">
        <v>0</v>
      </c>
      <c r="AE1256" s="23">
        <v>0</v>
      </c>
      <c r="AF1256" s="23">
        <v>0</v>
      </c>
      <c r="AG1256" s="23">
        <v>0</v>
      </c>
      <c r="AH1256" s="23">
        <v>0</v>
      </c>
      <c r="AI1256" s="23">
        <v>0</v>
      </c>
      <c r="AJ1256" s="23">
        <v>0</v>
      </c>
      <c r="AK1256" s="23">
        <v>0</v>
      </c>
      <c r="AL1256" s="23">
        <v>0</v>
      </c>
      <c r="AM1256" s="23">
        <v>0</v>
      </c>
      <c r="AN1256" s="23">
        <v>0</v>
      </c>
      <c r="AO1256" s="23">
        <v>0</v>
      </c>
      <c r="AP1256" s="23">
        <v>0</v>
      </c>
      <c r="AQ1256" s="23">
        <v>0</v>
      </c>
      <c r="AR1256" s="23">
        <v>0</v>
      </c>
      <c r="AS1256" s="23">
        <v>0</v>
      </c>
      <c r="AT1256" s="23">
        <v>0</v>
      </c>
      <c r="AU1256" s="23">
        <v>4.5762120000000003E-2</v>
      </c>
      <c r="AV1256" s="23">
        <v>2.5375930000000001E-2</v>
      </c>
      <c r="AW1256" s="23">
        <v>7.1138050000000008E-2</v>
      </c>
      <c r="AX1256" s="23">
        <v>0</v>
      </c>
      <c r="AY1256" s="23">
        <v>0</v>
      </c>
      <c r="AZ1256" s="23">
        <v>7.1138050000000008E-2</v>
      </c>
    </row>
    <row r="1257" spans="2:52" x14ac:dyDescent="0.25">
      <c r="B1257" s="10" t="s">
        <v>970</v>
      </c>
      <c r="C1257" s="23">
        <v>0</v>
      </c>
      <c r="D1257" s="23">
        <v>0</v>
      </c>
      <c r="E1257" s="23">
        <v>0</v>
      </c>
      <c r="F1257" s="23">
        <v>0</v>
      </c>
      <c r="G1257" s="23">
        <v>0</v>
      </c>
      <c r="H1257" s="23">
        <v>0</v>
      </c>
      <c r="I1257" s="23">
        <v>0</v>
      </c>
      <c r="J1257" s="23">
        <v>0</v>
      </c>
      <c r="K1257" s="23">
        <v>0</v>
      </c>
      <c r="L1257" s="23">
        <v>0</v>
      </c>
      <c r="M1257" s="23">
        <v>0</v>
      </c>
      <c r="N1257" s="23">
        <v>0</v>
      </c>
      <c r="O1257" s="23">
        <v>0</v>
      </c>
      <c r="P1257" s="23">
        <v>0</v>
      </c>
      <c r="Q1257" s="23">
        <v>0</v>
      </c>
      <c r="R1257" s="23">
        <v>0</v>
      </c>
      <c r="S1257" s="23">
        <v>0</v>
      </c>
      <c r="T1257" s="23">
        <v>0</v>
      </c>
      <c r="U1257" s="23">
        <v>0</v>
      </c>
      <c r="V1257" s="23">
        <v>0</v>
      </c>
      <c r="W1257" s="23">
        <v>0</v>
      </c>
      <c r="X1257" s="23">
        <v>0</v>
      </c>
      <c r="Y1257" s="23">
        <v>0</v>
      </c>
      <c r="Z1257" s="23">
        <v>0</v>
      </c>
      <c r="AA1257" s="23">
        <v>0</v>
      </c>
      <c r="AB1257" s="23">
        <v>0</v>
      </c>
      <c r="AC1257" s="23">
        <v>0</v>
      </c>
      <c r="AD1257" s="23">
        <v>0</v>
      </c>
      <c r="AE1257" s="23">
        <v>0</v>
      </c>
      <c r="AF1257" s="23">
        <v>0</v>
      </c>
      <c r="AG1257" s="23">
        <v>0</v>
      </c>
      <c r="AH1257" s="23">
        <v>0</v>
      </c>
      <c r="AI1257" s="23">
        <v>0</v>
      </c>
      <c r="AJ1257" s="23">
        <v>0</v>
      </c>
      <c r="AK1257" s="23">
        <v>0</v>
      </c>
      <c r="AL1257" s="23">
        <v>0</v>
      </c>
      <c r="AM1257" s="23">
        <v>0</v>
      </c>
      <c r="AN1257" s="23">
        <v>0</v>
      </c>
      <c r="AO1257" s="23">
        <v>0</v>
      </c>
      <c r="AP1257" s="23">
        <v>0</v>
      </c>
      <c r="AQ1257" s="23">
        <v>0</v>
      </c>
      <c r="AR1257" s="23">
        <v>0</v>
      </c>
      <c r="AS1257" s="23">
        <v>0</v>
      </c>
      <c r="AT1257" s="23">
        <v>0</v>
      </c>
      <c r="AU1257" s="23">
        <v>0</v>
      </c>
      <c r="AV1257" s="23">
        <v>0</v>
      </c>
      <c r="AW1257" s="23">
        <v>0</v>
      </c>
      <c r="AX1257" s="23">
        <v>0</v>
      </c>
      <c r="AY1257" s="23">
        <v>0</v>
      </c>
      <c r="AZ1257" s="23">
        <v>0</v>
      </c>
    </row>
    <row r="1258" spans="2:52" x14ac:dyDescent="0.25">
      <c r="B1258" s="10" t="s">
        <v>972</v>
      </c>
      <c r="C1258" s="23">
        <v>0</v>
      </c>
      <c r="D1258" s="23">
        <v>0</v>
      </c>
      <c r="E1258" s="23">
        <v>0</v>
      </c>
      <c r="F1258" s="23">
        <v>0</v>
      </c>
      <c r="G1258" s="23">
        <v>0</v>
      </c>
      <c r="H1258" s="23">
        <v>0</v>
      </c>
      <c r="I1258" s="23">
        <v>0</v>
      </c>
      <c r="J1258" s="23">
        <v>0</v>
      </c>
      <c r="K1258" s="23">
        <v>0</v>
      </c>
      <c r="L1258" s="23">
        <v>0</v>
      </c>
      <c r="M1258" s="23">
        <v>0</v>
      </c>
      <c r="N1258" s="23">
        <v>0</v>
      </c>
      <c r="O1258" s="23">
        <v>0</v>
      </c>
      <c r="P1258" s="23">
        <v>0</v>
      </c>
      <c r="Q1258" s="23">
        <v>0</v>
      </c>
      <c r="R1258" s="23">
        <v>0</v>
      </c>
      <c r="S1258" s="23">
        <v>0</v>
      </c>
      <c r="T1258" s="23">
        <v>0</v>
      </c>
      <c r="U1258" s="23">
        <v>0</v>
      </c>
      <c r="V1258" s="23">
        <v>0</v>
      </c>
      <c r="W1258" s="23">
        <v>0</v>
      </c>
      <c r="X1258" s="23">
        <v>0</v>
      </c>
      <c r="Y1258" s="23">
        <v>0</v>
      </c>
      <c r="Z1258" s="23">
        <v>0</v>
      </c>
      <c r="AA1258" s="23">
        <v>0</v>
      </c>
      <c r="AB1258" s="23">
        <v>0</v>
      </c>
      <c r="AC1258" s="23">
        <v>0</v>
      </c>
      <c r="AD1258" s="23">
        <v>0</v>
      </c>
      <c r="AE1258" s="23">
        <v>0</v>
      </c>
      <c r="AF1258" s="23">
        <v>0</v>
      </c>
      <c r="AG1258" s="23">
        <v>0</v>
      </c>
      <c r="AH1258" s="23">
        <v>0</v>
      </c>
      <c r="AI1258" s="23">
        <v>0</v>
      </c>
      <c r="AJ1258" s="23">
        <v>0</v>
      </c>
      <c r="AK1258" s="23">
        <v>0</v>
      </c>
      <c r="AL1258" s="23">
        <v>0</v>
      </c>
      <c r="AM1258" s="23">
        <v>0</v>
      </c>
      <c r="AN1258" s="23">
        <v>0</v>
      </c>
      <c r="AO1258" s="23">
        <v>0</v>
      </c>
      <c r="AP1258" s="23">
        <v>0</v>
      </c>
      <c r="AQ1258" s="23">
        <v>0</v>
      </c>
      <c r="AR1258" s="23">
        <v>0</v>
      </c>
      <c r="AS1258" s="23">
        <v>0</v>
      </c>
      <c r="AT1258" s="23">
        <v>0</v>
      </c>
      <c r="AU1258" s="23">
        <v>0</v>
      </c>
      <c r="AV1258" s="23">
        <v>0</v>
      </c>
      <c r="AW1258" s="23">
        <v>0</v>
      </c>
      <c r="AX1258" s="23">
        <v>0</v>
      </c>
      <c r="AY1258" s="23">
        <v>0</v>
      </c>
      <c r="AZ1258" s="23">
        <v>0</v>
      </c>
    </row>
    <row r="1259" spans="2:52" x14ac:dyDescent="0.25">
      <c r="B1259" s="10" t="s">
        <v>964</v>
      </c>
      <c r="C1259" s="23">
        <v>2.0639173799999999</v>
      </c>
      <c r="D1259" s="23">
        <v>0.18147076000000001</v>
      </c>
      <c r="E1259" s="23">
        <v>0.12327276</v>
      </c>
      <c r="F1259" s="23">
        <v>2.5325E-2</v>
      </c>
      <c r="G1259" s="23">
        <v>3.2872999999999999E-2</v>
      </c>
      <c r="H1259" s="23">
        <v>1.8824466200000001</v>
      </c>
      <c r="I1259" s="23">
        <v>5.885E-2</v>
      </c>
      <c r="J1259" s="23">
        <v>1.82359662</v>
      </c>
      <c r="K1259" s="23">
        <v>0</v>
      </c>
      <c r="L1259" s="23">
        <v>0</v>
      </c>
      <c r="M1259" s="23">
        <v>89.742701999999994</v>
      </c>
      <c r="N1259" s="23">
        <v>89.742701999999994</v>
      </c>
      <c r="O1259" s="23">
        <v>0</v>
      </c>
      <c r="P1259" s="23">
        <v>0</v>
      </c>
      <c r="Q1259" s="23">
        <v>0</v>
      </c>
      <c r="R1259" s="23">
        <v>91.806619380000001</v>
      </c>
      <c r="S1259" s="23">
        <v>44.490245719999997</v>
      </c>
      <c r="T1259" s="23">
        <v>0.11988049000000001</v>
      </c>
      <c r="U1259" s="23">
        <v>5.4175890000000004</v>
      </c>
      <c r="V1259" s="23">
        <v>0</v>
      </c>
      <c r="W1259" s="23">
        <v>0</v>
      </c>
      <c r="X1259" s="23">
        <v>2.7282164999999998</v>
      </c>
      <c r="Y1259" s="23">
        <v>9.4705169999999992</v>
      </c>
      <c r="Z1259" s="23">
        <v>0</v>
      </c>
      <c r="AA1259" s="23">
        <v>62.22644871</v>
      </c>
      <c r="AB1259" s="23">
        <v>29.580170669999998</v>
      </c>
      <c r="AC1259" s="23">
        <v>0</v>
      </c>
      <c r="AD1259" s="23">
        <v>0</v>
      </c>
      <c r="AE1259" s="23">
        <v>0</v>
      </c>
      <c r="AF1259" s="23">
        <v>0</v>
      </c>
      <c r="AG1259" s="23">
        <v>0</v>
      </c>
      <c r="AH1259" s="23">
        <v>0</v>
      </c>
      <c r="AI1259" s="23">
        <v>0</v>
      </c>
      <c r="AJ1259" s="23">
        <v>0</v>
      </c>
      <c r="AK1259" s="23">
        <v>0</v>
      </c>
      <c r="AL1259" s="23">
        <v>19.371486999999998</v>
      </c>
      <c r="AM1259" s="23">
        <v>19.371486999999998</v>
      </c>
      <c r="AN1259" s="23">
        <v>0</v>
      </c>
      <c r="AO1259" s="23">
        <v>0</v>
      </c>
      <c r="AP1259" s="23">
        <v>3.4201489999999999</v>
      </c>
      <c r="AQ1259" s="23">
        <v>3.4201489999999999</v>
      </c>
      <c r="AR1259" s="23">
        <v>0</v>
      </c>
      <c r="AS1259" s="23">
        <v>7.3820290000000002</v>
      </c>
      <c r="AT1259" s="23">
        <v>30.173665</v>
      </c>
      <c r="AU1259" s="23">
        <v>-0.59349432999999996</v>
      </c>
      <c r="AV1259" s="23">
        <v>1.47988667</v>
      </c>
      <c r="AW1259" s="23">
        <v>0.88639234</v>
      </c>
      <c r="AX1259" s="23">
        <v>0</v>
      </c>
      <c r="AY1259" s="23">
        <v>0</v>
      </c>
      <c r="AZ1259" s="23">
        <v>0.88639234</v>
      </c>
    </row>
    <row r="1260" spans="2:52" x14ac:dyDescent="0.25">
      <c r="B1260" s="10" t="s">
        <v>965</v>
      </c>
      <c r="C1260" s="23">
        <v>1.6676560300000001</v>
      </c>
      <c r="D1260" s="23">
        <v>0.76172508000000005</v>
      </c>
      <c r="E1260" s="23">
        <v>0.47250001000000003</v>
      </c>
      <c r="F1260" s="23">
        <v>0.15964001</v>
      </c>
      <c r="G1260" s="23">
        <v>0.12958506</v>
      </c>
      <c r="H1260" s="23">
        <v>0.9059309499999999</v>
      </c>
      <c r="I1260" s="23">
        <v>0.22672067999999998</v>
      </c>
      <c r="J1260" s="23">
        <v>0.11752827</v>
      </c>
      <c r="K1260" s="23">
        <v>0.56168200000000001</v>
      </c>
      <c r="L1260" s="23">
        <v>0</v>
      </c>
      <c r="M1260" s="23">
        <v>85.842200680000005</v>
      </c>
      <c r="N1260" s="23">
        <v>82.928752000000003</v>
      </c>
      <c r="O1260" s="23">
        <v>2.9134486800000001</v>
      </c>
      <c r="P1260" s="23">
        <v>0</v>
      </c>
      <c r="Q1260" s="23">
        <v>0</v>
      </c>
      <c r="R1260" s="23">
        <v>87.509856710000008</v>
      </c>
      <c r="S1260" s="23">
        <v>62.980036920000003</v>
      </c>
      <c r="T1260" s="23">
        <v>0.45</v>
      </c>
      <c r="U1260" s="23">
        <v>3.6883235999999999</v>
      </c>
      <c r="V1260" s="23">
        <v>0</v>
      </c>
      <c r="W1260" s="23">
        <v>0</v>
      </c>
      <c r="X1260" s="23">
        <v>6.7051431199999998</v>
      </c>
      <c r="Y1260" s="23">
        <v>5.4961807399999998</v>
      </c>
      <c r="Z1260" s="23">
        <v>8.2462460000000001E-2</v>
      </c>
      <c r="AA1260" s="23">
        <v>79.402146839999986</v>
      </c>
      <c r="AB1260" s="23">
        <v>8.1077098700000008</v>
      </c>
      <c r="AC1260" s="23">
        <v>0</v>
      </c>
      <c r="AD1260" s="23">
        <v>0</v>
      </c>
      <c r="AE1260" s="23">
        <v>0</v>
      </c>
      <c r="AF1260" s="23">
        <v>0</v>
      </c>
      <c r="AG1260" s="23">
        <v>0</v>
      </c>
      <c r="AH1260" s="23">
        <v>0</v>
      </c>
      <c r="AI1260" s="23">
        <v>0</v>
      </c>
      <c r="AJ1260" s="23">
        <v>0</v>
      </c>
      <c r="AK1260" s="23">
        <v>0</v>
      </c>
      <c r="AL1260" s="23">
        <v>2</v>
      </c>
      <c r="AM1260" s="23">
        <v>2</v>
      </c>
      <c r="AN1260" s="23">
        <v>0</v>
      </c>
      <c r="AO1260" s="23">
        <v>0</v>
      </c>
      <c r="AP1260" s="23">
        <v>0.56614334999999993</v>
      </c>
      <c r="AQ1260" s="23">
        <v>0.56614334999999993</v>
      </c>
      <c r="AR1260" s="23">
        <v>0</v>
      </c>
      <c r="AS1260" s="23">
        <v>3.1891173199999998</v>
      </c>
      <c r="AT1260" s="23">
        <v>5.7552606700000002</v>
      </c>
      <c r="AU1260" s="23">
        <v>2.3524492000000001</v>
      </c>
      <c r="AV1260" s="23">
        <v>1.7608609900000001</v>
      </c>
      <c r="AW1260" s="23">
        <v>4.11331019</v>
      </c>
      <c r="AX1260" s="23">
        <v>0</v>
      </c>
      <c r="AY1260" s="23">
        <v>0</v>
      </c>
      <c r="AZ1260" s="23">
        <v>4.11331019</v>
      </c>
    </row>
    <row r="1261" spans="2:52" x14ac:dyDescent="0.25">
      <c r="B1261" s="10" t="s">
        <v>966</v>
      </c>
      <c r="C1261" s="23">
        <v>3.46787534</v>
      </c>
      <c r="D1261" s="23">
        <v>5.9837339999999996E-2</v>
      </c>
      <c r="E1261" s="23">
        <v>3.297924E-2</v>
      </c>
      <c r="F1261" s="23">
        <v>0</v>
      </c>
      <c r="G1261" s="23">
        <v>2.6858099999999999E-2</v>
      </c>
      <c r="H1261" s="23">
        <v>3.4080379999999999</v>
      </c>
      <c r="I1261" s="23">
        <v>0.15345300000000001</v>
      </c>
      <c r="J1261" s="23">
        <v>9.7850000000000003E-3</v>
      </c>
      <c r="K1261" s="23">
        <v>3.2448000000000001</v>
      </c>
      <c r="L1261" s="23">
        <v>0</v>
      </c>
      <c r="M1261" s="23">
        <v>135.85043263999998</v>
      </c>
      <c r="N1261" s="23">
        <v>135.68465</v>
      </c>
      <c r="O1261" s="23">
        <v>0.16578264000000001</v>
      </c>
      <c r="P1261" s="23">
        <v>0</v>
      </c>
      <c r="Q1261" s="23">
        <v>0</v>
      </c>
      <c r="R1261" s="23">
        <v>139.31830797999999</v>
      </c>
      <c r="S1261" s="23">
        <v>97.327741489999994</v>
      </c>
      <c r="T1261" s="23">
        <v>0</v>
      </c>
      <c r="U1261" s="23">
        <v>4.7372835599999998</v>
      </c>
      <c r="V1261" s="23">
        <v>0</v>
      </c>
      <c r="W1261" s="23">
        <v>0</v>
      </c>
      <c r="X1261" s="23">
        <v>7.5691347999999996</v>
      </c>
      <c r="Y1261" s="23">
        <v>11.635123570000001</v>
      </c>
      <c r="Z1261" s="23">
        <v>0</v>
      </c>
      <c r="AA1261" s="23">
        <v>121.26928341999999</v>
      </c>
      <c r="AB1261" s="23">
        <v>18.049024560000003</v>
      </c>
      <c r="AC1261" s="23">
        <v>0.84209999999999996</v>
      </c>
      <c r="AD1261" s="23">
        <v>0</v>
      </c>
      <c r="AE1261" s="23">
        <v>0</v>
      </c>
      <c r="AF1261" s="23">
        <v>0.84209999999999996</v>
      </c>
      <c r="AG1261" s="23">
        <v>0</v>
      </c>
      <c r="AH1261" s="23">
        <v>0</v>
      </c>
      <c r="AI1261" s="23">
        <v>0</v>
      </c>
      <c r="AJ1261" s="23">
        <v>0</v>
      </c>
      <c r="AK1261" s="23">
        <v>0.84209999999999996</v>
      </c>
      <c r="AL1261" s="23">
        <v>6.0049999999999999</v>
      </c>
      <c r="AM1261" s="23">
        <v>6.0049999999999999</v>
      </c>
      <c r="AN1261" s="23">
        <v>0</v>
      </c>
      <c r="AO1261" s="23">
        <v>0</v>
      </c>
      <c r="AP1261" s="23">
        <v>12.5999</v>
      </c>
      <c r="AQ1261" s="23">
        <v>12.5999</v>
      </c>
      <c r="AR1261" s="23">
        <v>0</v>
      </c>
      <c r="AS1261" s="23">
        <v>0</v>
      </c>
      <c r="AT1261" s="23">
        <v>18.604900000000001</v>
      </c>
      <c r="AU1261" s="23">
        <v>0.28622456000000002</v>
      </c>
      <c r="AV1261" s="23">
        <v>2.35042259</v>
      </c>
      <c r="AW1261" s="23">
        <v>2.6366471499999999</v>
      </c>
      <c r="AX1261" s="23">
        <v>2.2046848399999996</v>
      </c>
      <c r="AY1261" s="23">
        <v>0</v>
      </c>
      <c r="AZ1261" s="23">
        <v>0.43196231000000002</v>
      </c>
    </row>
    <row r="1262" spans="2:52" x14ac:dyDescent="0.25">
      <c r="B1262" s="10" t="s">
        <v>973</v>
      </c>
      <c r="C1262" s="23">
        <v>0.47753302000000003</v>
      </c>
      <c r="D1262" s="23">
        <v>0.15573736999999999</v>
      </c>
      <c r="E1262" s="23">
        <v>1.2765619999999998E-2</v>
      </c>
      <c r="F1262" s="23">
        <v>5.53955E-2</v>
      </c>
      <c r="G1262" s="23">
        <v>8.7576249999999994E-2</v>
      </c>
      <c r="H1262" s="23">
        <v>0.32179565000000004</v>
      </c>
      <c r="I1262" s="23">
        <v>0.18799321999999999</v>
      </c>
      <c r="J1262" s="23">
        <v>0.13170242999999998</v>
      </c>
      <c r="K1262" s="23">
        <v>2.0999999999999999E-3</v>
      </c>
      <c r="L1262" s="23">
        <v>0</v>
      </c>
      <c r="M1262" s="23">
        <v>55.305245999999997</v>
      </c>
      <c r="N1262" s="23">
        <v>55.305245999999997</v>
      </c>
      <c r="O1262" s="23">
        <v>0</v>
      </c>
      <c r="P1262" s="23">
        <v>0</v>
      </c>
      <c r="Q1262" s="23">
        <v>0</v>
      </c>
      <c r="R1262" s="23">
        <v>55.782779020000007</v>
      </c>
      <c r="S1262" s="23">
        <v>43.404077310000005</v>
      </c>
      <c r="T1262" s="23">
        <v>0</v>
      </c>
      <c r="U1262" s="23">
        <v>1.8953138799999998</v>
      </c>
      <c r="V1262" s="23">
        <v>0</v>
      </c>
      <c r="W1262" s="23">
        <v>0</v>
      </c>
      <c r="X1262" s="23">
        <v>7.3014307199999999</v>
      </c>
      <c r="Y1262" s="23">
        <v>3.3166457200000004</v>
      </c>
      <c r="Z1262" s="23">
        <v>0</v>
      </c>
      <c r="AA1262" s="23">
        <v>55.917467630000004</v>
      </c>
      <c r="AB1262" s="23">
        <v>-0.13468860999999999</v>
      </c>
      <c r="AC1262" s="23">
        <v>0</v>
      </c>
      <c r="AD1262" s="23">
        <v>0</v>
      </c>
      <c r="AE1262" s="23">
        <v>0</v>
      </c>
      <c r="AF1262" s="23">
        <v>0</v>
      </c>
      <c r="AG1262" s="23">
        <v>0</v>
      </c>
      <c r="AH1262" s="23">
        <v>0</v>
      </c>
      <c r="AI1262" s="23">
        <v>0</v>
      </c>
      <c r="AJ1262" s="23">
        <v>7.852692E-2</v>
      </c>
      <c r="AK1262" s="23">
        <v>7.852692E-2</v>
      </c>
      <c r="AL1262" s="23">
        <v>0</v>
      </c>
      <c r="AM1262" s="23">
        <v>0</v>
      </c>
      <c r="AN1262" s="23">
        <v>0</v>
      </c>
      <c r="AO1262" s="23">
        <v>0</v>
      </c>
      <c r="AP1262" s="23">
        <v>0</v>
      </c>
      <c r="AQ1262" s="23">
        <v>0</v>
      </c>
      <c r="AR1262" s="23">
        <v>0</v>
      </c>
      <c r="AS1262" s="23">
        <v>0</v>
      </c>
      <c r="AT1262" s="23">
        <v>0</v>
      </c>
      <c r="AU1262" s="23">
        <v>-5.6161689999999993E-2</v>
      </c>
      <c r="AV1262" s="23">
        <v>0.13420702000000001</v>
      </c>
      <c r="AW1262" s="23">
        <v>7.8045329999999996E-2</v>
      </c>
      <c r="AX1262" s="23">
        <v>0</v>
      </c>
      <c r="AY1262" s="23">
        <v>0</v>
      </c>
      <c r="AZ1262" s="23">
        <v>7.8045329999999996E-2</v>
      </c>
    </row>
    <row r="1263" spans="2:52" x14ac:dyDescent="0.25">
      <c r="B1263" s="10" t="s">
        <v>967</v>
      </c>
      <c r="C1263" s="23">
        <v>0.72446964000000003</v>
      </c>
      <c r="D1263" s="23">
        <v>0.18807564000000002</v>
      </c>
      <c r="E1263" s="23">
        <v>4.9162640000000001E-2</v>
      </c>
      <c r="F1263" s="23">
        <v>9.4347E-2</v>
      </c>
      <c r="G1263" s="23">
        <v>4.4566000000000001E-2</v>
      </c>
      <c r="H1263" s="23">
        <v>0.53639400000000004</v>
      </c>
      <c r="I1263" s="23">
        <v>8.4376000000000007E-2</v>
      </c>
      <c r="J1263" s="23">
        <v>7.1055999999999994E-2</v>
      </c>
      <c r="K1263" s="23">
        <v>0.38096200000000002</v>
      </c>
      <c r="L1263" s="23">
        <v>0</v>
      </c>
      <c r="M1263" s="23">
        <v>58.993828270000002</v>
      </c>
      <c r="N1263" s="23">
        <v>58.904328</v>
      </c>
      <c r="O1263" s="23">
        <v>8.9500270000000007E-2</v>
      </c>
      <c r="P1263" s="23">
        <v>0</v>
      </c>
      <c r="Q1263" s="23">
        <v>0</v>
      </c>
      <c r="R1263" s="23">
        <v>59.718297910000004</v>
      </c>
      <c r="S1263" s="23">
        <v>35.917171719999999</v>
      </c>
      <c r="T1263" s="23">
        <v>0</v>
      </c>
      <c r="U1263" s="23">
        <v>3.7487797599999997</v>
      </c>
      <c r="V1263" s="23">
        <v>0</v>
      </c>
      <c r="W1263" s="23">
        <v>0</v>
      </c>
      <c r="X1263" s="23">
        <v>6.6677329600000004</v>
      </c>
      <c r="Y1263" s="23">
        <v>11.144539759999999</v>
      </c>
      <c r="Z1263" s="23">
        <v>0</v>
      </c>
      <c r="AA1263" s="23">
        <v>57.478224199999993</v>
      </c>
      <c r="AB1263" s="23">
        <v>2.2400737099999999</v>
      </c>
      <c r="AC1263" s="23">
        <v>0</v>
      </c>
      <c r="AD1263" s="23">
        <v>0</v>
      </c>
      <c r="AE1263" s="23">
        <v>0</v>
      </c>
      <c r="AF1263" s="23">
        <v>0</v>
      </c>
      <c r="AG1263" s="23">
        <v>17.213138499999999</v>
      </c>
      <c r="AH1263" s="23">
        <v>17.213138499999999</v>
      </c>
      <c r="AI1263" s="23">
        <v>0</v>
      </c>
      <c r="AJ1263" s="23">
        <v>0</v>
      </c>
      <c r="AK1263" s="23">
        <v>17.213138499999999</v>
      </c>
      <c r="AL1263" s="23">
        <v>17.213138499999999</v>
      </c>
      <c r="AM1263" s="23">
        <v>0</v>
      </c>
      <c r="AN1263" s="23">
        <v>0</v>
      </c>
      <c r="AO1263" s="23">
        <v>17.213138499999999</v>
      </c>
      <c r="AP1263" s="23">
        <v>1.1227425</v>
      </c>
      <c r="AQ1263" s="23">
        <v>1.1227425</v>
      </c>
      <c r="AR1263" s="23">
        <v>0</v>
      </c>
      <c r="AS1263" s="23">
        <v>0</v>
      </c>
      <c r="AT1263" s="23">
        <v>18.335881000000001</v>
      </c>
      <c r="AU1263" s="23">
        <v>1.1173312099999999</v>
      </c>
      <c r="AV1263" s="23">
        <v>4.5518461700000001</v>
      </c>
      <c r="AW1263" s="23">
        <v>5.6691773799999998</v>
      </c>
      <c r="AX1263" s="23">
        <v>3.2052485900000001</v>
      </c>
      <c r="AY1263" s="23">
        <v>0</v>
      </c>
      <c r="AZ1263" s="23">
        <v>2.4639287900000002</v>
      </c>
    </row>
    <row r="1264" spans="2:52" x14ac:dyDescent="0.25">
      <c r="B1264" s="10" t="s">
        <v>801</v>
      </c>
      <c r="C1264" s="23">
        <v>3.8124324900000004</v>
      </c>
      <c r="D1264" s="23">
        <v>9.531473E-2</v>
      </c>
      <c r="E1264" s="23">
        <v>7.0791729999999997E-2</v>
      </c>
      <c r="F1264" s="23">
        <v>1.7476999999999999E-2</v>
      </c>
      <c r="G1264" s="23">
        <v>7.0460000000000002E-3</v>
      </c>
      <c r="H1264" s="23">
        <v>3.7171177600000003</v>
      </c>
      <c r="I1264" s="23">
        <v>0.29942315999999997</v>
      </c>
      <c r="J1264" s="23">
        <v>9.5804400000000008E-3</v>
      </c>
      <c r="K1264" s="23">
        <v>3.0156931600000001</v>
      </c>
      <c r="L1264" s="23">
        <v>0.39242100000000002</v>
      </c>
      <c r="M1264" s="23">
        <v>107.29237466000001</v>
      </c>
      <c r="N1264" s="23">
        <v>107.21891462000001</v>
      </c>
      <c r="O1264" s="23">
        <v>7.346003999999999E-2</v>
      </c>
      <c r="P1264" s="23">
        <v>0</v>
      </c>
      <c r="Q1264" s="23">
        <v>0</v>
      </c>
      <c r="R1264" s="23">
        <v>111.10480715</v>
      </c>
      <c r="S1264" s="23">
        <v>62.650428470000001</v>
      </c>
      <c r="T1264" s="23">
        <v>0</v>
      </c>
      <c r="U1264" s="23">
        <v>6.2670052599999995</v>
      </c>
      <c r="V1264" s="23">
        <v>0</v>
      </c>
      <c r="W1264" s="23">
        <v>0</v>
      </c>
      <c r="X1264" s="23">
        <v>2.0033022800000002</v>
      </c>
      <c r="Y1264" s="23">
        <v>27.237677340000001</v>
      </c>
      <c r="Z1264" s="23">
        <v>0</v>
      </c>
      <c r="AA1264" s="23">
        <v>98.158413350000004</v>
      </c>
      <c r="AB1264" s="23">
        <v>12.946393800000001</v>
      </c>
      <c r="AC1264" s="23">
        <v>0</v>
      </c>
      <c r="AD1264" s="23">
        <v>0</v>
      </c>
      <c r="AE1264" s="23">
        <v>0</v>
      </c>
      <c r="AF1264" s="23">
        <v>0</v>
      </c>
      <c r="AG1264" s="23">
        <v>0</v>
      </c>
      <c r="AH1264" s="23">
        <v>0</v>
      </c>
      <c r="AI1264" s="23">
        <v>0</v>
      </c>
      <c r="AJ1264" s="23">
        <v>0</v>
      </c>
      <c r="AK1264" s="23">
        <v>0</v>
      </c>
      <c r="AL1264" s="23">
        <v>0.41683999999999999</v>
      </c>
      <c r="AM1264" s="23">
        <v>0.41683999999999999</v>
      </c>
      <c r="AN1264" s="23">
        <v>0</v>
      </c>
      <c r="AO1264" s="23">
        <v>0</v>
      </c>
      <c r="AP1264" s="23">
        <v>3.4155663999999999</v>
      </c>
      <c r="AQ1264" s="23">
        <v>3.4155663999999999</v>
      </c>
      <c r="AR1264" s="23">
        <v>0</v>
      </c>
      <c r="AS1264" s="23">
        <v>8.7079000000000004</v>
      </c>
      <c r="AT1264" s="23">
        <v>12.5403064</v>
      </c>
      <c r="AU1264" s="23">
        <v>0.40608740000000004</v>
      </c>
      <c r="AV1264" s="23">
        <v>0.58328049000000004</v>
      </c>
      <c r="AW1264" s="23">
        <v>0.98936789000000003</v>
      </c>
      <c r="AX1264" s="23">
        <v>0</v>
      </c>
      <c r="AY1264" s="23">
        <v>0</v>
      </c>
      <c r="AZ1264" s="23">
        <v>0.98936789000000003</v>
      </c>
    </row>
    <row r="1265" spans="2:52" x14ac:dyDescent="0.25">
      <c r="B1265" s="10" t="s">
        <v>971</v>
      </c>
      <c r="C1265" s="23">
        <v>0.45112378999999997</v>
      </c>
      <c r="D1265" s="23">
        <v>5.9262790000000003E-2</v>
      </c>
      <c r="E1265" s="23">
        <v>1.5827789999999998E-2</v>
      </c>
      <c r="F1265" s="23">
        <v>1.3749999999999999E-3</v>
      </c>
      <c r="G1265" s="23">
        <v>4.206E-2</v>
      </c>
      <c r="H1265" s="23">
        <v>0.39186100000000001</v>
      </c>
      <c r="I1265" s="23">
        <v>1.6400000000000001E-2</v>
      </c>
      <c r="J1265" s="23">
        <v>1.5447000000000001E-2</v>
      </c>
      <c r="K1265" s="23">
        <v>0.360014</v>
      </c>
      <c r="L1265" s="23">
        <v>0</v>
      </c>
      <c r="M1265" s="23">
        <v>57.950310000000002</v>
      </c>
      <c r="N1265" s="23">
        <v>57.950310000000002</v>
      </c>
      <c r="O1265" s="23">
        <v>0</v>
      </c>
      <c r="P1265" s="23">
        <v>0</v>
      </c>
      <c r="Q1265" s="23">
        <v>0</v>
      </c>
      <c r="R1265" s="23">
        <v>58.401433789999999</v>
      </c>
      <c r="S1265" s="23">
        <v>41.230980170000002</v>
      </c>
      <c r="T1265" s="23">
        <v>0</v>
      </c>
      <c r="U1265" s="23">
        <v>3.70726456</v>
      </c>
      <c r="V1265" s="23">
        <v>0</v>
      </c>
      <c r="W1265" s="23">
        <v>0</v>
      </c>
      <c r="X1265" s="23">
        <v>1.2933841000000001</v>
      </c>
      <c r="Y1265" s="23">
        <v>2.9713847200000001</v>
      </c>
      <c r="Z1265" s="23">
        <v>0</v>
      </c>
      <c r="AA1265" s="23">
        <v>49.203013550000001</v>
      </c>
      <c r="AB1265" s="23">
        <v>9.1984202400000008</v>
      </c>
      <c r="AC1265" s="23">
        <v>0</v>
      </c>
      <c r="AD1265" s="23">
        <v>0</v>
      </c>
      <c r="AE1265" s="23">
        <v>0</v>
      </c>
      <c r="AF1265" s="23">
        <v>0</v>
      </c>
      <c r="AG1265" s="23">
        <v>0</v>
      </c>
      <c r="AH1265" s="23">
        <v>0</v>
      </c>
      <c r="AI1265" s="23">
        <v>0</v>
      </c>
      <c r="AJ1265" s="23">
        <v>0</v>
      </c>
      <c r="AK1265" s="23">
        <v>0</v>
      </c>
      <c r="AL1265" s="23">
        <v>0</v>
      </c>
      <c r="AM1265" s="23">
        <v>0</v>
      </c>
      <c r="AN1265" s="23">
        <v>0</v>
      </c>
      <c r="AO1265" s="23">
        <v>0</v>
      </c>
      <c r="AP1265" s="23">
        <v>7.3862633099999995</v>
      </c>
      <c r="AQ1265" s="23">
        <v>7.3862633099999995</v>
      </c>
      <c r="AR1265" s="23">
        <v>0</v>
      </c>
      <c r="AS1265" s="23">
        <v>1.7848464799999999</v>
      </c>
      <c r="AT1265" s="23">
        <v>9.1711097899999992</v>
      </c>
      <c r="AU1265" s="23">
        <v>2.7310449999999997E-2</v>
      </c>
      <c r="AV1265" s="23">
        <v>0.40772379000000003</v>
      </c>
      <c r="AW1265" s="23">
        <v>0.43503424000000002</v>
      </c>
      <c r="AX1265" s="23">
        <v>0</v>
      </c>
      <c r="AY1265" s="23">
        <v>0</v>
      </c>
      <c r="AZ1265" s="23">
        <v>0.43503424000000002</v>
      </c>
    </row>
    <row r="1266" spans="2:52" x14ac:dyDescent="0.25">
      <c r="B1266" s="20" t="s">
        <v>1582</v>
      </c>
      <c r="C1266" s="21">
        <f t="shared" ref="C1266:AZ1266" si="74">SUM(C1255:C1265)</f>
        <v>12.681170690000002</v>
      </c>
      <c r="D1266" s="21">
        <f t="shared" si="74"/>
        <v>1.5123810900000001</v>
      </c>
      <c r="E1266" s="21">
        <f t="shared" si="74"/>
        <v>0.78275717000000011</v>
      </c>
      <c r="F1266" s="21">
        <f t="shared" si="74"/>
        <v>0.35549451000000004</v>
      </c>
      <c r="G1266" s="21">
        <f t="shared" si="74"/>
        <v>0.37412941</v>
      </c>
      <c r="H1266" s="21">
        <f t="shared" si="74"/>
        <v>11.1687896</v>
      </c>
      <c r="I1266" s="21">
        <f t="shared" si="74"/>
        <v>1.03026606</v>
      </c>
      <c r="J1266" s="21">
        <f t="shared" si="74"/>
        <v>2.18085138</v>
      </c>
      <c r="K1266" s="21">
        <f t="shared" si="74"/>
        <v>7.565251159999999</v>
      </c>
      <c r="L1266" s="21">
        <f t="shared" si="74"/>
        <v>0.39242100000000002</v>
      </c>
      <c r="M1266" s="21">
        <f t="shared" si="74"/>
        <v>591.06985637000002</v>
      </c>
      <c r="N1266" s="21">
        <f t="shared" si="74"/>
        <v>587.73490261999996</v>
      </c>
      <c r="O1266" s="21">
        <f t="shared" si="74"/>
        <v>3.3349537500000004</v>
      </c>
      <c r="P1266" s="21">
        <f t="shared" si="74"/>
        <v>0</v>
      </c>
      <c r="Q1266" s="21">
        <f t="shared" si="74"/>
        <v>0</v>
      </c>
      <c r="R1266" s="21">
        <f t="shared" si="74"/>
        <v>603.75102706000007</v>
      </c>
      <c r="S1266" s="21">
        <f t="shared" si="74"/>
        <v>388.05068180000001</v>
      </c>
      <c r="T1266" s="21">
        <f t="shared" si="74"/>
        <v>0.56988049000000007</v>
      </c>
      <c r="U1266" s="21">
        <f t="shared" si="74"/>
        <v>29.461559619999996</v>
      </c>
      <c r="V1266" s="21">
        <f t="shared" si="74"/>
        <v>0</v>
      </c>
      <c r="W1266" s="21">
        <f t="shared" si="74"/>
        <v>0</v>
      </c>
      <c r="X1266" s="21">
        <f t="shared" si="74"/>
        <v>34.268344479999996</v>
      </c>
      <c r="Y1266" s="21">
        <f t="shared" si="74"/>
        <v>71.272068849999997</v>
      </c>
      <c r="Z1266" s="21">
        <f t="shared" si="74"/>
        <v>8.2462460000000001E-2</v>
      </c>
      <c r="AA1266" s="21">
        <f t="shared" si="74"/>
        <v>523.70499769999992</v>
      </c>
      <c r="AB1266" s="21">
        <f t="shared" si="74"/>
        <v>80.046029360000006</v>
      </c>
      <c r="AC1266" s="21">
        <f t="shared" si="74"/>
        <v>0.84209999999999996</v>
      </c>
      <c r="AD1266" s="21">
        <f t="shared" si="74"/>
        <v>0</v>
      </c>
      <c r="AE1266" s="21">
        <f t="shared" si="74"/>
        <v>0</v>
      </c>
      <c r="AF1266" s="21">
        <f t="shared" si="74"/>
        <v>0.84209999999999996</v>
      </c>
      <c r="AG1266" s="21">
        <f t="shared" si="74"/>
        <v>17.213138499999999</v>
      </c>
      <c r="AH1266" s="21">
        <f t="shared" si="74"/>
        <v>17.213138499999999</v>
      </c>
      <c r="AI1266" s="21">
        <f t="shared" si="74"/>
        <v>0</v>
      </c>
      <c r="AJ1266" s="21">
        <f t="shared" si="74"/>
        <v>7.852692E-2</v>
      </c>
      <c r="AK1266" s="21">
        <f t="shared" si="74"/>
        <v>18.13376542</v>
      </c>
      <c r="AL1266" s="21">
        <f t="shared" si="74"/>
        <v>45.006465499999997</v>
      </c>
      <c r="AM1266" s="21">
        <f t="shared" si="74"/>
        <v>27.793326999999998</v>
      </c>
      <c r="AN1266" s="21">
        <f t="shared" si="74"/>
        <v>0</v>
      </c>
      <c r="AO1266" s="21">
        <f t="shared" si="74"/>
        <v>17.213138499999999</v>
      </c>
      <c r="AP1266" s="21">
        <f t="shared" si="74"/>
        <v>28.510764560000002</v>
      </c>
      <c r="AQ1266" s="21">
        <f t="shared" si="74"/>
        <v>28.510764560000002</v>
      </c>
      <c r="AR1266" s="21">
        <f t="shared" si="74"/>
        <v>0</v>
      </c>
      <c r="AS1266" s="21">
        <f t="shared" si="74"/>
        <v>21.063892799999998</v>
      </c>
      <c r="AT1266" s="21">
        <f t="shared" si="74"/>
        <v>94.581122860000008</v>
      </c>
      <c r="AU1266" s="21">
        <f t="shared" si="74"/>
        <v>3.5986719199999997</v>
      </c>
      <c r="AV1266" s="21">
        <f t="shared" si="74"/>
        <v>11.29360365</v>
      </c>
      <c r="AW1266" s="21">
        <f t="shared" si="74"/>
        <v>14.892275570000001</v>
      </c>
      <c r="AX1266" s="21">
        <f t="shared" si="74"/>
        <v>5.4099334299999997</v>
      </c>
      <c r="AY1266" s="21">
        <f t="shared" si="74"/>
        <v>0</v>
      </c>
      <c r="AZ1266" s="21">
        <f t="shared" si="74"/>
        <v>9.4823421400000019</v>
      </c>
    </row>
    <row r="1267" spans="2:52" x14ac:dyDescent="0.25"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</row>
    <row r="1268" spans="2:52" x14ac:dyDescent="0.25">
      <c r="B1268" s="9" t="s">
        <v>953</v>
      </c>
    </row>
    <row r="1269" spans="2:52" x14ac:dyDescent="0.25">
      <c r="B1269" s="10" t="s">
        <v>979</v>
      </c>
      <c r="C1269" s="23">
        <v>2.2005549999999999E-2</v>
      </c>
      <c r="D1269" s="23">
        <v>9.8255499999999989E-3</v>
      </c>
      <c r="E1269" s="23">
        <v>2.4275500000000001E-3</v>
      </c>
      <c r="F1269" s="23">
        <v>0</v>
      </c>
      <c r="G1269" s="23">
        <v>7.3980000000000001E-3</v>
      </c>
      <c r="H1269" s="23">
        <v>1.218E-2</v>
      </c>
      <c r="I1269" s="23">
        <v>0</v>
      </c>
      <c r="J1269" s="23">
        <v>1.218E-2</v>
      </c>
      <c r="K1269" s="23">
        <v>0</v>
      </c>
      <c r="L1269" s="23">
        <v>0</v>
      </c>
      <c r="M1269" s="23">
        <v>37.965823</v>
      </c>
      <c r="N1269" s="23">
        <v>37.965823</v>
      </c>
      <c r="O1269" s="23">
        <v>0</v>
      </c>
      <c r="P1269" s="23">
        <v>0</v>
      </c>
      <c r="Q1269" s="23">
        <v>0</v>
      </c>
      <c r="R1269" s="23">
        <v>37.987828549999996</v>
      </c>
      <c r="S1269" s="23">
        <v>24.108133120000002</v>
      </c>
      <c r="T1269" s="23">
        <v>0</v>
      </c>
      <c r="U1269" s="23">
        <v>1.9014373600000001</v>
      </c>
      <c r="V1269" s="23">
        <v>0</v>
      </c>
      <c r="W1269" s="23">
        <v>0.5625</v>
      </c>
      <c r="X1269" s="23">
        <v>5.0930123200000006</v>
      </c>
      <c r="Y1269" s="23">
        <v>3.1759768900000003</v>
      </c>
      <c r="Z1269" s="23">
        <v>0</v>
      </c>
      <c r="AA1269" s="23">
        <v>34.841059689999994</v>
      </c>
      <c r="AB1269" s="23">
        <v>3.1467688600000003</v>
      </c>
      <c r="AC1269" s="23">
        <v>0</v>
      </c>
      <c r="AD1269" s="23">
        <v>0</v>
      </c>
      <c r="AE1269" s="23">
        <v>0</v>
      </c>
      <c r="AF1269" s="23">
        <v>0</v>
      </c>
      <c r="AG1269" s="23">
        <v>0</v>
      </c>
      <c r="AH1269" s="23">
        <v>0</v>
      </c>
      <c r="AI1269" s="23">
        <v>0</v>
      </c>
      <c r="AJ1269" s="23">
        <v>0</v>
      </c>
      <c r="AK1269" s="23">
        <v>0</v>
      </c>
      <c r="AL1269" s="23">
        <v>2.77268735</v>
      </c>
      <c r="AM1269" s="23">
        <v>2.77268735</v>
      </c>
      <c r="AN1269" s="23">
        <v>0</v>
      </c>
      <c r="AO1269" s="23">
        <v>0</v>
      </c>
      <c r="AP1269" s="23">
        <v>0</v>
      </c>
      <c r="AQ1269" s="23">
        <v>0</v>
      </c>
      <c r="AR1269" s="23">
        <v>0</v>
      </c>
      <c r="AS1269" s="23">
        <v>0</v>
      </c>
      <c r="AT1269" s="23">
        <v>2.77268735</v>
      </c>
      <c r="AU1269" s="23">
        <v>0.37408150999999995</v>
      </c>
      <c r="AV1269" s="23">
        <v>0</v>
      </c>
      <c r="AW1269" s="23">
        <v>0.37408150999999995</v>
      </c>
      <c r="AX1269" s="23">
        <v>0</v>
      </c>
      <c r="AY1269" s="23">
        <v>0</v>
      </c>
      <c r="AZ1269" s="23">
        <v>0.37408150999999995</v>
      </c>
    </row>
    <row r="1270" spans="2:52" x14ac:dyDescent="0.25">
      <c r="B1270" s="10" t="s">
        <v>974</v>
      </c>
      <c r="C1270" s="23">
        <v>0.38668848</v>
      </c>
      <c r="D1270" s="23">
        <v>0.24168348000000001</v>
      </c>
      <c r="E1270" s="23">
        <v>2.0041480000000004E-2</v>
      </c>
      <c r="F1270" s="23">
        <v>0.16636699999999999</v>
      </c>
      <c r="G1270" s="23">
        <v>5.5274999999999998E-2</v>
      </c>
      <c r="H1270" s="23">
        <v>0.145005</v>
      </c>
      <c r="I1270" s="23">
        <v>5.4754999999999998E-2</v>
      </c>
      <c r="J1270" s="23">
        <v>4.5199999999999997E-2</v>
      </c>
      <c r="K1270" s="23">
        <v>4.505E-2</v>
      </c>
      <c r="L1270" s="23">
        <v>0</v>
      </c>
      <c r="M1270" s="23">
        <v>122.593481</v>
      </c>
      <c r="N1270" s="23">
        <v>122.593481</v>
      </c>
      <c r="O1270" s="23">
        <v>0</v>
      </c>
      <c r="P1270" s="23">
        <v>0</v>
      </c>
      <c r="Q1270" s="23">
        <v>0</v>
      </c>
      <c r="R1270" s="23">
        <v>122.98016948</v>
      </c>
      <c r="S1270" s="23">
        <v>65.435544530000001</v>
      </c>
      <c r="T1270" s="23">
        <v>5.1704999999999997</v>
      </c>
      <c r="U1270" s="23">
        <v>0.61509999999999998</v>
      </c>
      <c r="V1270" s="23">
        <v>0.47249000000000002</v>
      </c>
      <c r="W1270" s="23">
        <v>0.49145</v>
      </c>
      <c r="X1270" s="23">
        <v>13.93595</v>
      </c>
      <c r="Y1270" s="23">
        <v>33.587624049999995</v>
      </c>
      <c r="Z1270" s="23">
        <v>0</v>
      </c>
      <c r="AA1270" s="23">
        <v>119.70865858000001</v>
      </c>
      <c r="AB1270" s="23">
        <v>3.2715109</v>
      </c>
      <c r="AC1270" s="23">
        <v>0</v>
      </c>
      <c r="AD1270" s="23">
        <v>0</v>
      </c>
      <c r="AE1270" s="23">
        <v>0</v>
      </c>
      <c r="AF1270" s="23">
        <v>0</v>
      </c>
      <c r="AG1270" s="23">
        <v>0</v>
      </c>
      <c r="AH1270" s="23">
        <v>0</v>
      </c>
      <c r="AI1270" s="23">
        <v>0</v>
      </c>
      <c r="AJ1270" s="23">
        <v>0</v>
      </c>
      <c r="AK1270" s="23">
        <v>0</v>
      </c>
      <c r="AL1270" s="23">
        <v>0</v>
      </c>
      <c r="AM1270" s="23">
        <v>0</v>
      </c>
      <c r="AN1270" s="23">
        <v>0</v>
      </c>
      <c r="AO1270" s="23">
        <v>0</v>
      </c>
      <c r="AP1270" s="23">
        <v>0</v>
      </c>
      <c r="AQ1270" s="23">
        <v>0</v>
      </c>
      <c r="AR1270" s="23">
        <v>0</v>
      </c>
      <c r="AS1270" s="23">
        <v>0</v>
      </c>
      <c r="AT1270" s="23">
        <v>0</v>
      </c>
      <c r="AU1270" s="23">
        <v>3.2715109</v>
      </c>
      <c r="AV1270" s="23">
        <v>1.7660763500000001</v>
      </c>
      <c r="AW1270" s="23">
        <v>5.0375872499999996</v>
      </c>
      <c r="AX1270" s="23">
        <v>0</v>
      </c>
      <c r="AY1270" s="23">
        <v>0</v>
      </c>
      <c r="AZ1270" s="23">
        <v>5.0375872499999996</v>
      </c>
    </row>
    <row r="1271" spans="2:52" x14ac:dyDescent="0.25">
      <c r="B1271" s="10" t="s">
        <v>975</v>
      </c>
      <c r="C1271" s="23">
        <v>12.670084460000002</v>
      </c>
      <c r="D1271" s="23">
        <v>3.91132597</v>
      </c>
      <c r="E1271" s="23">
        <v>0.59497326000000006</v>
      </c>
      <c r="F1271" s="23">
        <v>3.0038443500000001</v>
      </c>
      <c r="G1271" s="23">
        <v>0.31250835999999999</v>
      </c>
      <c r="H1271" s="23">
        <v>8.75875849</v>
      </c>
      <c r="I1271" s="23">
        <v>3.1487669900000004</v>
      </c>
      <c r="J1271" s="23">
        <v>1.3204309999999999</v>
      </c>
      <c r="K1271" s="23">
        <v>4.2895605000000003</v>
      </c>
      <c r="L1271" s="23">
        <v>0</v>
      </c>
      <c r="M1271" s="23">
        <v>181.85291580000001</v>
      </c>
      <c r="N1271" s="23">
        <v>181.49632600000001</v>
      </c>
      <c r="O1271" s="23">
        <v>0.35658980000000001</v>
      </c>
      <c r="P1271" s="23">
        <v>0</v>
      </c>
      <c r="Q1271" s="23">
        <v>0</v>
      </c>
      <c r="R1271" s="23">
        <v>194.52300026000003</v>
      </c>
      <c r="S1271" s="23">
        <v>117.20445987000001</v>
      </c>
      <c r="T1271" s="23">
        <v>0.20177999999999999</v>
      </c>
      <c r="U1271" s="23">
        <v>0</v>
      </c>
      <c r="V1271" s="23">
        <v>0</v>
      </c>
      <c r="W1271" s="23">
        <v>0</v>
      </c>
      <c r="X1271" s="23">
        <v>57.54133023</v>
      </c>
      <c r="Y1271" s="23">
        <v>16.19948136</v>
      </c>
      <c r="Z1271" s="23">
        <v>0</v>
      </c>
      <c r="AA1271" s="23">
        <v>191.14705145999997</v>
      </c>
      <c r="AB1271" s="23">
        <v>3.3759488000000002</v>
      </c>
      <c r="AC1271" s="23">
        <v>0</v>
      </c>
      <c r="AD1271" s="23">
        <v>0</v>
      </c>
      <c r="AE1271" s="23">
        <v>0</v>
      </c>
      <c r="AF1271" s="23">
        <v>0</v>
      </c>
      <c r="AG1271" s="23">
        <v>0</v>
      </c>
      <c r="AH1271" s="23">
        <v>0</v>
      </c>
      <c r="AI1271" s="23">
        <v>0</v>
      </c>
      <c r="AJ1271" s="23">
        <v>0</v>
      </c>
      <c r="AK1271" s="23">
        <v>0</v>
      </c>
      <c r="AL1271" s="23">
        <v>1.25</v>
      </c>
      <c r="AM1271" s="23">
        <v>1.25</v>
      </c>
      <c r="AN1271" s="23">
        <v>0</v>
      </c>
      <c r="AO1271" s="23">
        <v>0</v>
      </c>
      <c r="AP1271" s="23">
        <v>0</v>
      </c>
      <c r="AQ1271" s="23">
        <v>0</v>
      </c>
      <c r="AR1271" s="23">
        <v>0</v>
      </c>
      <c r="AS1271" s="23">
        <v>0</v>
      </c>
      <c r="AT1271" s="23">
        <v>1.25</v>
      </c>
      <c r="AU1271" s="23">
        <v>2.1259488000000002</v>
      </c>
      <c r="AV1271" s="23">
        <v>1.8383663899999998</v>
      </c>
      <c r="AW1271" s="23">
        <v>3.9643151900000002</v>
      </c>
      <c r="AX1271" s="23">
        <v>1.8963433300000001</v>
      </c>
      <c r="AY1271" s="23">
        <v>0</v>
      </c>
      <c r="AZ1271" s="23">
        <v>2.0679718599999997</v>
      </c>
    </row>
    <row r="1272" spans="2:52" x14ac:dyDescent="0.25">
      <c r="B1272" s="10" t="s">
        <v>976</v>
      </c>
      <c r="C1272" s="23">
        <v>0.118566</v>
      </c>
      <c r="D1272" s="23">
        <v>8.6420999999999998E-2</v>
      </c>
      <c r="E1272" s="23">
        <v>3.2000000000000001E-2</v>
      </c>
      <c r="F1272" s="23">
        <v>4.2728000000000002E-2</v>
      </c>
      <c r="G1272" s="23">
        <v>1.1693E-2</v>
      </c>
      <c r="H1272" s="23">
        <v>3.2145E-2</v>
      </c>
      <c r="I1272" s="23">
        <v>2.129E-2</v>
      </c>
      <c r="J1272" s="23">
        <v>2.5000000000000001E-3</v>
      </c>
      <c r="K1272" s="23">
        <v>8.3549999999999996E-3</v>
      </c>
      <c r="L1272" s="23">
        <v>0</v>
      </c>
      <c r="M1272" s="23">
        <v>66.752864299999999</v>
      </c>
      <c r="N1272" s="23">
        <v>66.144622999999996</v>
      </c>
      <c r="O1272" s="23">
        <v>0.6082413000000001</v>
      </c>
      <c r="P1272" s="23">
        <v>0</v>
      </c>
      <c r="Q1272" s="23">
        <v>0</v>
      </c>
      <c r="R1272" s="23">
        <v>66.8714303</v>
      </c>
      <c r="S1272" s="23">
        <v>39.150341359999999</v>
      </c>
      <c r="T1272" s="23">
        <v>0</v>
      </c>
      <c r="U1272" s="23">
        <v>0</v>
      </c>
      <c r="V1272" s="23">
        <v>0</v>
      </c>
      <c r="W1272" s="23">
        <v>0</v>
      </c>
      <c r="X1272" s="23">
        <v>18.339353350000003</v>
      </c>
      <c r="Y1272" s="23">
        <v>9.2691710799999996</v>
      </c>
      <c r="Z1272" s="23">
        <v>0</v>
      </c>
      <c r="AA1272" s="23">
        <v>66.758865790000002</v>
      </c>
      <c r="AB1272" s="23">
        <v>0.11256450999999999</v>
      </c>
      <c r="AC1272" s="23">
        <v>0</v>
      </c>
      <c r="AD1272" s="23">
        <v>0</v>
      </c>
      <c r="AE1272" s="23">
        <v>0</v>
      </c>
      <c r="AF1272" s="23">
        <v>0</v>
      </c>
      <c r="AG1272" s="23">
        <v>0</v>
      </c>
      <c r="AH1272" s="23">
        <v>0</v>
      </c>
      <c r="AI1272" s="23">
        <v>0</v>
      </c>
      <c r="AJ1272" s="23">
        <v>0</v>
      </c>
      <c r="AK1272" s="23">
        <v>0</v>
      </c>
      <c r="AL1272" s="23">
        <v>0</v>
      </c>
      <c r="AM1272" s="23">
        <v>0</v>
      </c>
      <c r="AN1272" s="23">
        <v>0</v>
      </c>
      <c r="AO1272" s="23">
        <v>0</v>
      </c>
      <c r="AP1272" s="23">
        <v>0</v>
      </c>
      <c r="AQ1272" s="23">
        <v>0</v>
      </c>
      <c r="AR1272" s="23">
        <v>0</v>
      </c>
      <c r="AS1272" s="23">
        <v>0</v>
      </c>
      <c r="AT1272" s="23">
        <v>0</v>
      </c>
      <c r="AU1272" s="23">
        <v>0.11256450999999999</v>
      </c>
      <c r="AV1272" s="23">
        <v>5.3454590000000003E-2</v>
      </c>
      <c r="AW1272" s="23">
        <v>0.1660191</v>
      </c>
      <c r="AX1272" s="23">
        <v>0</v>
      </c>
      <c r="AY1272" s="23">
        <v>0</v>
      </c>
      <c r="AZ1272" s="23">
        <v>0.1660191</v>
      </c>
    </row>
    <row r="1273" spans="2:52" x14ac:dyDescent="0.25">
      <c r="B1273" s="10" t="s">
        <v>990</v>
      </c>
      <c r="C1273" s="23">
        <v>0.33281571999999998</v>
      </c>
      <c r="D1273" s="23">
        <v>5.4089999999999999E-2</v>
      </c>
      <c r="E1273" s="23">
        <v>4.4999999999999998E-2</v>
      </c>
      <c r="F1273" s="23">
        <v>2.5500000000000002E-3</v>
      </c>
      <c r="G1273" s="23">
        <v>6.5399999999999998E-3</v>
      </c>
      <c r="H1273" s="23">
        <v>0.27872571999999995</v>
      </c>
      <c r="I1273" s="23">
        <v>5.2500000000000003E-3</v>
      </c>
      <c r="J1273" s="23">
        <v>1.8749999999999999E-3</v>
      </c>
      <c r="K1273" s="23">
        <v>1.91E-3</v>
      </c>
      <c r="L1273" s="23">
        <v>0.26969071999999999</v>
      </c>
      <c r="M1273" s="23">
        <v>55.693258999999998</v>
      </c>
      <c r="N1273" s="23">
        <v>55.693258999999998</v>
      </c>
      <c r="O1273" s="23">
        <v>0</v>
      </c>
      <c r="P1273" s="23">
        <v>0</v>
      </c>
      <c r="Q1273" s="23">
        <v>0</v>
      </c>
      <c r="R1273" s="23">
        <v>56.026074719999997</v>
      </c>
      <c r="S1273" s="23">
        <v>32.50589566</v>
      </c>
      <c r="T1273" s="23">
        <v>1.5748499999999998E-3</v>
      </c>
      <c r="U1273" s="23">
        <v>0</v>
      </c>
      <c r="V1273" s="23">
        <v>0</v>
      </c>
      <c r="W1273" s="23">
        <v>0</v>
      </c>
      <c r="X1273" s="23">
        <v>11.817669279999999</v>
      </c>
      <c r="Y1273" s="23">
        <v>10.852376140000001</v>
      </c>
      <c r="Z1273" s="23">
        <v>0</v>
      </c>
      <c r="AA1273" s="23">
        <v>55.177515929999998</v>
      </c>
      <c r="AB1273" s="23">
        <v>0.84855879000000001</v>
      </c>
      <c r="AC1273" s="23">
        <v>0</v>
      </c>
      <c r="AD1273" s="23">
        <v>0</v>
      </c>
      <c r="AE1273" s="23">
        <v>0</v>
      </c>
      <c r="AF1273" s="23">
        <v>0</v>
      </c>
      <c r="AG1273" s="23">
        <v>0</v>
      </c>
      <c r="AH1273" s="23">
        <v>0</v>
      </c>
      <c r="AI1273" s="23">
        <v>0</v>
      </c>
      <c r="AJ1273" s="23">
        <v>0</v>
      </c>
      <c r="AK1273" s="23">
        <v>0</v>
      </c>
      <c r="AL1273" s="23">
        <v>0</v>
      </c>
      <c r="AM1273" s="23">
        <v>0</v>
      </c>
      <c r="AN1273" s="23">
        <v>0</v>
      </c>
      <c r="AO1273" s="23">
        <v>0</v>
      </c>
      <c r="AP1273" s="23">
        <v>0</v>
      </c>
      <c r="AQ1273" s="23">
        <v>0</v>
      </c>
      <c r="AR1273" s="23">
        <v>0</v>
      </c>
      <c r="AS1273" s="23">
        <v>0</v>
      </c>
      <c r="AT1273" s="23">
        <v>0</v>
      </c>
      <c r="AU1273" s="23">
        <v>0.84855879000000001</v>
      </c>
      <c r="AV1273" s="23">
        <v>3.002376E-2</v>
      </c>
      <c r="AW1273" s="23">
        <v>0.87858255000000007</v>
      </c>
      <c r="AX1273" s="23">
        <v>0</v>
      </c>
      <c r="AY1273" s="23">
        <v>0</v>
      </c>
      <c r="AZ1273" s="23">
        <v>0.87858255000000007</v>
      </c>
    </row>
    <row r="1274" spans="2:52" x14ac:dyDescent="0.25">
      <c r="B1274" s="10" t="s">
        <v>977</v>
      </c>
      <c r="C1274" s="23">
        <v>0.16805</v>
      </c>
      <c r="D1274" s="23">
        <v>8.2869999999999999E-2</v>
      </c>
      <c r="E1274" s="23">
        <v>1.125E-2</v>
      </c>
      <c r="F1274" s="23">
        <v>5.6030000000000003E-2</v>
      </c>
      <c r="G1274" s="23">
        <v>1.559E-2</v>
      </c>
      <c r="H1274" s="23">
        <v>8.5180000000000006E-2</v>
      </c>
      <c r="I1274" s="23">
        <v>4.6350000000000002E-2</v>
      </c>
      <c r="J1274" s="23">
        <v>3.3700000000000001E-2</v>
      </c>
      <c r="K1274" s="23">
        <v>0</v>
      </c>
      <c r="L1274" s="23">
        <v>5.13E-3</v>
      </c>
      <c r="M1274" s="23">
        <v>78.880071060000006</v>
      </c>
      <c r="N1274" s="23">
        <v>73.348848000000004</v>
      </c>
      <c r="O1274" s="23">
        <v>5.5312230599999994</v>
      </c>
      <c r="P1274" s="23">
        <v>0</v>
      </c>
      <c r="Q1274" s="23">
        <v>0</v>
      </c>
      <c r="R1274" s="23">
        <v>79.04812106</v>
      </c>
      <c r="S1274" s="23">
        <v>46.338586399999997</v>
      </c>
      <c r="T1274" s="23">
        <v>1.5</v>
      </c>
      <c r="U1274" s="23">
        <v>3.1538962000000001</v>
      </c>
      <c r="V1274" s="23">
        <v>2.2817842000000002</v>
      </c>
      <c r="W1274" s="23">
        <v>2.0264190000000002</v>
      </c>
      <c r="X1274" s="23">
        <v>4.9462077100000004</v>
      </c>
      <c r="Y1274" s="23">
        <v>17.275895260000002</v>
      </c>
      <c r="Z1274" s="23">
        <v>0</v>
      </c>
      <c r="AA1274" s="23">
        <v>77.522788770000005</v>
      </c>
      <c r="AB1274" s="23">
        <v>1.5253322900000001</v>
      </c>
      <c r="AC1274" s="23">
        <v>0</v>
      </c>
      <c r="AD1274" s="23">
        <v>0</v>
      </c>
      <c r="AE1274" s="23">
        <v>0</v>
      </c>
      <c r="AF1274" s="23">
        <v>0</v>
      </c>
      <c r="AG1274" s="23">
        <v>0</v>
      </c>
      <c r="AH1274" s="23">
        <v>0</v>
      </c>
      <c r="AI1274" s="23">
        <v>0</v>
      </c>
      <c r="AJ1274" s="23">
        <v>0</v>
      </c>
      <c r="AK1274" s="23">
        <v>0</v>
      </c>
      <c r="AL1274" s="23">
        <v>0</v>
      </c>
      <c r="AM1274" s="23">
        <v>0</v>
      </c>
      <c r="AN1274" s="23">
        <v>0</v>
      </c>
      <c r="AO1274" s="23">
        <v>0</v>
      </c>
      <c r="AP1274" s="23">
        <v>0</v>
      </c>
      <c r="AQ1274" s="23">
        <v>0</v>
      </c>
      <c r="AR1274" s="23">
        <v>0</v>
      </c>
      <c r="AS1274" s="23">
        <v>0</v>
      </c>
      <c r="AT1274" s="23">
        <v>0</v>
      </c>
      <c r="AU1274" s="23">
        <v>1.5253322900000001</v>
      </c>
      <c r="AV1274" s="23">
        <v>7.2993920000000004E-2</v>
      </c>
      <c r="AW1274" s="23">
        <v>1.59832621</v>
      </c>
      <c r="AX1274" s="23">
        <v>0</v>
      </c>
      <c r="AY1274" s="23">
        <v>0</v>
      </c>
      <c r="AZ1274" s="23">
        <v>1.59832621</v>
      </c>
    </row>
    <row r="1275" spans="2:52" x14ac:dyDescent="0.25">
      <c r="B1275" s="10" t="s">
        <v>978</v>
      </c>
      <c r="C1275" s="23">
        <v>0.37472717</v>
      </c>
      <c r="D1275" s="23">
        <v>4.9230000000000003E-2</v>
      </c>
      <c r="E1275" s="23">
        <v>2.46E-2</v>
      </c>
      <c r="F1275" s="23">
        <v>0</v>
      </c>
      <c r="G1275" s="23">
        <v>2.4629999999999999E-2</v>
      </c>
      <c r="H1275" s="23">
        <v>0.32549717</v>
      </c>
      <c r="I1275" s="23">
        <v>5.5135000000000003E-2</v>
      </c>
      <c r="J1275" s="23">
        <v>0</v>
      </c>
      <c r="K1275" s="23">
        <v>0</v>
      </c>
      <c r="L1275" s="23">
        <v>0.27036216999999996</v>
      </c>
      <c r="M1275" s="23">
        <v>67.276922999999996</v>
      </c>
      <c r="N1275" s="23">
        <v>67.276922999999996</v>
      </c>
      <c r="O1275" s="23">
        <v>0</v>
      </c>
      <c r="P1275" s="23">
        <v>0</v>
      </c>
      <c r="Q1275" s="23">
        <v>0</v>
      </c>
      <c r="R1275" s="23">
        <v>67.651650169999996</v>
      </c>
      <c r="S1275" s="23">
        <v>51.064686460000004</v>
      </c>
      <c r="T1275" s="23">
        <v>0</v>
      </c>
      <c r="U1275" s="23">
        <v>0</v>
      </c>
      <c r="V1275" s="23">
        <v>0</v>
      </c>
      <c r="W1275" s="23">
        <v>0</v>
      </c>
      <c r="X1275" s="23">
        <v>4.7376206600000002</v>
      </c>
      <c r="Y1275" s="23">
        <v>8.1458760300000002</v>
      </c>
      <c r="Z1275" s="23">
        <v>0</v>
      </c>
      <c r="AA1275" s="23">
        <v>63.948183150000006</v>
      </c>
      <c r="AB1275" s="23">
        <v>3.7034670200000002</v>
      </c>
      <c r="AC1275" s="23">
        <v>0</v>
      </c>
      <c r="AD1275" s="23">
        <v>0</v>
      </c>
      <c r="AE1275" s="23">
        <v>0</v>
      </c>
      <c r="AF1275" s="23">
        <v>0</v>
      </c>
      <c r="AG1275" s="23">
        <v>0</v>
      </c>
      <c r="AH1275" s="23">
        <v>0</v>
      </c>
      <c r="AI1275" s="23">
        <v>0</v>
      </c>
      <c r="AJ1275" s="23">
        <v>0</v>
      </c>
      <c r="AK1275" s="23">
        <v>0</v>
      </c>
      <c r="AL1275" s="23">
        <v>0.25</v>
      </c>
      <c r="AM1275" s="23">
        <v>0.25</v>
      </c>
      <c r="AN1275" s="23">
        <v>0</v>
      </c>
      <c r="AO1275" s="23">
        <v>0</v>
      </c>
      <c r="AP1275" s="23">
        <v>0</v>
      </c>
      <c r="AQ1275" s="23">
        <v>0</v>
      </c>
      <c r="AR1275" s="23">
        <v>0</v>
      </c>
      <c r="AS1275" s="23">
        <v>0</v>
      </c>
      <c r="AT1275" s="23">
        <v>0.25</v>
      </c>
      <c r="AU1275" s="23">
        <v>3.4534670200000002</v>
      </c>
      <c r="AV1275" s="23">
        <v>2.93595914</v>
      </c>
      <c r="AW1275" s="23">
        <v>6.3894261600000002</v>
      </c>
      <c r="AX1275" s="23">
        <v>0</v>
      </c>
      <c r="AY1275" s="23">
        <v>0</v>
      </c>
      <c r="AZ1275" s="23">
        <v>6.3894261600000002</v>
      </c>
    </row>
    <row r="1276" spans="2:52" x14ac:dyDescent="0.25">
      <c r="B1276" s="10" t="s">
        <v>980</v>
      </c>
      <c r="C1276" s="23">
        <v>0.36326046000000001</v>
      </c>
      <c r="D1276" s="23">
        <v>4.5558500000000002E-2</v>
      </c>
      <c r="E1276" s="23">
        <v>3.58155E-2</v>
      </c>
      <c r="F1276" s="23">
        <v>0</v>
      </c>
      <c r="G1276" s="23">
        <v>9.7429999999999999E-3</v>
      </c>
      <c r="H1276" s="23">
        <v>0.31770196000000001</v>
      </c>
      <c r="I1276" s="23">
        <v>2.8674999999999999E-2</v>
      </c>
      <c r="J1276" s="23">
        <v>0</v>
      </c>
      <c r="K1276" s="23">
        <v>0</v>
      </c>
      <c r="L1276" s="23">
        <v>0.28902696</v>
      </c>
      <c r="M1276" s="23">
        <v>80.241738349999991</v>
      </c>
      <c r="N1276" s="23">
        <v>80.043779999999998</v>
      </c>
      <c r="O1276" s="23">
        <v>0.19795835000000001</v>
      </c>
      <c r="P1276" s="23">
        <v>0</v>
      </c>
      <c r="Q1276" s="23">
        <v>0</v>
      </c>
      <c r="R1276" s="23">
        <v>80.604998809999984</v>
      </c>
      <c r="S1276" s="23">
        <v>30.21232736</v>
      </c>
      <c r="T1276" s="23">
        <v>1.1668399999999999E-2</v>
      </c>
      <c r="U1276" s="23">
        <v>3.6308184900000002</v>
      </c>
      <c r="V1276" s="23">
        <v>0</v>
      </c>
      <c r="W1276" s="23">
        <v>0</v>
      </c>
      <c r="X1276" s="23">
        <v>4.8026270000000002</v>
      </c>
      <c r="Y1276" s="23">
        <v>41.375586640000002</v>
      </c>
      <c r="Z1276" s="23">
        <v>0</v>
      </c>
      <c r="AA1276" s="23">
        <v>80.03302789</v>
      </c>
      <c r="AB1276" s="23">
        <v>0.57197091999999994</v>
      </c>
      <c r="AC1276" s="23">
        <v>0</v>
      </c>
      <c r="AD1276" s="23">
        <v>0</v>
      </c>
      <c r="AE1276" s="23">
        <v>0</v>
      </c>
      <c r="AF1276" s="23">
        <v>0</v>
      </c>
      <c r="AG1276" s="23">
        <v>0</v>
      </c>
      <c r="AH1276" s="23">
        <v>0</v>
      </c>
      <c r="AI1276" s="23">
        <v>0</v>
      </c>
      <c r="AJ1276" s="23">
        <v>0</v>
      </c>
      <c r="AK1276" s="23">
        <v>0</v>
      </c>
      <c r="AL1276" s="23">
        <v>0</v>
      </c>
      <c r="AM1276" s="23">
        <v>0</v>
      </c>
      <c r="AN1276" s="23">
        <v>0</v>
      </c>
      <c r="AO1276" s="23">
        <v>0</v>
      </c>
      <c r="AP1276" s="23">
        <v>0</v>
      </c>
      <c r="AQ1276" s="23">
        <v>0</v>
      </c>
      <c r="AR1276" s="23">
        <v>0</v>
      </c>
      <c r="AS1276" s="23">
        <v>0</v>
      </c>
      <c r="AT1276" s="23">
        <v>0</v>
      </c>
      <c r="AU1276" s="23">
        <v>0.57197091999999994</v>
      </c>
      <c r="AV1276" s="23">
        <v>0.52918358999999993</v>
      </c>
      <c r="AW1276" s="23">
        <v>1.10115451</v>
      </c>
      <c r="AX1276" s="23">
        <v>0</v>
      </c>
      <c r="AY1276" s="23">
        <v>0</v>
      </c>
      <c r="AZ1276" s="23">
        <v>1.10115451</v>
      </c>
    </row>
    <row r="1277" spans="2:52" x14ac:dyDescent="0.25">
      <c r="B1277" s="10" t="s">
        <v>992</v>
      </c>
      <c r="C1277" s="23">
        <v>4.8096940000000005E-2</v>
      </c>
      <c r="D1277" s="23">
        <v>4.8096940000000005E-2</v>
      </c>
      <c r="E1277" s="23">
        <v>1.4506939999999999E-2</v>
      </c>
      <c r="F1277" s="23">
        <v>0</v>
      </c>
      <c r="G1277" s="23">
        <v>3.3590000000000002E-2</v>
      </c>
      <c r="H1277" s="23">
        <v>0</v>
      </c>
      <c r="I1277" s="23">
        <v>0</v>
      </c>
      <c r="J1277" s="23">
        <v>0</v>
      </c>
      <c r="K1277" s="23">
        <v>0</v>
      </c>
      <c r="L1277" s="23">
        <v>0</v>
      </c>
      <c r="M1277" s="23">
        <v>58.061928729999998</v>
      </c>
      <c r="N1277" s="23">
        <v>58.061135999999998</v>
      </c>
      <c r="O1277" s="23">
        <v>7.9273000000000006E-4</v>
      </c>
      <c r="P1277" s="23">
        <v>0</v>
      </c>
      <c r="Q1277" s="23">
        <v>0</v>
      </c>
      <c r="R1277" s="23">
        <v>58.110025669999992</v>
      </c>
      <c r="S1277" s="23">
        <v>38.021095880000004</v>
      </c>
      <c r="T1277" s="23">
        <v>8.0594099999999995E-3</v>
      </c>
      <c r="U1277" s="23">
        <v>2.4182568500000001</v>
      </c>
      <c r="V1277" s="23">
        <v>0</v>
      </c>
      <c r="W1277" s="23">
        <v>0</v>
      </c>
      <c r="X1277" s="23">
        <v>2.9172568500000002</v>
      </c>
      <c r="Y1277" s="23">
        <v>13.11238492</v>
      </c>
      <c r="Z1277" s="23">
        <v>0</v>
      </c>
      <c r="AA1277" s="23">
        <v>56.477053910000002</v>
      </c>
      <c r="AB1277" s="23">
        <v>1.63297176</v>
      </c>
      <c r="AC1277" s="23">
        <v>0</v>
      </c>
      <c r="AD1277" s="23">
        <v>0</v>
      </c>
      <c r="AE1277" s="23">
        <v>0</v>
      </c>
      <c r="AF1277" s="23">
        <v>0</v>
      </c>
      <c r="AG1277" s="23">
        <v>0</v>
      </c>
      <c r="AH1277" s="23">
        <v>0</v>
      </c>
      <c r="AI1277" s="23">
        <v>0</v>
      </c>
      <c r="AJ1277" s="23">
        <v>0</v>
      </c>
      <c r="AK1277" s="23">
        <v>0</v>
      </c>
      <c r="AL1277" s="23">
        <v>0</v>
      </c>
      <c r="AM1277" s="23">
        <v>0</v>
      </c>
      <c r="AN1277" s="23">
        <v>0</v>
      </c>
      <c r="AO1277" s="23">
        <v>0</v>
      </c>
      <c r="AP1277" s="23">
        <v>0</v>
      </c>
      <c r="AQ1277" s="23">
        <v>0</v>
      </c>
      <c r="AR1277" s="23">
        <v>0</v>
      </c>
      <c r="AS1277" s="23">
        <v>0</v>
      </c>
      <c r="AT1277" s="23">
        <v>0</v>
      </c>
      <c r="AU1277" s="23">
        <v>1.63297176</v>
      </c>
      <c r="AV1277" s="23">
        <v>0.76218881000000005</v>
      </c>
      <c r="AW1277" s="23">
        <v>2.3951605699999998</v>
      </c>
      <c r="AX1277" s="23">
        <v>0</v>
      </c>
      <c r="AY1277" s="23">
        <v>0</v>
      </c>
      <c r="AZ1277" s="23">
        <v>2.3951605699999998</v>
      </c>
    </row>
    <row r="1278" spans="2:52" x14ac:dyDescent="0.25">
      <c r="B1278" s="10" t="s">
        <v>991</v>
      </c>
      <c r="C1278" s="23">
        <v>0.28554600000000002</v>
      </c>
      <c r="D1278" s="23">
        <v>0.15141299999999999</v>
      </c>
      <c r="E1278" s="23">
        <v>8.6892999999999998E-2</v>
      </c>
      <c r="F1278" s="23">
        <v>5.0720000000000001E-2</v>
      </c>
      <c r="G1278" s="23">
        <v>1.38E-2</v>
      </c>
      <c r="H1278" s="23">
        <v>0.134133</v>
      </c>
      <c r="I1278" s="23">
        <v>0.10795299999999999</v>
      </c>
      <c r="J1278" s="23">
        <v>0</v>
      </c>
      <c r="K1278" s="23">
        <v>0</v>
      </c>
      <c r="L1278" s="23">
        <v>2.6179999999999998E-2</v>
      </c>
      <c r="M1278" s="23">
        <v>74.394623590000009</v>
      </c>
      <c r="N1278" s="23">
        <v>74.260544999999993</v>
      </c>
      <c r="O1278" s="23">
        <v>0.13407859</v>
      </c>
      <c r="P1278" s="23">
        <v>0</v>
      </c>
      <c r="Q1278" s="23">
        <v>0</v>
      </c>
      <c r="R1278" s="23">
        <v>74.680169590000006</v>
      </c>
      <c r="S1278" s="23">
        <v>42.5661913</v>
      </c>
      <c r="T1278" s="23">
        <v>0</v>
      </c>
      <c r="U1278" s="23">
        <v>3.3209072000000002</v>
      </c>
      <c r="V1278" s="23">
        <v>0</v>
      </c>
      <c r="W1278" s="23">
        <v>0</v>
      </c>
      <c r="X1278" s="23">
        <v>3.0301383399999997</v>
      </c>
      <c r="Y1278" s="23">
        <v>23.59030744</v>
      </c>
      <c r="Z1278" s="23">
        <v>0</v>
      </c>
      <c r="AA1278" s="23">
        <v>72.507544280000005</v>
      </c>
      <c r="AB1278" s="23">
        <v>2.1726253099999999</v>
      </c>
      <c r="AC1278" s="23">
        <v>0</v>
      </c>
      <c r="AD1278" s="23">
        <v>0</v>
      </c>
      <c r="AE1278" s="23">
        <v>0</v>
      </c>
      <c r="AF1278" s="23">
        <v>0</v>
      </c>
      <c r="AG1278" s="23">
        <v>0</v>
      </c>
      <c r="AH1278" s="23">
        <v>0</v>
      </c>
      <c r="AI1278" s="23">
        <v>0</v>
      </c>
      <c r="AJ1278" s="23">
        <v>0</v>
      </c>
      <c r="AK1278" s="23">
        <v>0</v>
      </c>
      <c r="AL1278" s="23">
        <v>0</v>
      </c>
      <c r="AM1278" s="23">
        <v>0</v>
      </c>
      <c r="AN1278" s="23">
        <v>0</v>
      </c>
      <c r="AO1278" s="23">
        <v>0</v>
      </c>
      <c r="AP1278" s="23">
        <v>0</v>
      </c>
      <c r="AQ1278" s="23">
        <v>0</v>
      </c>
      <c r="AR1278" s="23">
        <v>0</v>
      </c>
      <c r="AS1278" s="23">
        <v>0</v>
      </c>
      <c r="AT1278" s="23">
        <v>0</v>
      </c>
      <c r="AU1278" s="23">
        <v>2.1726253099999999</v>
      </c>
      <c r="AV1278" s="23">
        <v>1.46612754</v>
      </c>
      <c r="AW1278" s="23">
        <v>3.6387528499999999</v>
      </c>
      <c r="AX1278" s="23">
        <v>0</v>
      </c>
      <c r="AY1278" s="23">
        <v>0</v>
      </c>
      <c r="AZ1278" s="23">
        <v>3.6387528499999999</v>
      </c>
    </row>
    <row r="1279" spans="2:52" x14ac:dyDescent="0.25">
      <c r="B1279" s="10" t="s">
        <v>989</v>
      </c>
      <c r="C1279" s="23">
        <v>0.35415000000000002</v>
      </c>
      <c r="D1279" s="23">
        <v>0.10978300000000001</v>
      </c>
      <c r="E1279" s="23">
        <v>4.3290000000000002E-2</v>
      </c>
      <c r="F1279" s="23">
        <v>3.9371999999999997E-2</v>
      </c>
      <c r="G1279" s="23">
        <v>2.7120999999999999E-2</v>
      </c>
      <c r="H1279" s="23">
        <v>0.244367</v>
      </c>
      <c r="I1279" s="23">
        <v>7.8359999999999999E-2</v>
      </c>
      <c r="J1279" s="23">
        <v>8.7980000000000003E-2</v>
      </c>
      <c r="K1279" s="23">
        <v>6.5176999999999999E-2</v>
      </c>
      <c r="L1279" s="23">
        <v>1.285E-2</v>
      </c>
      <c r="M1279" s="23">
        <v>65.986687000000003</v>
      </c>
      <c r="N1279" s="23">
        <v>65.986687000000003</v>
      </c>
      <c r="O1279" s="23">
        <v>0</v>
      </c>
      <c r="P1279" s="23">
        <v>0</v>
      </c>
      <c r="Q1279" s="23">
        <v>0</v>
      </c>
      <c r="R1279" s="23">
        <v>66.340836999999993</v>
      </c>
      <c r="S1279" s="23">
        <v>47.191895509999995</v>
      </c>
      <c r="T1279" s="23">
        <v>3.3963400000000005E-2</v>
      </c>
      <c r="U1279" s="23">
        <v>0</v>
      </c>
      <c r="V1279" s="23">
        <v>0</v>
      </c>
      <c r="W1279" s="23">
        <v>0</v>
      </c>
      <c r="X1279" s="23">
        <v>2.6671296899999999</v>
      </c>
      <c r="Y1279" s="23">
        <v>15.008995329999999</v>
      </c>
      <c r="Z1279" s="23">
        <v>0</v>
      </c>
      <c r="AA1279" s="23">
        <v>64.901983929999986</v>
      </c>
      <c r="AB1279" s="23">
        <v>1.43885307</v>
      </c>
      <c r="AC1279" s="23">
        <v>0</v>
      </c>
      <c r="AD1279" s="23">
        <v>0</v>
      </c>
      <c r="AE1279" s="23">
        <v>0</v>
      </c>
      <c r="AF1279" s="23">
        <v>0</v>
      </c>
      <c r="AG1279" s="23">
        <v>0</v>
      </c>
      <c r="AH1279" s="23">
        <v>0</v>
      </c>
      <c r="AI1279" s="23">
        <v>0</v>
      </c>
      <c r="AJ1279" s="23">
        <v>0</v>
      </c>
      <c r="AK1279" s="23">
        <v>0</v>
      </c>
      <c r="AL1279" s="23">
        <v>0</v>
      </c>
      <c r="AM1279" s="23">
        <v>0</v>
      </c>
      <c r="AN1279" s="23">
        <v>0</v>
      </c>
      <c r="AO1279" s="23">
        <v>0</v>
      </c>
      <c r="AP1279" s="23">
        <v>0</v>
      </c>
      <c r="AQ1279" s="23">
        <v>0</v>
      </c>
      <c r="AR1279" s="23">
        <v>0</v>
      </c>
      <c r="AS1279" s="23">
        <v>0</v>
      </c>
      <c r="AT1279" s="23">
        <v>0</v>
      </c>
      <c r="AU1279" s="23">
        <v>1.43885307</v>
      </c>
      <c r="AV1279" s="23">
        <v>2.2362524599999998</v>
      </c>
      <c r="AW1279" s="23">
        <v>3.6751055299999997</v>
      </c>
      <c r="AX1279" s="23">
        <v>0</v>
      </c>
      <c r="AY1279" s="23">
        <v>0</v>
      </c>
      <c r="AZ1279" s="23">
        <v>3.6751055299999997</v>
      </c>
    </row>
    <row r="1280" spans="2:52" x14ac:dyDescent="0.25">
      <c r="B1280" s="10" t="s">
        <v>981</v>
      </c>
      <c r="C1280" s="23">
        <v>1.2324405700000001</v>
      </c>
      <c r="D1280" s="23">
        <v>0.35662526999999999</v>
      </c>
      <c r="E1280" s="23">
        <v>0.16471675</v>
      </c>
      <c r="F1280" s="23">
        <v>0.132607</v>
      </c>
      <c r="G1280" s="23">
        <v>5.9301519999999996E-2</v>
      </c>
      <c r="H1280" s="23">
        <v>0.87581530000000007</v>
      </c>
      <c r="I1280" s="23">
        <v>7.9174999999999995E-2</v>
      </c>
      <c r="J1280" s="23">
        <v>0.20227999999999999</v>
      </c>
      <c r="K1280" s="23">
        <v>0</v>
      </c>
      <c r="L1280" s="23">
        <v>0.59436030000000006</v>
      </c>
      <c r="M1280" s="23">
        <v>92.552805000000006</v>
      </c>
      <c r="N1280" s="23">
        <v>92.552805000000006</v>
      </c>
      <c r="O1280" s="23">
        <v>0</v>
      </c>
      <c r="P1280" s="23">
        <v>0</v>
      </c>
      <c r="Q1280" s="23">
        <v>0</v>
      </c>
      <c r="R1280" s="23">
        <v>93.785245569999987</v>
      </c>
      <c r="S1280" s="23">
        <v>60.607982870000001</v>
      </c>
      <c r="T1280" s="23">
        <v>0</v>
      </c>
      <c r="U1280" s="23">
        <v>0.92552805000000005</v>
      </c>
      <c r="V1280" s="23">
        <v>0</v>
      </c>
      <c r="W1280" s="23">
        <v>0</v>
      </c>
      <c r="X1280" s="23">
        <v>8.0935980000000001</v>
      </c>
      <c r="Y1280" s="23">
        <v>5.6483100799999999</v>
      </c>
      <c r="Z1280" s="23">
        <v>1.6810045600000001</v>
      </c>
      <c r="AA1280" s="23">
        <v>76.95642355999999</v>
      </c>
      <c r="AB1280" s="23">
        <v>16.828822010000003</v>
      </c>
      <c r="AC1280" s="23">
        <v>0</v>
      </c>
      <c r="AD1280" s="23">
        <v>0</v>
      </c>
      <c r="AE1280" s="23">
        <v>0</v>
      </c>
      <c r="AF1280" s="23">
        <v>0</v>
      </c>
      <c r="AG1280" s="23">
        <v>0</v>
      </c>
      <c r="AH1280" s="23">
        <v>0</v>
      </c>
      <c r="AI1280" s="23">
        <v>0</v>
      </c>
      <c r="AJ1280" s="23">
        <v>0</v>
      </c>
      <c r="AK1280" s="23">
        <v>0</v>
      </c>
      <c r="AL1280" s="23">
        <v>10.260560999999999</v>
      </c>
      <c r="AM1280" s="23">
        <v>10.260560999999999</v>
      </c>
      <c r="AN1280" s="23">
        <v>0</v>
      </c>
      <c r="AO1280" s="23">
        <v>0</v>
      </c>
      <c r="AP1280" s="23">
        <v>6.0189954400000003</v>
      </c>
      <c r="AQ1280" s="23">
        <v>6.0189954400000003</v>
      </c>
      <c r="AR1280" s="23">
        <v>0</v>
      </c>
      <c r="AS1280" s="23">
        <v>0</v>
      </c>
      <c r="AT1280" s="23">
        <v>16.27955644</v>
      </c>
      <c r="AU1280" s="23">
        <v>0.54926557000000009</v>
      </c>
      <c r="AV1280" s="23">
        <v>1.4268471599999999</v>
      </c>
      <c r="AW1280" s="23">
        <v>1.9761127299999999</v>
      </c>
      <c r="AX1280" s="23">
        <v>0</v>
      </c>
      <c r="AY1280" s="23">
        <v>0</v>
      </c>
      <c r="AZ1280" s="23">
        <v>1.9761127299999999</v>
      </c>
    </row>
    <row r="1281" spans="2:52" x14ac:dyDescent="0.25">
      <c r="B1281" s="10" t="s">
        <v>982</v>
      </c>
      <c r="C1281" s="23">
        <v>1.1126123400000001</v>
      </c>
      <c r="D1281" s="23">
        <v>0.23874828000000001</v>
      </c>
      <c r="E1281" s="23">
        <v>4.2455279999999998E-2</v>
      </c>
      <c r="F1281" s="23">
        <v>6.6333000000000003E-2</v>
      </c>
      <c r="G1281" s="23">
        <v>0.12995999999999999</v>
      </c>
      <c r="H1281" s="23">
        <v>0.87386406000000005</v>
      </c>
      <c r="I1281" s="23">
        <v>0.14926</v>
      </c>
      <c r="J1281" s="23">
        <v>0.114595</v>
      </c>
      <c r="K1281" s="23">
        <v>0</v>
      </c>
      <c r="L1281" s="23">
        <v>0.6100090600000001</v>
      </c>
      <c r="M1281" s="23">
        <v>118.974147</v>
      </c>
      <c r="N1281" s="23">
        <v>118.974147</v>
      </c>
      <c r="O1281" s="23">
        <v>0</v>
      </c>
      <c r="P1281" s="23">
        <v>0</v>
      </c>
      <c r="Q1281" s="23">
        <v>0</v>
      </c>
      <c r="R1281" s="23">
        <v>120.08675934</v>
      </c>
      <c r="S1281" s="23">
        <v>53.210542479999994</v>
      </c>
      <c r="T1281" s="23">
        <v>0</v>
      </c>
      <c r="U1281" s="23">
        <v>0</v>
      </c>
      <c r="V1281" s="23">
        <v>0</v>
      </c>
      <c r="W1281" s="23">
        <v>0</v>
      </c>
      <c r="X1281" s="23">
        <v>11.349914699999999</v>
      </c>
      <c r="Y1281" s="23">
        <v>40.378507090000006</v>
      </c>
      <c r="Z1281" s="23">
        <v>0</v>
      </c>
      <c r="AA1281" s="23">
        <v>104.93896427</v>
      </c>
      <c r="AB1281" s="23">
        <v>15.147795070000001</v>
      </c>
      <c r="AC1281" s="23">
        <v>0</v>
      </c>
      <c r="AD1281" s="23">
        <v>0</v>
      </c>
      <c r="AE1281" s="23">
        <v>0</v>
      </c>
      <c r="AF1281" s="23">
        <v>0</v>
      </c>
      <c r="AG1281" s="23">
        <v>0</v>
      </c>
      <c r="AH1281" s="23">
        <v>0</v>
      </c>
      <c r="AI1281" s="23">
        <v>0</v>
      </c>
      <c r="AJ1281" s="23">
        <v>0</v>
      </c>
      <c r="AK1281" s="23">
        <v>0</v>
      </c>
      <c r="AL1281" s="23">
        <v>9.8000000000000007</v>
      </c>
      <c r="AM1281" s="23">
        <v>9.8000000000000007</v>
      </c>
      <c r="AN1281" s="23">
        <v>0</v>
      </c>
      <c r="AO1281" s="23">
        <v>0</v>
      </c>
      <c r="AP1281" s="23">
        <v>0</v>
      </c>
      <c r="AQ1281" s="23">
        <v>0</v>
      </c>
      <c r="AR1281" s="23">
        <v>0</v>
      </c>
      <c r="AS1281" s="23">
        <v>0</v>
      </c>
      <c r="AT1281" s="23">
        <v>9.8000000000000007</v>
      </c>
      <c r="AU1281" s="23">
        <v>5.3477950699999992</v>
      </c>
      <c r="AV1281" s="23">
        <v>2.9831474900000003</v>
      </c>
      <c r="AW1281" s="23">
        <v>8.3309425600000004</v>
      </c>
      <c r="AX1281" s="23">
        <v>3.0422299999999999E-3</v>
      </c>
      <c r="AY1281" s="23">
        <v>0</v>
      </c>
      <c r="AZ1281" s="23">
        <v>8.3279003300000003</v>
      </c>
    </row>
    <row r="1282" spans="2:52" x14ac:dyDescent="0.25">
      <c r="B1282" s="10" t="s">
        <v>983</v>
      </c>
      <c r="C1282" s="23">
        <v>3.1722409999999999E-2</v>
      </c>
      <c r="D1282" s="23">
        <v>2.8424130000000002E-2</v>
      </c>
      <c r="E1282" s="23">
        <v>1.4891130000000001E-2</v>
      </c>
      <c r="F1282" s="23">
        <v>4.0000000000000002E-4</v>
      </c>
      <c r="G1282" s="23">
        <v>1.3133000000000001E-2</v>
      </c>
      <c r="H1282" s="23">
        <v>3.2982799999999998E-3</v>
      </c>
      <c r="I1282" s="23">
        <v>1.8E-3</v>
      </c>
      <c r="J1282" s="23">
        <v>6.9999999999999999E-4</v>
      </c>
      <c r="K1282" s="23">
        <v>0</v>
      </c>
      <c r="L1282" s="23">
        <v>7.9827999999999995E-4</v>
      </c>
      <c r="M1282" s="23">
        <v>51.294015000000002</v>
      </c>
      <c r="N1282" s="23">
        <v>51.294015000000002</v>
      </c>
      <c r="O1282" s="23">
        <v>0</v>
      </c>
      <c r="P1282" s="23">
        <v>0</v>
      </c>
      <c r="Q1282" s="23">
        <v>0</v>
      </c>
      <c r="R1282" s="23">
        <v>51.325737409999995</v>
      </c>
      <c r="S1282" s="23">
        <v>31.92822168</v>
      </c>
      <c r="T1282" s="23">
        <v>5.3052500000000001E-3</v>
      </c>
      <c r="U1282" s="23">
        <v>2.07770075</v>
      </c>
      <c r="V1282" s="23">
        <v>0</v>
      </c>
      <c r="W1282" s="23">
        <v>0</v>
      </c>
      <c r="X1282" s="23">
        <v>5.82770075</v>
      </c>
      <c r="Y1282" s="23">
        <v>8.4274337599999996</v>
      </c>
      <c r="Z1282" s="23">
        <v>0</v>
      </c>
      <c r="AA1282" s="23">
        <v>48.266362189999995</v>
      </c>
      <c r="AB1282" s="23">
        <v>3.0593752200000002</v>
      </c>
      <c r="AC1282" s="23">
        <v>0</v>
      </c>
      <c r="AD1282" s="23">
        <v>0</v>
      </c>
      <c r="AE1282" s="23">
        <v>0</v>
      </c>
      <c r="AF1282" s="23">
        <v>0</v>
      </c>
      <c r="AG1282" s="23">
        <v>0</v>
      </c>
      <c r="AH1282" s="23">
        <v>0</v>
      </c>
      <c r="AI1282" s="23">
        <v>0</v>
      </c>
      <c r="AJ1282" s="23">
        <v>0</v>
      </c>
      <c r="AK1282" s="23">
        <v>0</v>
      </c>
      <c r="AL1282" s="23">
        <v>0</v>
      </c>
      <c r="AM1282" s="23">
        <v>0</v>
      </c>
      <c r="AN1282" s="23">
        <v>0</v>
      </c>
      <c r="AO1282" s="23">
        <v>0</v>
      </c>
      <c r="AP1282" s="23">
        <v>0</v>
      </c>
      <c r="AQ1282" s="23">
        <v>0</v>
      </c>
      <c r="AR1282" s="23">
        <v>0</v>
      </c>
      <c r="AS1282" s="23">
        <v>0</v>
      </c>
      <c r="AT1282" s="23">
        <v>0</v>
      </c>
      <c r="AU1282" s="23">
        <v>3.0593752200000002</v>
      </c>
      <c r="AV1282" s="23">
        <v>0.40803633</v>
      </c>
      <c r="AW1282" s="23">
        <v>3.46741155</v>
      </c>
      <c r="AX1282" s="23">
        <v>0</v>
      </c>
      <c r="AY1282" s="23">
        <v>0</v>
      </c>
      <c r="AZ1282" s="23">
        <v>3.46741155</v>
      </c>
    </row>
    <row r="1283" spans="2:52" x14ac:dyDescent="0.25">
      <c r="B1283" s="10" t="s">
        <v>984</v>
      </c>
      <c r="C1283" s="23">
        <v>3.35941388</v>
      </c>
      <c r="D1283" s="23">
        <v>0.85813139999999999</v>
      </c>
      <c r="E1283" s="23">
        <v>0.29059040000000003</v>
      </c>
      <c r="F1283" s="23">
        <v>0.43582799999999999</v>
      </c>
      <c r="G1283" s="23">
        <v>0.131713</v>
      </c>
      <c r="H1283" s="23">
        <v>2.50128248</v>
      </c>
      <c r="I1283" s="23">
        <v>0.27674399999999999</v>
      </c>
      <c r="J1283" s="23">
        <v>5.0030959999999999E-2</v>
      </c>
      <c r="K1283" s="23">
        <v>1.6500000000000001E-2</v>
      </c>
      <c r="L1283" s="23">
        <v>2.15800752</v>
      </c>
      <c r="M1283" s="23">
        <v>100.802155</v>
      </c>
      <c r="N1283" s="23">
        <v>100.802155</v>
      </c>
      <c r="O1283" s="23">
        <v>0</v>
      </c>
      <c r="P1283" s="23">
        <v>0</v>
      </c>
      <c r="Q1283" s="23">
        <v>0</v>
      </c>
      <c r="R1283" s="23">
        <v>104.16156887999999</v>
      </c>
      <c r="S1283" s="23">
        <v>74.423911169999997</v>
      </c>
      <c r="T1283" s="23">
        <v>4.8953031200000003</v>
      </c>
      <c r="U1283" s="23">
        <v>2.4741860899999999</v>
      </c>
      <c r="V1283" s="23">
        <v>0</v>
      </c>
      <c r="W1283" s="23">
        <v>0</v>
      </c>
      <c r="X1283" s="23">
        <v>5.7279835500000003</v>
      </c>
      <c r="Y1283" s="23">
        <v>9.0361405500000007</v>
      </c>
      <c r="Z1283" s="23">
        <v>0</v>
      </c>
      <c r="AA1283" s="23">
        <v>96.557524479999998</v>
      </c>
      <c r="AB1283" s="23">
        <v>7.6040444000000003</v>
      </c>
      <c r="AC1283" s="23">
        <v>0</v>
      </c>
      <c r="AD1283" s="23">
        <v>0</v>
      </c>
      <c r="AE1283" s="23">
        <v>0</v>
      </c>
      <c r="AF1283" s="23">
        <v>0</v>
      </c>
      <c r="AG1283" s="23">
        <v>0</v>
      </c>
      <c r="AH1283" s="23">
        <v>0</v>
      </c>
      <c r="AI1283" s="23">
        <v>0</v>
      </c>
      <c r="AJ1283" s="23">
        <v>0</v>
      </c>
      <c r="AK1283" s="23">
        <v>0</v>
      </c>
      <c r="AL1283" s="23">
        <v>7.95</v>
      </c>
      <c r="AM1283" s="23">
        <v>7.95</v>
      </c>
      <c r="AN1283" s="23">
        <v>0</v>
      </c>
      <c r="AO1283" s="23">
        <v>0</v>
      </c>
      <c r="AP1283" s="23">
        <v>0</v>
      </c>
      <c r="AQ1283" s="23">
        <v>0</v>
      </c>
      <c r="AR1283" s="23">
        <v>0</v>
      </c>
      <c r="AS1283" s="23">
        <v>0</v>
      </c>
      <c r="AT1283" s="23">
        <v>7.95</v>
      </c>
      <c r="AU1283" s="23">
        <v>-0.34595559999999997</v>
      </c>
      <c r="AV1283" s="23">
        <v>4.2006791400000001</v>
      </c>
      <c r="AW1283" s="23">
        <v>3.8547235400000002</v>
      </c>
      <c r="AX1283" s="23">
        <v>0</v>
      </c>
      <c r="AY1283" s="23">
        <v>0</v>
      </c>
      <c r="AZ1283" s="23">
        <v>3.8547235400000002</v>
      </c>
    </row>
    <row r="1284" spans="2:52" x14ac:dyDescent="0.25">
      <c r="B1284" s="10" t="s">
        <v>985</v>
      </c>
      <c r="C1284" s="23">
        <v>2.35680567</v>
      </c>
      <c r="D1284" s="23">
        <v>0.50113516999999996</v>
      </c>
      <c r="E1284" s="23">
        <v>0.14419016999999998</v>
      </c>
      <c r="F1284" s="23">
        <v>0.26508999999999999</v>
      </c>
      <c r="G1284" s="23">
        <v>9.1855000000000006E-2</v>
      </c>
      <c r="H1284" s="23">
        <v>1.8556705</v>
      </c>
      <c r="I1284" s="23">
        <v>0.71243650000000003</v>
      </c>
      <c r="J1284" s="23">
        <v>2.759E-2</v>
      </c>
      <c r="K1284" s="23">
        <v>1.1156440000000001</v>
      </c>
      <c r="L1284" s="23">
        <v>0</v>
      </c>
      <c r="M1284" s="23">
        <v>120.63032812</v>
      </c>
      <c r="N1284" s="23">
        <v>120.55022246999999</v>
      </c>
      <c r="O1284" s="23">
        <v>0</v>
      </c>
      <c r="P1284" s="23">
        <v>8.010565E-2</v>
      </c>
      <c r="Q1284" s="23">
        <v>0</v>
      </c>
      <c r="R1284" s="23">
        <v>122.98713379</v>
      </c>
      <c r="S1284" s="23">
        <v>63.633132979999999</v>
      </c>
      <c r="T1284" s="23">
        <v>0.4019837</v>
      </c>
      <c r="U1284" s="23">
        <v>0.65317064000000002</v>
      </c>
      <c r="V1284" s="23">
        <v>0</v>
      </c>
      <c r="W1284" s="23">
        <v>0</v>
      </c>
      <c r="X1284" s="23">
        <v>40.402421579999995</v>
      </c>
      <c r="Y1284" s="23">
        <v>9.6683982200000003</v>
      </c>
      <c r="Z1284" s="23">
        <v>1.68606901</v>
      </c>
      <c r="AA1284" s="23">
        <v>116.44517613000001</v>
      </c>
      <c r="AB1284" s="23">
        <v>6.5419576599999996</v>
      </c>
      <c r="AC1284" s="23">
        <v>0</v>
      </c>
      <c r="AD1284" s="23">
        <v>0</v>
      </c>
      <c r="AE1284" s="23">
        <v>0</v>
      </c>
      <c r="AF1284" s="23">
        <v>0</v>
      </c>
      <c r="AG1284" s="23">
        <v>0</v>
      </c>
      <c r="AH1284" s="23">
        <v>0</v>
      </c>
      <c r="AI1284" s="23">
        <v>0</v>
      </c>
      <c r="AJ1284" s="23">
        <v>0</v>
      </c>
      <c r="AK1284" s="23">
        <v>0</v>
      </c>
      <c r="AL1284" s="23">
        <v>4.5809135199999993</v>
      </c>
      <c r="AM1284" s="23">
        <v>4.5809135199999993</v>
      </c>
      <c r="AN1284" s="23">
        <v>0</v>
      </c>
      <c r="AO1284" s="23">
        <v>0</v>
      </c>
      <c r="AP1284" s="23">
        <v>2.7227742000000004</v>
      </c>
      <c r="AQ1284" s="23">
        <v>2.7227742000000004</v>
      </c>
      <c r="AR1284" s="23">
        <v>0</v>
      </c>
      <c r="AS1284" s="23">
        <v>0</v>
      </c>
      <c r="AT1284" s="23">
        <v>7.3036877200000001</v>
      </c>
      <c r="AU1284" s="23">
        <v>-0.76173005999999999</v>
      </c>
      <c r="AV1284" s="23">
        <v>1.7020643500000001</v>
      </c>
      <c r="AW1284" s="23">
        <v>0.94033429000000002</v>
      </c>
      <c r="AX1284" s="23">
        <v>0</v>
      </c>
      <c r="AY1284" s="23">
        <v>0</v>
      </c>
      <c r="AZ1284" s="23">
        <v>0.94033429000000002</v>
      </c>
    </row>
    <row r="1285" spans="2:52" x14ac:dyDescent="0.25">
      <c r="B1285" s="10" t="s">
        <v>986</v>
      </c>
      <c r="C1285" s="23">
        <v>1.1227630200000001</v>
      </c>
      <c r="D1285" s="23">
        <v>0.17079417999999999</v>
      </c>
      <c r="E1285" s="23">
        <v>3.348918E-2</v>
      </c>
      <c r="F1285" s="23">
        <v>2.0494999999999999E-2</v>
      </c>
      <c r="G1285" s="23">
        <v>0.11681</v>
      </c>
      <c r="H1285" s="23">
        <v>0.95196883999999993</v>
      </c>
      <c r="I1285" s="23">
        <v>0.28388200000000002</v>
      </c>
      <c r="J1285" s="23">
        <v>3.5347000000000003E-2</v>
      </c>
      <c r="K1285" s="23">
        <v>0.57289607999999992</v>
      </c>
      <c r="L1285" s="23">
        <v>5.9843760000000003E-2</v>
      </c>
      <c r="M1285" s="23">
        <v>157.35296305</v>
      </c>
      <c r="N1285" s="23">
        <v>156.84186299999999</v>
      </c>
      <c r="O1285" s="23">
        <v>0.51110005000000003</v>
      </c>
      <c r="P1285" s="23">
        <v>0</v>
      </c>
      <c r="Q1285" s="23">
        <v>0</v>
      </c>
      <c r="R1285" s="23">
        <v>158.47572607000004</v>
      </c>
      <c r="S1285" s="23">
        <v>105.60653275</v>
      </c>
      <c r="T1285" s="23">
        <v>6.4777189999999998E-2</v>
      </c>
      <c r="U1285" s="23">
        <v>0</v>
      </c>
      <c r="V1285" s="23">
        <v>0</v>
      </c>
      <c r="W1285" s="23">
        <v>0</v>
      </c>
      <c r="X1285" s="23">
        <v>14.6807629</v>
      </c>
      <c r="Y1285" s="23">
        <v>37.852828770000002</v>
      </c>
      <c r="Z1285" s="23">
        <v>0</v>
      </c>
      <c r="AA1285" s="23">
        <v>158.20490161000001</v>
      </c>
      <c r="AB1285" s="23">
        <v>0.27082445999999999</v>
      </c>
      <c r="AC1285" s="23">
        <v>0</v>
      </c>
      <c r="AD1285" s="23">
        <v>0</v>
      </c>
      <c r="AE1285" s="23">
        <v>0</v>
      </c>
      <c r="AF1285" s="23">
        <v>0</v>
      </c>
      <c r="AG1285" s="23">
        <v>0</v>
      </c>
      <c r="AH1285" s="23">
        <v>0</v>
      </c>
      <c r="AI1285" s="23">
        <v>0</v>
      </c>
      <c r="AJ1285" s="23">
        <v>0</v>
      </c>
      <c r="AK1285" s="23">
        <v>0</v>
      </c>
      <c r="AL1285" s="23">
        <v>0</v>
      </c>
      <c r="AM1285" s="23">
        <v>0</v>
      </c>
      <c r="AN1285" s="23">
        <v>0</v>
      </c>
      <c r="AO1285" s="23">
        <v>0</v>
      </c>
      <c r="AP1285" s="23">
        <v>0</v>
      </c>
      <c r="AQ1285" s="23">
        <v>0</v>
      </c>
      <c r="AR1285" s="23">
        <v>0</v>
      </c>
      <c r="AS1285" s="23">
        <v>0</v>
      </c>
      <c r="AT1285" s="23">
        <v>0</v>
      </c>
      <c r="AU1285" s="23">
        <v>0.27082445999999999</v>
      </c>
      <c r="AV1285" s="23">
        <v>1.6970785400000001</v>
      </c>
      <c r="AW1285" s="23">
        <v>1.967903</v>
      </c>
      <c r="AX1285" s="23">
        <v>0</v>
      </c>
      <c r="AY1285" s="23">
        <v>0</v>
      </c>
      <c r="AZ1285" s="23">
        <v>1.967903</v>
      </c>
    </row>
    <row r="1286" spans="2:52" x14ac:dyDescent="0.25">
      <c r="B1286" s="10" t="s">
        <v>987</v>
      </c>
      <c r="C1286" s="23">
        <v>0.155198</v>
      </c>
      <c r="D1286" s="23">
        <v>7.9850000000000004E-2</v>
      </c>
      <c r="E1286" s="23">
        <v>4.165E-2</v>
      </c>
      <c r="F1286" s="23">
        <v>2.9000000000000001E-2</v>
      </c>
      <c r="G1286" s="23">
        <v>9.1999999999999998E-3</v>
      </c>
      <c r="H1286" s="23">
        <v>7.5347999999999998E-2</v>
      </c>
      <c r="I1286" s="23">
        <v>7.4999999999999997E-3</v>
      </c>
      <c r="J1286" s="23">
        <v>2.5000000000000001E-3</v>
      </c>
      <c r="K1286" s="23">
        <v>0.01</v>
      </c>
      <c r="L1286" s="23">
        <v>5.5348000000000001E-2</v>
      </c>
      <c r="M1286" s="23">
        <v>56.475216000000003</v>
      </c>
      <c r="N1286" s="23">
        <v>56.475216000000003</v>
      </c>
      <c r="O1286" s="23">
        <v>0</v>
      </c>
      <c r="P1286" s="23">
        <v>0</v>
      </c>
      <c r="Q1286" s="23">
        <v>0</v>
      </c>
      <c r="R1286" s="23">
        <v>56.630414000000002</v>
      </c>
      <c r="S1286" s="23">
        <v>39.312794049999994</v>
      </c>
      <c r="T1286" s="23">
        <v>2.0250000000000001E-2</v>
      </c>
      <c r="U1286" s="23">
        <v>0</v>
      </c>
      <c r="V1286" s="23">
        <v>0</v>
      </c>
      <c r="W1286" s="23">
        <v>0</v>
      </c>
      <c r="X1286" s="23">
        <v>2.84673416</v>
      </c>
      <c r="Y1286" s="23">
        <v>13.970408900000001</v>
      </c>
      <c r="Z1286" s="23">
        <v>0</v>
      </c>
      <c r="AA1286" s="23">
        <v>56.15018710999999</v>
      </c>
      <c r="AB1286" s="23">
        <v>0.48022689000000002</v>
      </c>
      <c r="AC1286" s="23">
        <v>0</v>
      </c>
      <c r="AD1286" s="23">
        <v>0</v>
      </c>
      <c r="AE1286" s="23">
        <v>0</v>
      </c>
      <c r="AF1286" s="23">
        <v>0</v>
      </c>
      <c r="AG1286" s="23">
        <v>0</v>
      </c>
      <c r="AH1286" s="23">
        <v>0</v>
      </c>
      <c r="AI1286" s="23">
        <v>0</v>
      </c>
      <c r="AJ1286" s="23">
        <v>0</v>
      </c>
      <c r="AK1286" s="23">
        <v>0</v>
      </c>
      <c r="AL1286" s="23">
        <v>0.45</v>
      </c>
      <c r="AM1286" s="23">
        <v>0.45</v>
      </c>
      <c r="AN1286" s="23">
        <v>0</v>
      </c>
      <c r="AO1286" s="23">
        <v>0</v>
      </c>
      <c r="AP1286" s="23">
        <v>0</v>
      </c>
      <c r="AQ1286" s="23">
        <v>0</v>
      </c>
      <c r="AR1286" s="23">
        <v>0</v>
      </c>
      <c r="AS1286" s="23">
        <v>0</v>
      </c>
      <c r="AT1286" s="23">
        <v>0.45</v>
      </c>
      <c r="AU1286" s="23">
        <v>3.0226889999999999E-2</v>
      </c>
      <c r="AV1286" s="23">
        <v>0.56886698999999996</v>
      </c>
      <c r="AW1286" s="23">
        <v>0.59909387999999997</v>
      </c>
      <c r="AX1286" s="23">
        <v>0</v>
      </c>
      <c r="AY1286" s="23">
        <v>0</v>
      </c>
      <c r="AZ1286" s="23">
        <v>0.59909387999999997</v>
      </c>
    </row>
    <row r="1287" spans="2:52" x14ac:dyDescent="0.25">
      <c r="B1287" s="10" t="s">
        <v>988</v>
      </c>
      <c r="C1287" s="23">
        <v>0.20759490999999997</v>
      </c>
      <c r="D1287" s="23">
        <v>0.10419626</v>
      </c>
      <c r="E1287" s="23">
        <v>6.2428369999999997E-2</v>
      </c>
      <c r="F1287" s="23">
        <v>2.4527E-2</v>
      </c>
      <c r="G1287" s="23">
        <v>1.7240889999999998E-2</v>
      </c>
      <c r="H1287" s="23">
        <v>0.10339864999999999</v>
      </c>
      <c r="I1287" s="23">
        <v>2.7834999999999999E-2</v>
      </c>
      <c r="J1287" s="23">
        <v>7.5563649999999996E-2</v>
      </c>
      <c r="K1287" s="23">
        <v>0</v>
      </c>
      <c r="L1287" s="23">
        <v>0</v>
      </c>
      <c r="M1287" s="23">
        <v>77.339387860000002</v>
      </c>
      <c r="N1287" s="23">
        <v>77.102186000000003</v>
      </c>
      <c r="O1287" s="23">
        <v>0.23720185999999999</v>
      </c>
      <c r="P1287" s="23">
        <v>0</v>
      </c>
      <c r="Q1287" s="23">
        <v>0</v>
      </c>
      <c r="R1287" s="23">
        <v>77.54698277</v>
      </c>
      <c r="S1287" s="23">
        <v>51.699800979999999</v>
      </c>
      <c r="T1287" s="23">
        <v>0</v>
      </c>
      <c r="U1287" s="23">
        <v>0</v>
      </c>
      <c r="V1287" s="23">
        <v>0</v>
      </c>
      <c r="W1287" s="23">
        <v>0</v>
      </c>
      <c r="X1287" s="23">
        <v>2.6941372799999996</v>
      </c>
      <c r="Y1287" s="23">
        <v>20.78531504</v>
      </c>
      <c r="Z1287" s="23">
        <v>0</v>
      </c>
      <c r="AA1287" s="23">
        <v>75.179253299999999</v>
      </c>
      <c r="AB1287" s="23">
        <v>2.36772947</v>
      </c>
      <c r="AC1287" s="23">
        <v>0</v>
      </c>
      <c r="AD1287" s="23">
        <v>0</v>
      </c>
      <c r="AE1287" s="23">
        <v>0</v>
      </c>
      <c r="AF1287" s="23">
        <v>0</v>
      </c>
      <c r="AG1287" s="23">
        <v>0</v>
      </c>
      <c r="AH1287" s="23">
        <v>0</v>
      </c>
      <c r="AI1287" s="23">
        <v>0</v>
      </c>
      <c r="AJ1287" s="23">
        <v>0</v>
      </c>
      <c r="AK1287" s="23">
        <v>0</v>
      </c>
      <c r="AL1287" s="23">
        <v>0.2</v>
      </c>
      <c r="AM1287" s="23">
        <v>0.2</v>
      </c>
      <c r="AN1287" s="23">
        <v>0</v>
      </c>
      <c r="AO1287" s="23">
        <v>0</v>
      </c>
      <c r="AP1287" s="23">
        <v>0</v>
      </c>
      <c r="AQ1287" s="23">
        <v>0</v>
      </c>
      <c r="AR1287" s="23">
        <v>0</v>
      </c>
      <c r="AS1287" s="23">
        <v>0</v>
      </c>
      <c r="AT1287" s="23">
        <v>0.2</v>
      </c>
      <c r="AU1287" s="23">
        <v>2.1677294700000003</v>
      </c>
      <c r="AV1287" s="23">
        <v>2.17317092</v>
      </c>
      <c r="AW1287" s="23">
        <v>4.3409003900000007</v>
      </c>
      <c r="AX1287" s="23">
        <v>0</v>
      </c>
      <c r="AY1287" s="23">
        <v>0</v>
      </c>
      <c r="AZ1287" s="23">
        <v>4.3409003900000007</v>
      </c>
    </row>
    <row r="1288" spans="2:52" x14ac:dyDescent="0.25">
      <c r="B1288" s="20" t="s">
        <v>1582</v>
      </c>
      <c r="C1288" s="21">
        <f t="shared" ref="C1288:AZ1288" si="75">SUM(C1269:C1287)</f>
        <v>24.702541579999998</v>
      </c>
      <c r="D1288" s="21">
        <f t="shared" si="75"/>
        <v>7.12820213</v>
      </c>
      <c r="E1288" s="21">
        <f t="shared" si="75"/>
        <v>1.7052090099999997</v>
      </c>
      <c r="F1288" s="21">
        <f t="shared" si="75"/>
        <v>4.3358913500000007</v>
      </c>
      <c r="G1288" s="21">
        <f t="shared" si="75"/>
        <v>1.0871017700000001</v>
      </c>
      <c r="H1288" s="21">
        <f t="shared" si="75"/>
        <v>17.57433945</v>
      </c>
      <c r="I1288" s="21">
        <f t="shared" si="75"/>
        <v>5.0851674900000008</v>
      </c>
      <c r="J1288" s="21">
        <f t="shared" si="75"/>
        <v>2.0124726099999997</v>
      </c>
      <c r="K1288" s="21">
        <f t="shared" si="75"/>
        <v>6.1250925799999987</v>
      </c>
      <c r="L1288" s="21">
        <f t="shared" si="75"/>
        <v>4.3516067700000001</v>
      </c>
      <c r="M1288" s="21">
        <f t="shared" si="75"/>
        <v>1665.1213318600001</v>
      </c>
      <c r="N1288" s="21">
        <f t="shared" si="75"/>
        <v>1657.4640404700001</v>
      </c>
      <c r="O1288" s="21">
        <f t="shared" si="75"/>
        <v>7.57718574</v>
      </c>
      <c r="P1288" s="21">
        <f t="shared" si="75"/>
        <v>8.010565E-2</v>
      </c>
      <c r="Q1288" s="21">
        <f t="shared" si="75"/>
        <v>0</v>
      </c>
      <c r="R1288" s="21">
        <f t="shared" si="75"/>
        <v>1689.8238734400002</v>
      </c>
      <c r="S1288" s="21">
        <f t="shared" si="75"/>
        <v>1014.22207641</v>
      </c>
      <c r="T1288" s="21">
        <f t="shared" si="75"/>
        <v>12.315165320000002</v>
      </c>
      <c r="U1288" s="21">
        <f t="shared" si="75"/>
        <v>21.171001630000003</v>
      </c>
      <c r="V1288" s="21">
        <f t="shared" si="75"/>
        <v>2.7542742000000002</v>
      </c>
      <c r="W1288" s="21">
        <f t="shared" si="75"/>
        <v>3.0803690000000001</v>
      </c>
      <c r="X1288" s="21">
        <f t="shared" si="75"/>
        <v>221.45154835000002</v>
      </c>
      <c r="Y1288" s="21">
        <f t="shared" si="75"/>
        <v>337.36101754999999</v>
      </c>
      <c r="Z1288" s="21">
        <f t="shared" si="75"/>
        <v>3.3670735700000001</v>
      </c>
      <c r="AA1288" s="21">
        <f t="shared" si="75"/>
        <v>1615.7225260299999</v>
      </c>
      <c r="AB1288" s="21">
        <f t="shared" si="75"/>
        <v>74.101347410000002</v>
      </c>
      <c r="AC1288" s="21">
        <f t="shared" si="75"/>
        <v>0</v>
      </c>
      <c r="AD1288" s="21">
        <f t="shared" si="75"/>
        <v>0</v>
      </c>
      <c r="AE1288" s="21">
        <f t="shared" si="75"/>
        <v>0</v>
      </c>
      <c r="AF1288" s="21">
        <f t="shared" si="75"/>
        <v>0</v>
      </c>
      <c r="AG1288" s="21">
        <f t="shared" si="75"/>
        <v>0</v>
      </c>
      <c r="AH1288" s="21">
        <f t="shared" si="75"/>
        <v>0</v>
      </c>
      <c r="AI1288" s="21">
        <f t="shared" si="75"/>
        <v>0</v>
      </c>
      <c r="AJ1288" s="21">
        <f t="shared" si="75"/>
        <v>0</v>
      </c>
      <c r="AK1288" s="21">
        <f t="shared" si="75"/>
        <v>0</v>
      </c>
      <c r="AL1288" s="21">
        <f t="shared" si="75"/>
        <v>37.514161870000009</v>
      </c>
      <c r="AM1288" s="21">
        <f t="shared" si="75"/>
        <v>37.514161870000009</v>
      </c>
      <c r="AN1288" s="21">
        <f t="shared" si="75"/>
        <v>0</v>
      </c>
      <c r="AO1288" s="21">
        <f t="shared" si="75"/>
        <v>0</v>
      </c>
      <c r="AP1288" s="21">
        <f t="shared" si="75"/>
        <v>8.7417696400000011</v>
      </c>
      <c r="AQ1288" s="21">
        <f t="shared" si="75"/>
        <v>8.7417696400000011</v>
      </c>
      <c r="AR1288" s="21">
        <f t="shared" si="75"/>
        <v>0</v>
      </c>
      <c r="AS1288" s="21">
        <f t="shared" si="75"/>
        <v>0</v>
      </c>
      <c r="AT1288" s="21">
        <f t="shared" si="75"/>
        <v>46.255931510000003</v>
      </c>
      <c r="AU1288" s="21">
        <f t="shared" si="75"/>
        <v>27.845415900000003</v>
      </c>
      <c r="AV1288" s="21">
        <f t="shared" si="75"/>
        <v>26.85051747</v>
      </c>
      <c r="AW1288" s="21">
        <f t="shared" si="75"/>
        <v>54.695933370000006</v>
      </c>
      <c r="AX1288" s="21">
        <f t="shared" si="75"/>
        <v>1.89938556</v>
      </c>
      <c r="AY1288" s="21">
        <f t="shared" si="75"/>
        <v>0</v>
      </c>
      <c r="AZ1288" s="21">
        <f t="shared" si="75"/>
        <v>52.796547810000007</v>
      </c>
    </row>
    <row r="1289" spans="2:52" x14ac:dyDescent="0.25"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</row>
    <row r="1290" spans="2:52" x14ac:dyDescent="0.25">
      <c r="B1290" s="9" t="s">
        <v>954</v>
      </c>
    </row>
    <row r="1291" spans="2:52" x14ac:dyDescent="0.25">
      <c r="B1291" s="10" t="s">
        <v>994</v>
      </c>
      <c r="C1291" s="23">
        <v>8.8577551099999994</v>
      </c>
      <c r="D1291" s="23">
        <v>2.5864136800000002</v>
      </c>
      <c r="E1291" s="23">
        <v>1.0449856000000002</v>
      </c>
      <c r="F1291" s="23">
        <v>1.16198808</v>
      </c>
      <c r="G1291" s="23">
        <v>0.37944</v>
      </c>
      <c r="H1291" s="23">
        <v>6.2713414299999997</v>
      </c>
      <c r="I1291" s="23">
        <v>0.63983875000000001</v>
      </c>
      <c r="J1291" s="23">
        <v>0.72015722999999998</v>
      </c>
      <c r="K1291" s="23">
        <v>4.2482957599999995</v>
      </c>
      <c r="L1291" s="23">
        <v>0.66304968999999991</v>
      </c>
      <c r="M1291" s="23">
        <v>148.27698978000001</v>
      </c>
      <c r="N1291" s="23">
        <v>147.922089</v>
      </c>
      <c r="O1291" s="23">
        <v>0.35490078000000003</v>
      </c>
      <c r="P1291" s="23">
        <v>0</v>
      </c>
      <c r="Q1291" s="23">
        <v>0</v>
      </c>
      <c r="R1291" s="23">
        <v>157.13474488999998</v>
      </c>
      <c r="S1291" s="23">
        <v>99.251122580000001</v>
      </c>
      <c r="T1291" s="23">
        <v>16.393685390000002</v>
      </c>
      <c r="U1291" s="23">
        <v>0</v>
      </c>
      <c r="V1291" s="23">
        <v>0</v>
      </c>
      <c r="W1291" s="23">
        <v>10.499969999999999</v>
      </c>
      <c r="X1291" s="23">
        <v>18.885286059999999</v>
      </c>
      <c r="Y1291" s="23">
        <v>4.9071023299999998</v>
      </c>
      <c r="Z1291" s="23">
        <v>0</v>
      </c>
      <c r="AA1291" s="23">
        <v>149.93716636000002</v>
      </c>
      <c r="AB1291" s="23">
        <v>7.1975785300000004</v>
      </c>
      <c r="AC1291" s="23">
        <v>0</v>
      </c>
      <c r="AD1291" s="23">
        <v>0</v>
      </c>
      <c r="AE1291" s="23">
        <v>0</v>
      </c>
      <c r="AF1291" s="23">
        <v>0</v>
      </c>
      <c r="AG1291" s="23">
        <v>0</v>
      </c>
      <c r="AH1291" s="23">
        <v>0</v>
      </c>
      <c r="AI1291" s="23">
        <v>0</v>
      </c>
      <c r="AJ1291" s="23">
        <v>0.97097191000000005</v>
      </c>
      <c r="AK1291" s="23">
        <v>0.97097191000000005</v>
      </c>
      <c r="AL1291" s="23">
        <v>2.09992</v>
      </c>
      <c r="AM1291" s="23">
        <v>2.09992</v>
      </c>
      <c r="AN1291" s="23">
        <v>0</v>
      </c>
      <c r="AO1291" s="23">
        <v>0</v>
      </c>
      <c r="AP1291" s="23">
        <v>0</v>
      </c>
      <c r="AQ1291" s="23">
        <v>0</v>
      </c>
      <c r="AR1291" s="23">
        <v>0</v>
      </c>
      <c r="AS1291" s="23">
        <v>0.97097191000000005</v>
      </c>
      <c r="AT1291" s="23">
        <v>3.0708919100000003</v>
      </c>
      <c r="AU1291" s="23">
        <v>5.0976585300000004</v>
      </c>
      <c r="AV1291" s="23">
        <v>4.07831236</v>
      </c>
      <c r="AW1291" s="23">
        <v>9.1759708900000003</v>
      </c>
      <c r="AX1291" s="23">
        <v>0</v>
      </c>
      <c r="AY1291" s="23">
        <v>0</v>
      </c>
      <c r="AZ1291" s="23">
        <v>9.1759708900000003</v>
      </c>
    </row>
    <row r="1292" spans="2:52" x14ac:dyDescent="0.25">
      <c r="B1292" s="10" t="s">
        <v>1001</v>
      </c>
      <c r="C1292" s="23">
        <v>119.22148027999999</v>
      </c>
      <c r="D1292" s="23">
        <v>114.90602501000001</v>
      </c>
      <c r="E1292" s="23">
        <v>3.9393020000000001E-2</v>
      </c>
      <c r="F1292" s="23">
        <v>114.80434851000001</v>
      </c>
      <c r="G1292" s="23">
        <v>6.2283480000000002E-2</v>
      </c>
      <c r="H1292" s="23">
        <v>4.3154552699999993</v>
      </c>
      <c r="I1292" s="23">
        <v>0.34420459999999997</v>
      </c>
      <c r="J1292" s="23">
        <v>3.4349999999999999E-2</v>
      </c>
      <c r="K1292" s="23">
        <v>0</v>
      </c>
      <c r="L1292" s="23">
        <v>3.93690067</v>
      </c>
      <c r="M1292" s="23">
        <v>175.88259600000001</v>
      </c>
      <c r="N1292" s="23">
        <v>149.95281600000001</v>
      </c>
      <c r="O1292" s="23">
        <v>25.929780000000001</v>
      </c>
      <c r="P1292" s="23">
        <v>0</v>
      </c>
      <c r="Q1292" s="23">
        <v>0</v>
      </c>
      <c r="R1292" s="23">
        <v>295.10407627999996</v>
      </c>
      <c r="S1292" s="23">
        <v>105.07936233</v>
      </c>
      <c r="T1292" s="23">
        <v>2.0499999999999998</v>
      </c>
      <c r="U1292" s="23">
        <v>2.0499999999999998</v>
      </c>
      <c r="V1292" s="23">
        <v>0</v>
      </c>
      <c r="W1292" s="23">
        <v>2.9</v>
      </c>
      <c r="X1292" s="23">
        <v>14.995282</v>
      </c>
      <c r="Y1292" s="23">
        <v>89.482478029999996</v>
      </c>
      <c r="Z1292" s="23">
        <v>0</v>
      </c>
      <c r="AA1292" s="23">
        <v>216.55712236000002</v>
      </c>
      <c r="AB1292" s="23">
        <v>78.546953920000007</v>
      </c>
      <c r="AC1292" s="23">
        <v>0</v>
      </c>
      <c r="AD1292" s="23">
        <v>0</v>
      </c>
      <c r="AE1292" s="23">
        <v>0</v>
      </c>
      <c r="AF1292" s="23">
        <v>0</v>
      </c>
      <c r="AG1292" s="23">
        <v>0</v>
      </c>
      <c r="AH1292" s="23">
        <v>0</v>
      </c>
      <c r="AI1292" s="23">
        <v>0</v>
      </c>
      <c r="AJ1292" s="23">
        <v>0</v>
      </c>
      <c r="AK1292" s="23">
        <v>0</v>
      </c>
      <c r="AL1292" s="23">
        <v>19.536023969999999</v>
      </c>
      <c r="AM1292" s="23">
        <v>19.536023969999999</v>
      </c>
      <c r="AN1292" s="23">
        <v>0</v>
      </c>
      <c r="AO1292" s="23">
        <v>0</v>
      </c>
      <c r="AP1292" s="23">
        <v>0</v>
      </c>
      <c r="AQ1292" s="23">
        <v>0</v>
      </c>
      <c r="AR1292" s="23">
        <v>0</v>
      </c>
      <c r="AS1292" s="23">
        <v>0</v>
      </c>
      <c r="AT1292" s="23">
        <v>19.536023969999999</v>
      </c>
      <c r="AU1292" s="23">
        <v>59.010929950000005</v>
      </c>
      <c r="AV1292" s="23">
        <v>139.57669795000001</v>
      </c>
      <c r="AW1292" s="23">
        <v>198.58762789999997</v>
      </c>
      <c r="AX1292" s="23">
        <v>0</v>
      </c>
      <c r="AY1292" s="23">
        <v>0</v>
      </c>
      <c r="AZ1292" s="23">
        <v>198.58762789999997</v>
      </c>
    </row>
    <row r="1293" spans="2:52" x14ac:dyDescent="0.25">
      <c r="B1293" s="10" t="s">
        <v>995</v>
      </c>
      <c r="C1293" s="23">
        <v>0.46769148999999999</v>
      </c>
      <c r="D1293" s="23">
        <v>0.19057093</v>
      </c>
      <c r="E1293" s="23">
        <v>9.8250929999999986E-2</v>
      </c>
      <c r="F1293" s="23">
        <v>7.2679999999999995E-2</v>
      </c>
      <c r="G1293" s="23">
        <v>1.9640000000000001E-2</v>
      </c>
      <c r="H1293" s="23">
        <v>0.27712056000000002</v>
      </c>
      <c r="I1293" s="23">
        <v>0.24377414</v>
      </c>
      <c r="J1293" s="23">
        <v>9.7999999999999997E-3</v>
      </c>
      <c r="K1293" s="23">
        <v>0</v>
      </c>
      <c r="L1293" s="23">
        <v>2.3546419999999998E-2</v>
      </c>
      <c r="M1293" s="23">
        <v>77.929746809999997</v>
      </c>
      <c r="N1293" s="23">
        <v>77.721022000000005</v>
      </c>
      <c r="O1293" s="23">
        <v>0</v>
      </c>
      <c r="P1293" s="23">
        <v>0</v>
      </c>
      <c r="Q1293" s="23">
        <v>0.20872481000000001</v>
      </c>
      <c r="R1293" s="23">
        <v>78.39743829999999</v>
      </c>
      <c r="S1293" s="23">
        <v>70.012754310000005</v>
      </c>
      <c r="T1293" s="23">
        <v>0</v>
      </c>
      <c r="U1293" s="23">
        <v>0</v>
      </c>
      <c r="V1293" s="23">
        <v>0</v>
      </c>
      <c r="W1293" s="23">
        <v>0</v>
      </c>
      <c r="X1293" s="23">
        <v>0</v>
      </c>
      <c r="Y1293" s="23">
        <v>0.92092644999999995</v>
      </c>
      <c r="Z1293" s="23">
        <v>0.67176740000000001</v>
      </c>
      <c r="AA1293" s="23">
        <v>71.605448160000009</v>
      </c>
      <c r="AB1293" s="23">
        <v>6.7919901400000002</v>
      </c>
      <c r="AC1293" s="23">
        <v>0</v>
      </c>
      <c r="AD1293" s="23">
        <v>0</v>
      </c>
      <c r="AE1293" s="23">
        <v>0</v>
      </c>
      <c r="AF1293" s="23">
        <v>0</v>
      </c>
      <c r="AG1293" s="23">
        <v>0</v>
      </c>
      <c r="AH1293" s="23">
        <v>0</v>
      </c>
      <c r="AI1293" s="23">
        <v>0</v>
      </c>
      <c r="AJ1293" s="23">
        <v>5.214995E-2</v>
      </c>
      <c r="AK1293" s="23">
        <v>5.214995E-2</v>
      </c>
      <c r="AL1293" s="23">
        <v>3</v>
      </c>
      <c r="AM1293" s="23">
        <v>3</v>
      </c>
      <c r="AN1293" s="23">
        <v>0</v>
      </c>
      <c r="AO1293" s="23">
        <v>0</v>
      </c>
      <c r="AP1293" s="23">
        <v>3.7330658999999997</v>
      </c>
      <c r="AQ1293" s="23">
        <v>3.7330658999999997</v>
      </c>
      <c r="AR1293" s="23">
        <v>0</v>
      </c>
      <c r="AS1293" s="23">
        <v>5.214995E-2</v>
      </c>
      <c r="AT1293" s="23">
        <v>6.7852158500000002</v>
      </c>
      <c r="AU1293" s="23">
        <v>5.8924239999999996E-2</v>
      </c>
      <c r="AV1293" s="23">
        <v>0.20860798999999999</v>
      </c>
      <c r="AW1293" s="23">
        <v>0.26753222999999998</v>
      </c>
      <c r="AX1293" s="23">
        <v>0.18154591999999997</v>
      </c>
      <c r="AY1293" s="23">
        <v>0</v>
      </c>
      <c r="AZ1293" s="23">
        <v>8.5986309999999996E-2</v>
      </c>
    </row>
    <row r="1294" spans="2:52" x14ac:dyDescent="0.25">
      <c r="B1294" s="10" t="s">
        <v>993</v>
      </c>
      <c r="C1294" s="23">
        <v>0.52936256000000004</v>
      </c>
      <c r="D1294" s="23">
        <v>0.10965256</v>
      </c>
      <c r="E1294" s="23">
        <v>3.2151559999999996E-2</v>
      </c>
      <c r="F1294" s="23">
        <v>0</v>
      </c>
      <c r="G1294" s="23">
        <v>7.7501E-2</v>
      </c>
      <c r="H1294" s="23">
        <v>0.41971000000000003</v>
      </c>
      <c r="I1294" s="23">
        <v>9.2609999999999998E-2</v>
      </c>
      <c r="J1294" s="23">
        <v>0.31022499999999997</v>
      </c>
      <c r="K1294" s="23">
        <v>0</v>
      </c>
      <c r="L1294" s="23">
        <v>1.6875000000000001E-2</v>
      </c>
      <c r="M1294" s="23">
        <v>135.120848</v>
      </c>
      <c r="N1294" s="23">
        <v>124.98084799999999</v>
      </c>
      <c r="O1294" s="23">
        <v>0</v>
      </c>
      <c r="P1294" s="23">
        <v>0</v>
      </c>
      <c r="Q1294" s="23">
        <v>10.14</v>
      </c>
      <c r="R1294" s="23">
        <v>135.65021056</v>
      </c>
      <c r="S1294" s="23">
        <v>82.02848431999999</v>
      </c>
      <c r="T1294" s="23">
        <v>0</v>
      </c>
      <c r="U1294" s="23">
        <v>5</v>
      </c>
      <c r="V1294" s="23">
        <v>0</v>
      </c>
      <c r="W1294" s="23">
        <v>0</v>
      </c>
      <c r="X1294" s="23">
        <v>8</v>
      </c>
      <c r="Y1294" s="23">
        <v>3.8435334999999999</v>
      </c>
      <c r="Z1294" s="23">
        <v>0</v>
      </c>
      <c r="AA1294" s="23">
        <v>98.872017819999996</v>
      </c>
      <c r="AB1294" s="23">
        <v>36.778192739999994</v>
      </c>
      <c r="AC1294" s="23">
        <v>0</v>
      </c>
      <c r="AD1294" s="23">
        <v>0</v>
      </c>
      <c r="AE1294" s="23">
        <v>0</v>
      </c>
      <c r="AF1294" s="23">
        <v>0</v>
      </c>
      <c r="AG1294" s="23">
        <v>0</v>
      </c>
      <c r="AH1294" s="23">
        <v>0</v>
      </c>
      <c r="AI1294" s="23">
        <v>0</v>
      </c>
      <c r="AJ1294" s="23">
        <v>0</v>
      </c>
      <c r="AK1294" s="23">
        <v>0</v>
      </c>
      <c r="AL1294" s="23">
        <v>37.730142990000004</v>
      </c>
      <c r="AM1294" s="23">
        <v>37.730142990000004</v>
      </c>
      <c r="AN1294" s="23">
        <v>0</v>
      </c>
      <c r="AO1294" s="23">
        <v>0</v>
      </c>
      <c r="AP1294" s="23">
        <v>0</v>
      </c>
      <c r="AQ1294" s="23">
        <v>0</v>
      </c>
      <c r="AR1294" s="23">
        <v>0</v>
      </c>
      <c r="AS1294" s="23">
        <v>0</v>
      </c>
      <c r="AT1294" s="23">
        <v>37.730142990000004</v>
      </c>
      <c r="AU1294" s="23">
        <v>-0.95195025</v>
      </c>
      <c r="AV1294" s="23">
        <v>2.5457297999999997</v>
      </c>
      <c r="AW1294" s="23">
        <v>1.59377955</v>
      </c>
      <c r="AX1294" s="23">
        <v>0</v>
      </c>
      <c r="AY1294" s="23">
        <v>0</v>
      </c>
      <c r="AZ1294" s="23">
        <v>1.59377955</v>
      </c>
    </row>
    <row r="1295" spans="2:52" x14ac:dyDescent="0.25">
      <c r="B1295" s="10" t="s">
        <v>1002</v>
      </c>
      <c r="C1295" s="23">
        <v>0.71752355999999995</v>
      </c>
      <c r="D1295" s="23">
        <v>0.23268547000000001</v>
      </c>
      <c r="E1295" s="23">
        <v>7.6102470000000005E-2</v>
      </c>
      <c r="F1295" s="23">
        <v>8.6517999999999998E-2</v>
      </c>
      <c r="G1295" s="23">
        <v>7.0065000000000002E-2</v>
      </c>
      <c r="H1295" s="23">
        <v>0.48483808999999994</v>
      </c>
      <c r="I1295" s="23">
        <v>0.44928474000000002</v>
      </c>
      <c r="J1295" s="23">
        <v>0</v>
      </c>
      <c r="K1295" s="23">
        <v>0</v>
      </c>
      <c r="L1295" s="23">
        <v>3.5553349999999997E-2</v>
      </c>
      <c r="M1295" s="23">
        <v>90.268246000000005</v>
      </c>
      <c r="N1295" s="23">
        <v>90.268246000000005</v>
      </c>
      <c r="O1295" s="23">
        <v>0</v>
      </c>
      <c r="P1295" s="23">
        <v>0</v>
      </c>
      <c r="Q1295" s="23">
        <v>0</v>
      </c>
      <c r="R1295" s="23">
        <v>90.985769560000008</v>
      </c>
      <c r="S1295" s="23">
        <v>82.723620540000013</v>
      </c>
      <c r="T1295" s="23">
        <v>0.05</v>
      </c>
      <c r="U1295" s="23">
        <v>0</v>
      </c>
      <c r="V1295" s="23">
        <v>0</v>
      </c>
      <c r="W1295" s="23">
        <v>0</v>
      </c>
      <c r="X1295" s="23">
        <v>5.580381</v>
      </c>
      <c r="Y1295" s="23">
        <v>1.5146668999999999</v>
      </c>
      <c r="Z1295" s="23">
        <v>0</v>
      </c>
      <c r="AA1295" s="23">
        <v>89.868668440000008</v>
      </c>
      <c r="AB1295" s="23">
        <v>1.1171011199999998</v>
      </c>
      <c r="AC1295" s="23">
        <v>0</v>
      </c>
      <c r="AD1295" s="23">
        <v>0</v>
      </c>
      <c r="AE1295" s="23">
        <v>0</v>
      </c>
      <c r="AF1295" s="23">
        <v>0</v>
      </c>
      <c r="AG1295" s="23">
        <v>0</v>
      </c>
      <c r="AH1295" s="23">
        <v>0</v>
      </c>
      <c r="AI1295" s="23">
        <v>0</v>
      </c>
      <c r="AJ1295" s="23">
        <v>4.2664019999999997E-2</v>
      </c>
      <c r="AK1295" s="23">
        <v>4.2664019999999997E-2</v>
      </c>
      <c r="AL1295" s="23">
        <v>0.99999000000000005</v>
      </c>
      <c r="AM1295" s="23">
        <v>0.99999000000000005</v>
      </c>
      <c r="AN1295" s="23">
        <v>0</v>
      </c>
      <c r="AO1295" s="23">
        <v>0</v>
      </c>
      <c r="AP1295" s="23">
        <v>0</v>
      </c>
      <c r="AQ1295" s="23">
        <v>0</v>
      </c>
      <c r="AR1295" s="23">
        <v>0</v>
      </c>
      <c r="AS1295" s="23">
        <v>4.2664019999999997E-2</v>
      </c>
      <c r="AT1295" s="23">
        <v>1.0426540200000001</v>
      </c>
      <c r="AU1295" s="23">
        <v>0.11711112</v>
      </c>
      <c r="AV1295" s="23">
        <v>9.2652159999999997E-2</v>
      </c>
      <c r="AW1295" s="23">
        <v>0.20976328</v>
      </c>
      <c r="AX1295" s="23">
        <v>4.4235010000000005E-2</v>
      </c>
      <c r="AY1295" s="23">
        <v>0</v>
      </c>
      <c r="AZ1295" s="23">
        <v>0.16552827000000001</v>
      </c>
    </row>
    <row r="1296" spans="2:52" x14ac:dyDescent="0.25">
      <c r="B1296" s="10" t="s">
        <v>1003</v>
      </c>
      <c r="C1296" s="23">
        <v>0.32687483000000001</v>
      </c>
      <c r="D1296" s="23">
        <v>0.19728783000000003</v>
      </c>
      <c r="E1296" s="23">
        <v>2.6587830000000003E-2</v>
      </c>
      <c r="F1296" s="23">
        <v>0.120698</v>
      </c>
      <c r="G1296" s="23">
        <v>5.0001999999999998E-2</v>
      </c>
      <c r="H1296" s="23">
        <v>0.12958700000000001</v>
      </c>
      <c r="I1296" s="23">
        <v>9.3460000000000001E-2</v>
      </c>
      <c r="J1296" s="23">
        <v>3.6126999999999999E-2</v>
      </c>
      <c r="K1296" s="23">
        <v>0</v>
      </c>
      <c r="L1296" s="23">
        <v>0</v>
      </c>
      <c r="M1296" s="23">
        <v>68.325541000000001</v>
      </c>
      <c r="N1296" s="23">
        <v>68.325541000000001</v>
      </c>
      <c r="O1296" s="23">
        <v>0</v>
      </c>
      <c r="P1296" s="23">
        <v>0</v>
      </c>
      <c r="Q1296" s="23">
        <v>0</v>
      </c>
      <c r="R1296" s="23">
        <v>68.652415829999995</v>
      </c>
      <c r="S1296" s="23">
        <v>58.35150642</v>
      </c>
      <c r="T1296" s="23">
        <v>0.57850000000000001</v>
      </c>
      <c r="U1296" s="23">
        <v>0.3</v>
      </c>
      <c r="V1296" s="23">
        <v>0</v>
      </c>
      <c r="W1296" s="23">
        <v>0</v>
      </c>
      <c r="X1296" s="23">
        <v>6.8544365999999997</v>
      </c>
      <c r="Y1296" s="23">
        <v>2.1175063299999999</v>
      </c>
      <c r="Z1296" s="23">
        <v>0</v>
      </c>
      <c r="AA1296" s="23">
        <v>68.201949350000007</v>
      </c>
      <c r="AB1296" s="23">
        <v>0.45046648</v>
      </c>
      <c r="AC1296" s="23">
        <v>0</v>
      </c>
      <c r="AD1296" s="23">
        <v>0</v>
      </c>
      <c r="AE1296" s="23">
        <v>0</v>
      </c>
      <c r="AF1296" s="23">
        <v>0</v>
      </c>
      <c r="AG1296" s="23">
        <v>0</v>
      </c>
      <c r="AH1296" s="23">
        <v>0</v>
      </c>
      <c r="AI1296" s="23">
        <v>0</v>
      </c>
      <c r="AJ1296" s="23">
        <v>0</v>
      </c>
      <c r="AK1296" s="23">
        <v>0</v>
      </c>
      <c r="AL1296" s="23">
        <v>0</v>
      </c>
      <c r="AM1296" s="23">
        <v>0</v>
      </c>
      <c r="AN1296" s="23">
        <v>0</v>
      </c>
      <c r="AO1296" s="23">
        <v>0</v>
      </c>
      <c r="AP1296" s="23">
        <v>0</v>
      </c>
      <c r="AQ1296" s="23">
        <v>0</v>
      </c>
      <c r="AR1296" s="23">
        <v>0</v>
      </c>
      <c r="AS1296" s="23">
        <v>0.21007214999999999</v>
      </c>
      <c r="AT1296" s="23">
        <v>0.21007214999999999</v>
      </c>
      <c r="AU1296" s="23">
        <v>0.24039433000000002</v>
      </c>
      <c r="AV1296" s="23">
        <v>7.1868910000000008E-2</v>
      </c>
      <c r="AW1296" s="23">
        <v>0.31226324</v>
      </c>
      <c r="AX1296" s="23">
        <v>0</v>
      </c>
      <c r="AY1296" s="23">
        <v>0</v>
      </c>
      <c r="AZ1296" s="23">
        <v>0.31226324</v>
      </c>
    </row>
    <row r="1297" spans="2:52" x14ac:dyDescent="0.25">
      <c r="B1297" s="10" t="s">
        <v>996</v>
      </c>
      <c r="C1297" s="23">
        <v>0.17157245999999998</v>
      </c>
      <c r="D1297" s="23">
        <v>0.11263195999999999</v>
      </c>
      <c r="E1297" s="23">
        <v>3.4703300000000006E-2</v>
      </c>
      <c r="F1297" s="23">
        <v>4.485331E-2</v>
      </c>
      <c r="G1297" s="23">
        <v>3.3075349999999996E-2</v>
      </c>
      <c r="H1297" s="23">
        <v>5.89405E-2</v>
      </c>
      <c r="I1297" s="23">
        <v>2.3351029999999998E-2</v>
      </c>
      <c r="J1297" s="23">
        <v>3.5589469999999998E-2</v>
      </c>
      <c r="K1297" s="23">
        <v>0</v>
      </c>
      <c r="L1297" s="23">
        <v>0</v>
      </c>
      <c r="M1297" s="23">
        <v>89.568396000000007</v>
      </c>
      <c r="N1297" s="23">
        <v>89.568396000000007</v>
      </c>
      <c r="O1297" s="23">
        <v>0</v>
      </c>
      <c r="P1297" s="23">
        <v>0</v>
      </c>
      <c r="Q1297" s="23">
        <v>0</v>
      </c>
      <c r="R1297" s="23">
        <v>89.73996846</v>
      </c>
      <c r="S1297" s="23">
        <v>64.262844110000003</v>
      </c>
      <c r="T1297" s="23">
        <v>1.8</v>
      </c>
      <c r="U1297" s="23">
        <v>1.5</v>
      </c>
      <c r="V1297" s="23">
        <v>0</v>
      </c>
      <c r="W1297" s="23">
        <v>0</v>
      </c>
      <c r="X1297" s="23">
        <v>8.8847797499999999</v>
      </c>
      <c r="Y1297" s="23">
        <v>8.964558349999999</v>
      </c>
      <c r="Z1297" s="23">
        <v>0.43406150999999998</v>
      </c>
      <c r="AA1297" s="23">
        <v>85.846243720000004</v>
      </c>
      <c r="AB1297" s="23">
        <v>3.8937247399999997</v>
      </c>
      <c r="AC1297" s="23">
        <v>0</v>
      </c>
      <c r="AD1297" s="23">
        <v>0</v>
      </c>
      <c r="AE1297" s="23">
        <v>0</v>
      </c>
      <c r="AF1297" s="23">
        <v>0</v>
      </c>
      <c r="AG1297" s="23">
        <v>0</v>
      </c>
      <c r="AH1297" s="23">
        <v>0</v>
      </c>
      <c r="AI1297" s="23">
        <v>0</v>
      </c>
      <c r="AJ1297" s="23">
        <v>0</v>
      </c>
      <c r="AK1297" s="23">
        <v>0</v>
      </c>
      <c r="AL1297" s="23">
        <v>0.7</v>
      </c>
      <c r="AM1297" s="23">
        <v>0.7</v>
      </c>
      <c r="AN1297" s="23">
        <v>0</v>
      </c>
      <c r="AO1297" s="23">
        <v>0</v>
      </c>
      <c r="AP1297" s="23">
        <v>0.43346499999999999</v>
      </c>
      <c r="AQ1297" s="23">
        <v>0.43346499999999999</v>
      </c>
      <c r="AR1297" s="23">
        <v>0</v>
      </c>
      <c r="AS1297" s="23">
        <v>2.7052700299999999</v>
      </c>
      <c r="AT1297" s="23">
        <v>3.8387350299999996</v>
      </c>
      <c r="AU1297" s="23">
        <v>5.498970999999999E-2</v>
      </c>
      <c r="AV1297" s="23">
        <v>0.47457131000000002</v>
      </c>
      <c r="AW1297" s="23">
        <v>0.52956102000000005</v>
      </c>
      <c r="AX1297" s="23">
        <v>0</v>
      </c>
      <c r="AY1297" s="23">
        <v>0</v>
      </c>
      <c r="AZ1297" s="23">
        <v>0.52956102000000005</v>
      </c>
    </row>
    <row r="1298" spans="2:52" x14ac:dyDescent="0.25">
      <c r="B1298" s="10" t="s">
        <v>997</v>
      </c>
      <c r="C1298" s="23">
        <v>1.7708367899999999</v>
      </c>
      <c r="D1298" s="23">
        <v>0.95152570999999997</v>
      </c>
      <c r="E1298" s="23">
        <v>7.1627709999999997E-2</v>
      </c>
      <c r="F1298" s="23">
        <v>0.79893499999999995</v>
      </c>
      <c r="G1298" s="23">
        <v>8.0962999999999993E-2</v>
      </c>
      <c r="H1298" s="23">
        <v>0.81931108000000008</v>
      </c>
      <c r="I1298" s="23">
        <v>0.23189000000000001</v>
      </c>
      <c r="J1298" s="23">
        <v>7.6600080000000001E-2</v>
      </c>
      <c r="K1298" s="23">
        <v>0.45192100000000002</v>
      </c>
      <c r="L1298" s="23">
        <v>5.8900000000000001E-2</v>
      </c>
      <c r="M1298" s="23">
        <v>153.79472755</v>
      </c>
      <c r="N1298" s="23">
        <v>152.58765299999999</v>
      </c>
      <c r="O1298" s="23">
        <v>1.20707455</v>
      </c>
      <c r="P1298" s="23">
        <v>0</v>
      </c>
      <c r="Q1298" s="23">
        <v>0</v>
      </c>
      <c r="R1298" s="23">
        <v>155.56556434000001</v>
      </c>
      <c r="S1298" s="23">
        <v>128.05849519</v>
      </c>
      <c r="T1298" s="23">
        <v>0.15443546</v>
      </c>
      <c r="U1298" s="23">
        <v>0</v>
      </c>
      <c r="V1298" s="23">
        <v>0</v>
      </c>
      <c r="W1298" s="23">
        <v>0</v>
      </c>
      <c r="X1298" s="23">
        <v>19.848992190000001</v>
      </c>
      <c r="Y1298" s="23">
        <v>1.1857395400000001</v>
      </c>
      <c r="Z1298" s="23">
        <v>0.84673940000000003</v>
      </c>
      <c r="AA1298" s="23">
        <v>150.09440178</v>
      </c>
      <c r="AB1298" s="23">
        <v>5.4711625599999998</v>
      </c>
      <c r="AC1298" s="23">
        <v>0</v>
      </c>
      <c r="AD1298" s="23">
        <v>0</v>
      </c>
      <c r="AE1298" s="23">
        <v>0</v>
      </c>
      <c r="AF1298" s="23">
        <v>0</v>
      </c>
      <c r="AG1298" s="23">
        <v>2.2133046600000004</v>
      </c>
      <c r="AH1298" s="23">
        <v>2.2133046600000004</v>
      </c>
      <c r="AI1298" s="23">
        <v>0</v>
      </c>
      <c r="AJ1298" s="23">
        <v>0</v>
      </c>
      <c r="AK1298" s="23">
        <v>2.2133046600000004</v>
      </c>
      <c r="AL1298" s="23">
        <v>0</v>
      </c>
      <c r="AM1298" s="23">
        <v>0</v>
      </c>
      <c r="AN1298" s="23">
        <v>0</v>
      </c>
      <c r="AO1298" s="23">
        <v>0</v>
      </c>
      <c r="AP1298" s="23">
        <v>7.7069888400000002</v>
      </c>
      <c r="AQ1298" s="23">
        <v>7.7069888400000002</v>
      </c>
      <c r="AR1298" s="23">
        <v>0</v>
      </c>
      <c r="AS1298" s="23">
        <v>0</v>
      </c>
      <c r="AT1298" s="23">
        <v>7.7069888400000002</v>
      </c>
      <c r="AU1298" s="23">
        <v>-2.2521619999999996E-2</v>
      </c>
      <c r="AV1298" s="23">
        <v>0.32015471999999995</v>
      </c>
      <c r="AW1298" s="23">
        <v>0.29763309999999998</v>
      </c>
      <c r="AX1298" s="23">
        <v>0</v>
      </c>
      <c r="AY1298" s="23">
        <v>0</v>
      </c>
      <c r="AZ1298" s="23">
        <v>0.29763309999999998</v>
      </c>
    </row>
    <row r="1299" spans="2:52" x14ac:dyDescent="0.25">
      <c r="B1299" s="10" t="s">
        <v>998</v>
      </c>
      <c r="C1299" s="23">
        <v>0.22922359</v>
      </c>
      <c r="D1299" s="23">
        <v>6.9982160000000002E-2</v>
      </c>
      <c r="E1299" s="23">
        <v>3.7000360000000003E-2</v>
      </c>
      <c r="F1299" s="23">
        <v>1.9007E-2</v>
      </c>
      <c r="G1299" s="23">
        <v>1.3974799999999999E-2</v>
      </c>
      <c r="H1299" s="23">
        <v>0.15924142999999999</v>
      </c>
      <c r="I1299" s="23">
        <v>2.8684999999999999E-2</v>
      </c>
      <c r="J1299" s="23">
        <v>0.13055643</v>
      </c>
      <c r="K1299" s="23">
        <v>0</v>
      </c>
      <c r="L1299" s="23">
        <v>0</v>
      </c>
      <c r="M1299" s="23">
        <v>93.51695805</v>
      </c>
      <c r="N1299" s="23">
        <v>93.288043310000006</v>
      </c>
      <c r="O1299" s="23">
        <v>0.22891473999999998</v>
      </c>
      <c r="P1299" s="23">
        <v>0</v>
      </c>
      <c r="Q1299" s="23">
        <v>0</v>
      </c>
      <c r="R1299" s="23">
        <v>93.746181640000003</v>
      </c>
      <c r="S1299" s="23">
        <v>67.498330799999991</v>
      </c>
      <c r="T1299" s="23">
        <v>7.2109959999999987E-2</v>
      </c>
      <c r="U1299" s="23">
        <v>2.5198251200000001</v>
      </c>
      <c r="V1299" s="23">
        <v>0.06</v>
      </c>
      <c r="W1299" s="23">
        <v>0</v>
      </c>
      <c r="X1299" s="23">
        <v>8.8287111700000001</v>
      </c>
      <c r="Y1299" s="23">
        <v>6.81637936</v>
      </c>
      <c r="Z1299" s="23">
        <v>1.31169493</v>
      </c>
      <c r="AA1299" s="23">
        <v>87.107051339999998</v>
      </c>
      <c r="AB1299" s="23">
        <v>6.6391303000000006</v>
      </c>
      <c r="AC1299" s="23">
        <v>0</v>
      </c>
      <c r="AD1299" s="23">
        <v>0</v>
      </c>
      <c r="AE1299" s="23">
        <v>0</v>
      </c>
      <c r="AF1299" s="23">
        <v>0</v>
      </c>
      <c r="AG1299" s="23">
        <v>0</v>
      </c>
      <c r="AH1299" s="23">
        <v>0</v>
      </c>
      <c r="AI1299" s="23">
        <v>0</v>
      </c>
      <c r="AJ1299" s="23">
        <v>0</v>
      </c>
      <c r="AK1299" s="23">
        <v>0</v>
      </c>
      <c r="AL1299" s="23">
        <v>0</v>
      </c>
      <c r="AM1299" s="23">
        <v>0</v>
      </c>
      <c r="AN1299" s="23">
        <v>0</v>
      </c>
      <c r="AO1299" s="23">
        <v>0</v>
      </c>
      <c r="AP1299" s="23">
        <v>6.22312522</v>
      </c>
      <c r="AQ1299" s="23">
        <v>6.22312522</v>
      </c>
      <c r="AR1299" s="23">
        <v>0</v>
      </c>
      <c r="AS1299" s="23">
        <v>0</v>
      </c>
      <c r="AT1299" s="23">
        <v>6.22312522</v>
      </c>
      <c r="AU1299" s="23">
        <v>0.41600508000000003</v>
      </c>
      <c r="AV1299" s="23">
        <v>0.11658488</v>
      </c>
      <c r="AW1299" s="23">
        <v>0.53258995999999992</v>
      </c>
      <c r="AX1299" s="23">
        <v>0</v>
      </c>
      <c r="AY1299" s="23">
        <v>0</v>
      </c>
      <c r="AZ1299" s="23">
        <v>0.53258995999999992</v>
      </c>
    </row>
    <row r="1300" spans="2:52" x14ac:dyDescent="0.25">
      <c r="B1300" s="10" t="s">
        <v>999</v>
      </c>
      <c r="C1300" s="23">
        <v>1.1122148999999999</v>
      </c>
      <c r="D1300" s="23">
        <v>0.50911826000000004</v>
      </c>
      <c r="E1300" s="23">
        <v>0.40906041000000004</v>
      </c>
      <c r="F1300" s="23">
        <v>5.6646169999999996E-2</v>
      </c>
      <c r="G1300" s="23">
        <v>4.3411680000000001E-2</v>
      </c>
      <c r="H1300" s="23">
        <v>0.60309663999999996</v>
      </c>
      <c r="I1300" s="23">
        <v>0.101102</v>
      </c>
      <c r="J1300" s="23">
        <v>1.0999999999999999E-2</v>
      </c>
      <c r="K1300" s="23">
        <v>0</v>
      </c>
      <c r="L1300" s="23">
        <v>0.49099464000000004</v>
      </c>
      <c r="M1300" s="23">
        <v>126.949932</v>
      </c>
      <c r="N1300" s="23">
        <v>126.949932</v>
      </c>
      <c r="O1300" s="23">
        <v>0</v>
      </c>
      <c r="P1300" s="23">
        <v>0</v>
      </c>
      <c r="Q1300" s="23">
        <v>0</v>
      </c>
      <c r="R1300" s="23">
        <v>128.06214690000002</v>
      </c>
      <c r="S1300" s="23">
        <v>115.30904</v>
      </c>
      <c r="T1300" s="23">
        <v>0.21939331000000001</v>
      </c>
      <c r="U1300" s="23">
        <v>0</v>
      </c>
      <c r="V1300" s="23">
        <v>0</v>
      </c>
      <c r="W1300" s="23">
        <v>0</v>
      </c>
      <c r="X1300" s="23">
        <v>2.84</v>
      </c>
      <c r="Y1300" s="23">
        <v>2.51646488</v>
      </c>
      <c r="Z1300" s="23">
        <v>2.3584344599999998</v>
      </c>
      <c r="AA1300" s="23">
        <v>123.24333264999999</v>
      </c>
      <c r="AB1300" s="23">
        <v>4.81881425</v>
      </c>
      <c r="AC1300" s="23">
        <v>0</v>
      </c>
      <c r="AD1300" s="23">
        <v>0</v>
      </c>
      <c r="AE1300" s="23">
        <v>0</v>
      </c>
      <c r="AF1300" s="23">
        <v>0</v>
      </c>
      <c r="AG1300" s="23">
        <v>0</v>
      </c>
      <c r="AH1300" s="23">
        <v>0</v>
      </c>
      <c r="AI1300" s="23">
        <v>0</v>
      </c>
      <c r="AJ1300" s="23">
        <v>0.28853688999999999</v>
      </c>
      <c r="AK1300" s="23">
        <v>0.28853688999999999</v>
      </c>
      <c r="AL1300" s="23">
        <v>0</v>
      </c>
      <c r="AM1300" s="23">
        <v>0</v>
      </c>
      <c r="AN1300" s="23">
        <v>0</v>
      </c>
      <c r="AO1300" s="23">
        <v>0</v>
      </c>
      <c r="AP1300" s="23">
        <v>4.3424329000000004</v>
      </c>
      <c r="AQ1300" s="23">
        <v>4.3424329000000004</v>
      </c>
      <c r="AR1300" s="23">
        <v>0</v>
      </c>
      <c r="AS1300" s="23">
        <v>0.28853688999999999</v>
      </c>
      <c r="AT1300" s="23">
        <v>4.63096979</v>
      </c>
      <c r="AU1300" s="23">
        <v>0.47638134999999998</v>
      </c>
      <c r="AV1300" s="23">
        <v>0.32584345000000003</v>
      </c>
      <c r="AW1300" s="23">
        <v>0.80222479999999996</v>
      </c>
      <c r="AX1300" s="23">
        <v>0.45349068000000003</v>
      </c>
      <c r="AY1300" s="23">
        <v>0</v>
      </c>
      <c r="AZ1300" s="23">
        <v>0.34873411999999998</v>
      </c>
    </row>
    <row r="1301" spans="2:52" x14ac:dyDescent="0.25">
      <c r="B1301" s="10" t="s">
        <v>1000</v>
      </c>
      <c r="C1301" s="23">
        <v>0.344698</v>
      </c>
      <c r="D1301" s="23">
        <v>0.151088</v>
      </c>
      <c r="E1301" s="23">
        <v>2.9299200000000001E-2</v>
      </c>
      <c r="F1301" s="23">
        <v>8.2600000000000007E-2</v>
      </c>
      <c r="G1301" s="23">
        <v>3.9188800000000003E-2</v>
      </c>
      <c r="H1301" s="23">
        <v>0.19361</v>
      </c>
      <c r="I1301" s="23">
        <v>5.33E-2</v>
      </c>
      <c r="J1301" s="23">
        <v>7.7810000000000004E-2</v>
      </c>
      <c r="K1301" s="23">
        <v>6.25E-2</v>
      </c>
      <c r="L1301" s="23">
        <v>0</v>
      </c>
      <c r="M1301" s="23">
        <v>36.932820670000005</v>
      </c>
      <c r="N1301" s="23">
        <v>36.828631000000001</v>
      </c>
      <c r="O1301" s="23">
        <v>0.10418967</v>
      </c>
      <c r="P1301" s="23">
        <v>0</v>
      </c>
      <c r="Q1301" s="23">
        <v>0</v>
      </c>
      <c r="R1301" s="23">
        <v>37.277518669999999</v>
      </c>
      <c r="S1301" s="23">
        <v>30.795803679999999</v>
      </c>
      <c r="T1301" s="23">
        <v>3.8549999999999999E-3</v>
      </c>
      <c r="U1301" s="23">
        <v>0.37020828</v>
      </c>
      <c r="V1301" s="23">
        <v>0</v>
      </c>
      <c r="W1301" s="23">
        <v>0</v>
      </c>
      <c r="X1301" s="23">
        <v>3.7020827999999999</v>
      </c>
      <c r="Y1301" s="23">
        <v>0.80530207999999992</v>
      </c>
      <c r="Z1301" s="23">
        <v>1.5284000000000001E-2</v>
      </c>
      <c r="AA1301" s="23">
        <v>35.692535839999998</v>
      </c>
      <c r="AB1301" s="23">
        <v>1.5849828300000002</v>
      </c>
      <c r="AC1301" s="23">
        <v>0</v>
      </c>
      <c r="AD1301" s="23">
        <v>0</v>
      </c>
      <c r="AE1301" s="23">
        <v>0</v>
      </c>
      <c r="AF1301" s="23">
        <v>0</v>
      </c>
      <c r="AG1301" s="23">
        <v>0</v>
      </c>
      <c r="AH1301" s="23">
        <v>0</v>
      </c>
      <c r="AI1301" s="23">
        <v>0</v>
      </c>
      <c r="AJ1301" s="23">
        <v>0</v>
      </c>
      <c r="AK1301" s="23">
        <v>0</v>
      </c>
      <c r="AL1301" s="23">
        <v>0</v>
      </c>
      <c r="AM1301" s="23">
        <v>0</v>
      </c>
      <c r="AN1301" s="23">
        <v>0</v>
      </c>
      <c r="AO1301" s="23">
        <v>0</v>
      </c>
      <c r="AP1301" s="23">
        <v>0.47947980000000001</v>
      </c>
      <c r="AQ1301" s="23">
        <v>0.47947980000000001</v>
      </c>
      <c r="AR1301" s="23">
        <v>0</v>
      </c>
      <c r="AS1301" s="23">
        <v>1.09355238</v>
      </c>
      <c r="AT1301" s="23">
        <v>1.57303218</v>
      </c>
      <c r="AU1301" s="23">
        <v>1.195065E-2</v>
      </c>
      <c r="AV1301" s="23">
        <v>6.6749900000000001E-2</v>
      </c>
      <c r="AW1301" s="23">
        <v>7.8700550000000008E-2</v>
      </c>
      <c r="AX1301" s="23">
        <v>3.1220900000000003E-2</v>
      </c>
      <c r="AY1301" s="23">
        <v>0</v>
      </c>
      <c r="AZ1301" s="23">
        <v>4.7479649999999998E-2</v>
      </c>
    </row>
    <row r="1302" spans="2:52" x14ac:dyDescent="0.25">
      <c r="B1302" s="20" t="s">
        <v>1582</v>
      </c>
      <c r="C1302" s="21">
        <f t="shared" ref="C1302:AZ1302" si="76">SUM(C1291:C1301)</f>
        <v>133.74923357</v>
      </c>
      <c r="D1302" s="21">
        <f t="shared" si="76"/>
        <v>120.01698157000001</v>
      </c>
      <c r="E1302" s="21">
        <f t="shared" si="76"/>
        <v>1.8991623900000003</v>
      </c>
      <c r="F1302" s="21">
        <f t="shared" si="76"/>
        <v>117.24827407000001</v>
      </c>
      <c r="G1302" s="21">
        <f t="shared" si="76"/>
        <v>0.8695451099999999</v>
      </c>
      <c r="H1302" s="21">
        <f t="shared" si="76"/>
        <v>13.732252000000001</v>
      </c>
      <c r="I1302" s="21">
        <f t="shared" si="76"/>
        <v>2.3015002600000001</v>
      </c>
      <c r="J1302" s="21">
        <f t="shared" si="76"/>
        <v>1.4422152099999996</v>
      </c>
      <c r="K1302" s="21">
        <f t="shared" si="76"/>
        <v>4.76271676</v>
      </c>
      <c r="L1302" s="21">
        <f t="shared" si="76"/>
        <v>5.2258197700000002</v>
      </c>
      <c r="M1302" s="21">
        <f t="shared" si="76"/>
        <v>1196.5668018600002</v>
      </c>
      <c r="N1302" s="21">
        <f t="shared" si="76"/>
        <v>1158.3932173100002</v>
      </c>
      <c r="O1302" s="21">
        <f t="shared" si="76"/>
        <v>27.824859740000004</v>
      </c>
      <c r="P1302" s="21">
        <f t="shared" si="76"/>
        <v>0</v>
      </c>
      <c r="Q1302" s="21">
        <f t="shared" si="76"/>
        <v>10.34872481</v>
      </c>
      <c r="R1302" s="21">
        <f t="shared" si="76"/>
        <v>1330.3160354300001</v>
      </c>
      <c r="S1302" s="21">
        <f t="shared" si="76"/>
        <v>903.37136427999997</v>
      </c>
      <c r="T1302" s="21">
        <f t="shared" si="76"/>
        <v>21.321979120000002</v>
      </c>
      <c r="U1302" s="21">
        <f t="shared" si="76"/>
        <v>11.7400334</v>
      </c>
      <c r="V1302" s="21">
        <f t="shared" si="76"/>
        <v>0.06</v>
      </c>
      <c r="W1302" s="21">
        <f t="shared" si="76"/>
        <v>13.39997</v>
      </c>
      <c r="X1302" s="21">
        <f t="shared" si="76"/>
        <v>98.419951570000009</v>
      </c>
      <c r="Y1302" s="21">
        <f t="shared" si="76"/>
        <v>123.07465775</v>
      </c>
      <c r="Z1302" s="21">
        <f t="shared" si="76"/>
        <v>5.6379817000000001</v>
      </c>
      <c r="AA1302" s="21">
        <f t="shared" si="76"/>
        <v>1177.0259378199999</v>
      </c>
      <c r="AB1302" s="21">
        <f t="shared" si="76"/>
        <v>153.29009761000003</v>
      </c>
      <c r="AC1302" s="21">
        <f t="shared" si="76"/>
        <v>0</v>
      </c>
      <c r="AD1302" s="21">
        <f t="shared" si="76"/>
        <v>0</v>
      </c>
      <c r="AE1302" s="21">
        <f t="shared" si="76"/>
        <v>0</v>
      </c>
      <c r="AF1302" s="21">
        <f t="shared" si="76"/>
        <v>0</v>
      </c>
      <c r="AG1302" s="21">
        <f t="shared" si="76"/>
        <v>2.2133046600000004</v>
      </c>
      <c r="AH1302" s="21">
        <f t="shared" si="76"/>
        <v>2.2133046600000004</v>
      </c>
      <c r="AI1302" s="21">
        <f t="shared" si="76"/>
        <v>0</v>
      </c>
      <c r="AJ1302" s="21">
        <f t="shared" si="76"/>
        <v>1.35432277</v>
      </c>
      <c r="AK1302" s="21">
        <f t="shared" si="76"/>
        <v>3.5676274300000004</v>
      </c>
      <c r="AL1302" s="21">
        <f t="shared" si="76"/>
        <v>64.066076960000004</v>
      </c>
      <c r="AM1302" s="21">
        <f t="shared" si="76"/>
        <v>64.066076960000004</v>
      </c>
      <c r="AN1302" s="21">
        <f t="shared" si="76"/>
        <v>0</v>
      </c>
      <c r="AO1302" s="21">
        <f t="shared" si="76"/>
        <v>0</v>
      </c>
      <c r="AP1302" s="21">
        <f t="shared" si="76"/>
        <v>22.918557659999998</v>
      </c>
      <c r="AQ1302" s="21">
        <f t="shared" si="76"/>
        <v>22.918557659999998</v>
      </c>
      <c r="AR1302" s="21">
        <f t="shared" si="76"/>
        <v>0</v>
      </c>
      <c r="AS1302" s="21">
        <f t="shared" si="76"/>
        <v>5.3632173299999994</v>
      </c>
      <c r="AT1302" s="21">
        <f t="shared" si="76"/>
        <v>92.347851949999992</v>
      </c>
      <c r="AU1302" s="21">
        <f t="shared" si="76"/>
        <v>64.509873089999999</v>
      </c>
      <c r="AV1302" s="21">
        <f t="shared" si="76"/>
        <v>147.87777343000002</v>
      </c>
      <c r="AW1302" s="21">
        <f t="shared" si="76"/>
        <v>212.38764651999998</v>
      </c>
      <c r="AX1302" s="21">
        <f t="shared" si="76"/>
        <v>0.71049251000000002</v>
      </c>
      <c r="AY1302" s="21">
        <f t="shared" si="76"/>
        <v>0</v>
      </c>
      <c r="AZ1302" s="21">
        <f t="shared" si="76"/>
        <v>211.67715400999998</v>
      </c>
    </row>
    <row r="1303" spans="2:52" x14ac:dyDescent="0.25"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</row>
    <row r="1304" spans="2:52" x14ac:dyDescent="0.25">
      <c r="B1304" s="9" t="s">
        <v>955</v>
      </c>
    </row>
    <row r="1305" spans="2:52" x14ac:dyDescent="0.25">
      <c r="B1305" s="10" t="s">
        <v>1025</v>
      </c>
      <c r="C1305" s="23">
        <v>8.4399007199999989</v>
      </c>
      <c r="D1305" s="23">
        <v>1.1335823700000001</v>
      </c>
      <c r="E1305" s="23">
        <v>0.59542432999999995</v>
      </c>
      <c r="F1305" s="23">
        <v>0.34308917</v>
      </c>
      <c r="G1305" s="23">
        <v>0.19506887000000001</v>
      </c>
      <c r="H1305" s="23">
        <v>7.3063183499999997</v>
      </c>
      <c r="I1305" s="23">
        <v>0.70405729000000006</v>
      </c>
      <c r="J1305" s="23">
        <v>6.4014118799999995</v>
      </c>
      <c r="K1305" s="23">
        <v>0</v>
      </c>
      <c r="L1305" s="23">
        <v>0.20084917999999999</v>
      </c>
      <c r="M1305" s="23">
        <v>90.689197390000004</v>
      </c>
      <c r="N1305" s="23">
        <v>88.391378000000003</v>
      </c>
      <c r="O1305" s="23">
        <v>4.7819389999999996E-2</v>
      </c>
      <c r="P1305" s="23">
        <v>0</v>
      </c>
      <c r="Q1305" s="23">
        <v>2.25</v>
      </c>
      <c r="R1305" s="23">
        <v>99.129098110000001</v>
      </c>
      <c r="S1305" s="23">
        <v>40.095178950000005</v>
      </c>
      <c r="T1305" s="23">
        <v>0.14897050000000001</v>
      </c>
      <c r="U1305" s="23">
        <v>5.6486019900000004</v>
      </c>
      <c r="V1305" s="23">
        <v>0</v>
      </c>
      <c r="W1305" s="23">
        <v>0.55598524999999999</v>
      </c>
      <c r="X1305" s="23">
        <v>10.894365070000001</v>
      </c>
      <c r="Y1305" s="23">
        <v>16.469619470000001</v>
      </c>
      <c r="Z1305" s="23">
        <v>0.78770936000000003</v>
      </c>
      <c r="AA1305" s="23">
        <v>74.600430590000002</v>
      </c>
      <c r="AB1305" s="23">
        <v>24.528667519999999</v>
      </c>
      <c r="AC1305" s="23">
        <v>0</v>
      </c>
      <c r="AD1305" s="23">
        <v>0</v>
      </c>
      <c r="AE1305" s="23">
        <v>0</v>
      </c>
      <c r="AF1305" s="23">
        <v>0</v>
      </c>
      <c r="AG1305" s="23">
        <v>0</v>
      </c>
      <c r="AH1305" s="23">
        <v>0</v>
      </c>
      <c r="AI1305" s="23">
        <v>0</v>
      </c>
      <c r="AJ1305" s="23">
        <v>0.77412647999999995</v>
      </c>
      <c r="AK1305" s="23">
        <v>0.77412647999999995</v>
      </c>
      <c r="AL1305" s="23">
        <v>1.932E-2</v>
      </c>
      <c r="AM1305" s="23">
        <v>1.932E-2</v>
      </c>
      <c r="AN1305" s="23">
        <v>0</v>
      </c>
      <c r="AO1305" s="23">
        <v>0</v>
      </c>
      <c r="AP1305" s="23">
        <v>2.21229064</v>
      </c>
      <c r="AQ1305" s="23">
        <v>2.21229064</v>
      </c>
      <c r="AR1305" s="23">
        <v>0</v>
      </c>
      <c r="AS1305" s="23">
        <v>2.88870666</v>
      </c>
      <c r="AT1305" s="23">
        <v>5.1203173000000008</v>
      </c>
      <c r="AU1305" s="23">
        <v>20.182476699999999</v>
      </c>
      <c r="AV1305" s="23">
        <v>25.272390439999999</v>
      </c>
      <c r="AW1305" s="23">
        <v>45.454867139999998</v>
      </c>
      <c r="AX1305" s="23">
        <v>13.724701370000002</v>
      </c>
      <c r="AY1305" s="23">
        <v>3.1324230000000002</v>
      </c>
      <c r="AZ1305" s="23">
        <v>28.59774277</v>
      </c>
    </row>
    <row r="1306" spans="2:52" x14ac:dyDescent="0.25">
      <c r="B1306" s="10" t="s">
        <v>1023</v>
      </c>
      <c r="C1306" s="23">
        <v>0.91969860999999997</v>
      </c>
      <c r="D1306" s="23">
        <v>0.45989598999999998</v>
      </c>
      <c r="E1306" s="23">
        <v>0.21951087999999999</v>
      </c>
      <c r="F1306" s="23">
        <v>0.1478478</v>
      </c>
      <c r="G1306" s="23">
        <v>9.2537309999999998E-2</v>
      </c>
      <c r="H1306" s="23">
        <v>0.45980262</v>
      </c>
      <c r="I1306" s="23">
        <v>0.11548372</v>
      </c>
      <c r="J1306" s="23">
        <v>0.10074369999999999</v>
      </c>
      <c r="K1306" s="23">
        <v>0.23575499999999999</v>
      </c>
      <c r="L1306" s="23">
        <v>7.8201999999999994E-3</v>
      </c>
      <c r="M1306" s="23">
        <v>106.14742200000001</v>
      </c>
      <c r="N1306" s="23">
        <v>106.14742200000001</v>
      </c>
      <c r="O1306" s="23">
        <v>0</v>
      </c>
      <c r="P1306" s="23">
        <v>0</v>
      </c>
      <c r="Q1306" s="23">
        <v>0</v>
      </c>
      <c r="R1306" s="23">
        <v>107.06712061</v>
      </c>
      <c r="S1306" s="23">
        <v>86.588419250000001</v>
      </c>
      <c r="T1306" s="23">
        <v>0</v>
      </c>
      <c r="U1306" s="23">
        <v>7.7839546799999999</v>
      </c>
      <c r="V1306" s="23">
        <v>0</v>
      </c>
      <c r="W1306" s="23">
        <v>0</v>
      </c>
      <c r="X1306" s="23">
        <v>3.2382795199999999</v>
      </c>
      <c r="Y1306" s="23">
        <v>7.9314923400000001</v>
      </c>
      <c r="Z1306" s="23">
        <v>0</v>
      </c>
      <c r="AA1306" s="23">
        <v>105.54214579000001</v>
      </c>
      <c r="AB1306" s="23">
        <v>1.5249748200000002</v>
      </c>
      <c r="AC1306" s="23">
        <v>0</v>
      </c>
      <c r="AD1306" s="23">
        <v>0</v>
      </c>
      <c r="AE1306" s="23">
        <v>0</v>
      </c>
      <c r="AF1306" s="23">
        <v>0</v>
      </c>
      <c r="AG1306" s="23">
        <v>0</v>
      </c>
      <c r="AH1306" s="23">
        <v>0</v>
      </c>
      <c r="AI1306" s="23">
        <v>0</v>
      </c>
      <c r="AJ1306" s="23">
        <v>9.5513279999999992E-2</v>
      </c>
      <c r="AK1306" s="23">
        <v>9.5513279999999992E-2</v>
      </c>
      <c r="AL1306" s="23">
        <v>0.32334499</v>
      </c>
      <c r="AM1306" s="23">
        <v>0.32334499</v>
      </c>
      <c r="AN1306" s="23">
        <v>0</v>
      </c>
      <c r="AO1306" s="23">
        <v>0</v>
      </c>
      <c r="AP1306" s="23">
        <v>0</v>
      </c>
      <c r="AQ1306" s="23">
        <v>0</v>
      </c>
      <c r="AR1306" s="23">
        <v>0</v>
      </c>
      <c r="AS1306" s="23">
        <v>0.74557147999999995</v>
      </c>
      <c r="AT1306" s="23">
        <v>1.06891647</v>
      </c>
      <c r="AU1306" s="23">
        <v>0.55157162999999998</v>
      </c>
      <c r="AV1306" s="23">
        <v>15.21095435</v>
      </c>
      <c r="AW1306" s="23">
        <v>15.762525980000001</v>
      </c>
      <c r="AX1306" s="23">
        <v>4.9961485200000002</v>
      </c>
      <c r="AY1306" s="23">
        <v>6.7415418600000008</v>
      </c>
      <c r="AZ1306" s="23">
        <v>4.0248356000000003</v>
      </c>
    </row>
    <row r="1307" spans="2:52" x14ac:dyDescent="0.25">
      <c r="B1307" s="10" t="s">
        <v>1024</v>
      </c>
      <c r="C1307" s="23">
        <v>1.36759769</v>
      </c>
      <c r="D1307" s="23">
        <v>0.88441376000000005</v>
      </c>
      <c r="E1307" s="23">
        <v>0.54585378000000007</v>
      </c>
      <c r="F1307" s="23">
        <v>0.19099221</v>
      </c>
      <c r="G1307" s="23">
        <v>0.14756776999999999</v>
      </c>
      <c r="H1307" s="23">
        <v>0.48318392999999998</v>
      </c>
      <c r="I1307" s="23">
        <v>0.11829109</v>
      </c>
      <c r="J1307" s="23">
        <v>0.32147979999999998</v>
      </c>
      <c r="K1307" s="23">
        <v>0</v>
      </c>
      <c r="L1307" s="23">
        <v>4.341304E-2</v>
      </c>
      <c r="M1307" s="23">
        <v>71.663994000000002</v>
      </c>
      <c r="N1307" s="23">
        <v>71.413994000000002</v>
      </c>
      <c r="O1307" s="23">
        <v>0</v>
      </c>
      <c r="P1307" s="23">
        <v>0.25</v>
      </c>
      <c r="Q1307" s="23">
        <v>0</v>
      </c>
      <c r="R1307" s="23">
        <v>73.031591689999999</v>
      </c>
      <c r="S1307" s="23">
        <v>36.198054259999999</v>
      </c>
      <c r="T1307" s="23">
        <v>0.53617952000000002</v>
      </c>
      <c r="U1307" s="23">
        <v>4.40587879</v>
      </c>
      <c r="V1307" s="23">
        <v>0</v>
      </c>
      <c r="W1307" s="23">
        <v>0.89029111999999999</v>
      </c>
      <c r="X1307" s="23">
        <v>1.8156492099999999</v>
      </c>
      <c r="Y1307" s="23">
        <v>6.3242828900000001</v>
      </c>
      <c r="Z1307" s="23">
        <v>0</v>
      </c>
      <c r="AA1307" s="23">
        <v>50.170335789999996</v>
      </c>
      <c r="AB1307" s="23">
        <v>22.861255900000003</v>
      </c>
      <c r="AC1307" s="23">
        <v>0</v>
      </c>
      <c r="AD1307" s="23">
        <v>0</v>
      </c>
      <c r="AE1307" s="23">
        <v>0</v>
      </c>
      <c r="AF1307" s="23">
        <v>0</v>
      </c>
      <c r="AG1307" s="23">
        <v>0</v>
      </c>
      <c r="AH1307" s="23">
        <v>0</v>
      </c>
      <c r="AI1307" s="23">
        <v>0</v>
      </c>
      <c r="AJ1307" s="23">
        <v>0.57709278000000008</v>
      </c>
      <c r="AK1307" s="23">
        <v>0.57709278000000008</v>
      </c>
      <c r="AL1307" s="23">
        <v>5.7917993399999999</v>
      </c>
      <c r="AM1307" s="23">
        <v>5.7917993399999999</v>
      </c>
      <c r="AN1307" s="23">
        <v>0</v>
      </c>
      <c r="AO1307" s="23">
        <v>0</v>
      </c>
      <c r="AP1307" s="23">
        <v>0</v>
      </c>
      <c r="AQ1307" s="23">
        <v>0</v>
      </c>
      <c r="AR1307" s="23">
        <v>0</v>
      </c>
      <c r="AS1307" s="23">
        <v>0.45208178999999998</v>
      </c>
      <c r="AT1307" s="23">
        <v>6.2438811300000001</v>
      </c>
      <c r="AU1307" s="23">
        <v>17.194467550000002</v>
      </c>
      <c r="AV1307" s="23">
        <v>22.631445450000005</v>
      </c>
      <c r="AW1307" s="23">
        <v>39.825913</v>
      </c>
      <c r="AX1307" s="23">
        <v>1.95003258</v>
      </c>
      <c r="AY1307" s="23">
        <v>8.8116961300000014</v>
      </c>
      <c r="AZ1307" s="23">
        <v>29.064184290000004</v>
      </c>
    </row>
    <row r="1308" spans="2:52" x14ac:dyDescent="0.25">
      <c r="B1308" s="10" t="s">
        <v>1022</v>
      </c>
      <c r="C1308" s="23">
        <v>4.1392070400000005</v>
      </c>
      <c r="D1308" s="23">
        <v>1.9048720900000002</v>
      </c>
      <c r="E1308" s="23">
        <v>1.3018897000000003</v>
      </c>
      <c r="F1308" s="23">
        <v>0.37213299999999999</v>
      </c>
      <c r="G1308" s="23">
        <v>0.23084939000000002</v>
      </c>
      <c r="H1308" s="23">
        <v>2.23433495</v>
      </c>
      <c r="I1308" s="23">
        <v>1.2676089499999998</v>
      </c>
      <c r="J1308" s="23">
        <v>0.17197200000000001</v>
      </c>
      <c r="K1308" s="23">
        <v>0.73771900000000001</v>
      </c>
      <c r="L1308" s="23">
        <v>5.7035000000000002E-2</v>
      </c>
      <c r="M1308" s="23">
        <v>126.904152</v>
      </c>
      <c r="N1308" s="23">
        <v>126.904152</v>
      </c>
      <c r="O1308" s="23">
        <v>0</v>
      </c>
      <c r="P1308" s="23">
        <v>0</v>
      </c>
      <c r="Q1308" s="23">
        <v>0</v>
      </c>
      <c r="R1308" s="23">
        <v>131.04335904000001</v>
      </c>
      <c r="S1308" s="23">
        <v>95.784744079999996</v>
      </c>
      <c r="T1308" s="23">
        <v>0.29858696000000001</v>
      </c>
      <c r="U1308" s="23">
        <v>7.6111624400000002</v>
      </c>
      <c r="V1308" s="23">
        <v>0</v>
      </c>
      <c r="W1308" s="23">
        <v>0</v>
      </c>
      <c r="X1308" s="23">
        <v>3.82521355</v>
      </c>
      <c r="Y1308" s="23">
        <v>8.4037990199999992</v>
      </c>
      <c r="Z1308" s="23">
        <v>1.55808009</v>
      </c>
      <c r="AA1308" s="23">
        <v>117.48158613999999</v>
      </c>
      <c r="AB1308" s="23">
        <v>13.561772900000001</v>
      </c>
      <c r="AC1308" s="23">
        <v>0</v>
      </c>
      <c r="AD1308" s="23">
        <v>0</v>
      </c>
      <c r="AE1308" s="23">
        <v>0</v>
      </c>
      <c r="AF1308" s="23">
        <v>0</v>
      </c>
      <c r="AG1308" s="23">
        <v>0</v>
      </c>
      <c r="AH1308" s="23">
        <v>0</v>
      </c>
      <c r="AI1308" s="23">
        <v>0</v>
      </c>
      <c r="AJ1308" s="23">
        <v>0.44965895</v>
      </c>
      <c r="AK1308" s="23">
        <v>0.44965895</v>
      </c>
      <c r="AL1308" s="23">
        <v>3.6047822799999998</v>
      </c>
      <c r="AM1308" s="23">
        <v>3.6047822799999998</v>
      </c>
      <c r="AN1308" s="23">
        <v>0</v>
      </c>
      <c r="AO1308" s="23">
        <v>0</v>
      </c>
      <c r="AP1308" s="23">
        <v>4.1349573099999999</v>
      </c>
      <c r="AQ1308" s="23">
        <v>4.1349573099999999</v>
      </c>
      <c r="AR1308" s="23">
        <v>0</v>
      </c>
      <c r="AS1308" s="23">
        <v>0.21515455</v>
      </c>
      <c r="AT1308" s="23">
        <v>7.9548941399999995</v>
      </c>
      <c r="AU1308" s="23">
        <v>6.0565377099999997</v>
      </c>
      <c r="AV1308" s="23">
        <v>7.4316955299999998</v>
      </c>
      <c r="AW1308" s="23">
        <v>13.48823324</v>
      </c>
      <c r="AX1308" s="23">
        <v>3.1418323500000001</v>
      </c>
      <c r="AY1308" s="23">
        <v>2.0554239999999999</v>
      </c>
      <c r="AZ1308" s="23">
        <v>8.2909768899999996</v>
      </c>
    </row>
    <row r="1309" spans="2:52" x14ac:dyDescent="0.25">
      <c r="B1309" s="10" t="s">
        <v>1021</v>
      </c>
      <c r="C1309" s="23">
        <v>3.3116111100000003</v>
      </c>
      <c r="D1309" s="23">
        <v>1.25681884</v>
      </c>
      <c r="E1309" s="23">
        <v>0.76311558000000013</v>
      </c>
      <c r="F1309" s="23">
        <v>0.33238099999999998</v>
      </c>
      <c r="G1309" s="23">
        <v>0.16132226000000002</v>
      </c>
      <c r="H1309" s="23">
        <v>2.0547922700000001</v>
      </c>
      <c r="I1309" s="23">
        <v>0.33129420000000004</v>
      </c>
      <c r="J1309" s="23">
        <v>0.29630499999999999</v>
      </c>
      <c r="K1309" s="23">
        <v>1.3846345</v>
      </c>
      <c r="L1309" s="23">
        <v>4.2558569999999997E-2</v>
      </c>
      <c r="M1309" s="23">
        <v>77.423712629999997</v>
      </c>
      <c r="N1309" s="23">
        <v>77.301687999999999</v>
      </c>
      <c r="O1309" s="23">
        <v>0.11495753</v>
      </c>
      <c r="P1309" s="23">
        <v>0</v>
      </c>
      <c r="Q1309" s="23">
        <v>7.0671000000000006E-3</v>
      </c>
      <c r="R1309" s="23">
        <v>80.735323739999998</v>
      </c>
      <c r="S1309" s="23">
        <v>44.777647939999994</v>
      </c>
      <c r="T1309" s="23">
        <v>0.52056000000000002</v>
      </c>
      <c r="U1309" s="23">
        <v>4.3677057800000005</v>
      </c>
      <c r="V1309" s="23">
        <v>0</v>
      </c>
      <c r="W1309" s="23">
        <v>0</v>
      </c>
      <c r="X1309" s="23">
        <v>10.540487220000001</v>
      </c>
      <c r="Y1309" s="23">
        <v>5.2134410500000001</v>
      </c>
      <c r="Z1309" s="23">
        <v>0.65392343999999991</v>
      </c>
      <c r="AA1309" s="23">
        <v>66.073765429999995</v>
      </c>
      <c r="AB1309" s="23">
        <v>14.661558309999998</v>
      </c>
      <c r="AC1309" s="23">
        <v>0</v>
      </c>
      <c r="AD1309" s="23">
        <v>0</v>
      </c>
      <c r="AE1309" s="23">
        <v>0</v>
      </c>
      <c r="AF1309" s="23">
        <v>0</v>
      </c>
      <c r="AG1309" s="23">
        <v>10</v>
      </c>
      <c r="AH1309" s="23">
        <v>10</v>
      </c>
      <c r="AI1309" s="23">
        <v>0</v>
      </c>
      <c r="AJ1309" s="23">
        <v>1.9931215600000001</v>
      </c>
      <c r="AK1309" s="23">
        <v>11.993121560000001</v>
      </c>
      <c r="AL1309" s="23">
        <v>19.586713550000002</v>
      </c>
      <c r="AM1309" s="23">
        <v>19.586713550000002</v>
      </c>
      <c r="AN1309" s="23">
        <v>0</v>
      </c>
      <c r="AO1309" s="23">
        <v>0</v>
      </c>
      <c r="AP1309" s="23">
        <v>2.2100410499999996</v>
      </c>
      <c r="AQ1309" s="23">
        <v>2.2100410499999996</v>
      </c>
      <c r="AR1309" s="23">
        <v>0</v>
      </c>
      <c r="AS1309" s="23">
        <v>0.31929013000000001</v>
      </c>
      <c r="AT1309" s="23">
        <v>22.116044729999999</v>
      </c>
      <c r="AU1309" s="23">
        <v>4.5386351400000002</v>
      </c>
      <c r="AV1309" s="23">
        <v>9.4001838299999996</v>
      </c>
      <c r="AW1309" s="23">
        <v>13.93881897</v>
      </c>
      <c r="AX1309" s="23">
        <v>2.47884555</v>
      </c>
      <c r="AY1309" s="23">
        <v>1.2066550700000001</v>
      </c>
      <c r="AZ1309" s="23">
        <v>10.253318349999999</v>
      </c>
    </row>
    <row r="1310" spans="2:52" x14ac:dyDescent="0.25">
      <c r="B1310" s="10" t="s">
        <v>1026</v>
      </c>
      <c r="C1310" s="23">
        <v>2.1977718200000003</v>
      </c>
      <c r="D1310" s="23">
        <v>0.99593147999999998</v>
      </c>
      <c r="E1310" s="23">
        <v>0.57730048999999994</v>
      </c>
      <c r="F1310" s="23">
        <v>0.17155218999999999</v>
      </c>
      <c r="G1310" s="23">
        <v>0.24707879999999999</v>
      </c>
      <c r="H1310" s="23">
        <v>1.2018403400000002</v>
      </c>
      <c r="I1310" s="23">
        <v>0.41498151</v>
      </c>
      <c r="J1310" s="23">
        <v>0.67550403000000003</v>
      </c>
      <c r="K1310" s="23">
        <v>0</v>
      </c>
      <c r="L1310" s="23">
        <v>0.1113548</v>
      </c>
      <c r="M1310" s="23">
        <v>80.082487</v>
      </c>
      <c r="N1310" s="23">
        <v>80.082487</v>
      </c>
      <c r="O1310" s="23">
        <v>0</v>
      </c>
      <c r="P1310" s="23">
        <v>0</v>
      </c>
      <c r="Q1310" s="23">
        <v>0</v>
      </c>
      <c r="R1310" s="23">
        <v>82.280258819999986</v>
      </c>
      <c r="S1310" s="23">
        <v>54.20706844</v>
      </c>
      <c r="T1310" s="23">
        <v>0.37473509999999999</v>
      </c>
      <c r="U1310" s="23">
        <v>6.1013851900000002</v>
      </c>
      <c r="V1310" s="23">
        <v>0</v>
      </c>
      <c r="W1310" s="23">
        <v>0</v>
      </c>
      <c r="X1310" s="23">
        <v>2.1354547799999999</v>
      </c>
      <c r="Y1310" s="23">
        <v>4.2082527499999998</v>
      </c>
      <c r="Z1310" s="23">
        <v>0.53152651000000006</v>
      </c>
      <c r="AA1310" s="23">
        <v>67.558422769999993</v>
      </c>
      <c r="AB1310" s="23">
        <v>14.72183605</v>
      </c>
      <c r="AC1310" s="23">
        <v>0</v>
      </c>
      <c r="AD1310" s="23">
        <v>0</v>
      </c>
      <c r="AE1310" s="23">
        <v>0</v>
      </c>
      <c r="AF1310" s="23">
        <v>0</v>
      </c>
      <c r="AG1310" s="23">
        <v>0</v>
      </c>
      <c r="AH1310" s="23">
        <v>0</v>
      </c>
      <c r="AI1310" s="23">
        <v>0</v>
      </c>
      <c r="AJ1310" s="23">
        <v>0.43031599999999998</v>
      </c>
      <c r="AK1310" s="23">
        <v>0.43031599999999998</v>
      </c>
      <c r="AL1310" s="23">
        <v>0.61777269999999995</v>
      </c>
      <c r="AM1310" s="23">
        <v>0.61777269999999995</v>
      </c>
      <c r="AN1310" s="23">
        <v>0</v>
      </c>
      <c r="AO1310" s="23">
        <v>0</v>
      </c>
      <c r="AP1310" s="23">
        <v>3.2496402</v>
      </c>
      <c r="AQ1310" s="23">
        <v>3.2496402</v>
      </c>
      <c r="AR1310" s="23">
        <v>0</v>
      </c>
      <c r="AS1310" s="23">
        <v>0.66368220999999994</v>
      </c>
      <c r="AT1310" s="23">
        <v>4.5310951100000008</v>
      </c>
      <c r="AU1310" s="23">
        <v>10.621056940000001</v>
      </c>
      <c r="AV1310" s="23">
        <v>5.603209109999999</v>
      </c>
      <c r="AW1310" s="23">
        <v>16.224266049999997</v>
      </c>
      <c r="AX1310" s="23">
        <v>1.09467819</v>
      </c>
      <c r="AY1310" s="23">
        <v>2.5762383799999999</v>
      </c>
      <c r="AZ1310" s="23">
        <v>12.55334948</v>
      </c>
    </row>
    <row r="1311" spans="2:52" x14ac:dyDescent="0.25">
      <c r="B1311" s="10" t="s">
        <v>1004</v>
      </c>
      <c r="C1311" s="23">
        <v>8.0538118599999997</v>
      </c>
      <c r="D1311" s="23">
        <v>3.2877419699999999</v>
      </c>
      <c r="E1311" s="23">
        <v>1.5822136600000001</v>
      </c>
      <c r="F1311" s="23">
        <v>1.44928776</v>
      </c>
      <c r="G1311" s="23">
        <v>0.25624055000000001</v>
      </c>
      <c r="H1311" s="23">
        <v>4.7660698900000007</v>
      </c>
      <c r="I1311" s="23">
        <v>0.52618581000000009</v>
      </c>
      <c r="J1311" s="23">
        <v>0.45458459999999995</v>
      </c>
      <c r="K1311" s="23">
        <v>3.6894859100000001</v>
      </c>
      <c r="L1311" s="23">
        <v>9.5813570000000001E-2</v>
      </c>
      <c r="M1311" s="23">
        <v>113.08860688999999</v>
      </c>
      <c r="N1311" s="23">
        <v>112.86628</v>
      </c>
      <c r="O1311" s="23">
        <v>0.22232689000000003</v>
      </c>
      <c r="P1311" s="23">
        <v>0</v>
      </c>
      <c r="Q1311" s="23">
        <v>0</v>
      </c>
      <c r="R1311" s="23">
        <v>121.14241875</v>
      </c>
      <c r="S1311" s="23">
        <v>39.780562670000002</v>
      </c>
      <c r="T1311" s="23">
        <v>0.47933853999999998</v>
      </c>
      <c r="U1311" s="23">
        <v>7.5005665700000002</v>
      </c>
      <c r="V1311" s="23">
        <v>0</v>
      </c>
      <c r="W1311" s="23">
        <v>6.8470680399999999</v>
      </c>
      <c r="X1311" s="23">
        <v>2.8616559399999999</v>
      </c>
      <c r="Y1311" s="23">
        <v>8.4958160500000002</v>
      </c>
      <c r="Z1311" s="23">
        <v>1.0074052499999999</v>
      </c>
      <c r="AA1311" s="23">
        <v>66.972413060000008</v>
      </c>
      <c r="AB1311" s="23">
        <v>54.170005690000004</v>
      </c>
      <c r="AC1311" s="23">
        <v>0</v>
      </c>
      <c r="AD1311" s="23">
        <v>0</v>
      </c>
      <c r="AE1311" s="23">
        <v>0</v>
      </c>
      <c r="AF1311" s="23">
        <v>0</v>
      </c>
      <c r="AG1311" s="23">
        <v>0</v>
      </c>
      <c r="AH1311" s="23">
        <v>0</v>
      </c>
      <c r="AI1311" s="23">
        <v>0</v>
      </c>
      <c r="AJ1311" s="23">
        <v>0.20329692999999999</v>
      </c>
      <c r="AK1311" s="23">
        <v>0.20329692999999999</v>
      </c>
      <c r="AL1311" s="23">
        <v>1.0884082500000001</v>
      </c>
      <c r="AM1311" s="23">
        <v>1.0884082500000001</v>
      </c>
      <c r="AN1311" s="23">
        <v>0</v>
      </c>
      <c r="AO1311" s="23">
        <v>0</v>
      </c>
      <c r="AP1311" s="23">
        <v>4.60330554</v>
      </c>
      <c r="AQ1311" s="23">
        <v>4.60330554</v>
      </c>
      <c r="AR1311" s="23">
        <v>0</v>
      </c>
      <c r="AS1311" s="23">
        <v>1.9986710600000002</v>
      </c>
      <c r="AT1311" s="23">
        <v>7.69038485</v>
      </c>
      <c r="AU1311" s="23">
        <v>46.682917770000003</v>
      </c>
      <c r="AV1311" s="23">
        <v>34.498432949999994</v>
      </c>
      <c r="AW1311" s="23">
        <v>81.181350719999998</v>
      </c>
      <c r="AX1311" s="23">
        <v>8.7380171000000004</v>
      </c>
      <c r="AY1311" s="23">
        <v>0.127249</v>
      </c>
      <c r="AZ1311" s="23">
        <v>72.316084619999998</v>
      </c>
    </row>
    <row r="1312" spans="2:52" x14ac:dyDescent="0.25">
      <c r="B1312" s="10" t="s">
        <v>810</v>
      </c>
      <c r="C1312" s="23">
        <v>1.2173322</v>
      </c>
      <c r="D1312" s="23">
        <v>0.76122460999999997</v>
      </c>
      <c r="E1312" s="23">
        <v>0.60926601999999996</v>
      </c>
      <c r="F1312" s="23">
        <v>5.6282140000000001E-2</v>
      </c>
      <c r="G1312" s="23">
        <v>9.5676449999999996E-2</v>
      </c>
      <c r="H1312" s="23">
        <v>0.45610758999999995</v>
      </c>
      <c r="I1312" s="23">
        <v>8.64042E-2</v>
      </c>
      <c r="J1312" s="23">
        <v>0.25100030000000001</v>
      </c>
      <c r="K1312" s="23">
        <v>0</v>
      </c>
      <c r="L1312" s="23">
        <v>0.11870309</v>
      </c>
      <c r="M1312" s="23">
        <v>44.588082249999999</v>
      </c>
      <c r="N1312" s="23">
        <v>44.588082249999999</v>
      </c>
      <c r="O1312" s="23">
        <v>0</v>
      </c>
      <c r="P1312" s="23">
        <v>0</v>
      </c>
      <c r="Q1312" s="23">
        <v>0</v>
      </c>
      <c r="R1312" s="23">
        <v>45.805414450000001</v>
      </c>
      <c r="S1312" s="23">
        <v>24.400306230000002</v>
      </c>
      <c r="T1312" s="23">
        <v>0.15822056000000001</v>
      </c>
      <c r="U1312" s="23">
        <v>2.2717431299999999</v>
      </c>
      <c r="V1312" s="23">
        <v>0</v>
      </c>
      <c r="W1312" s="23">
        <v>0</v>
      </c>
      <c r="X1312" s="23">
        <v>1.70060308</v>
      </c>
      <c r="Y1312" s="23">
        <v>3.06584031</v>
      </c>
      <c r="Z1312" s="23">
        <v>0</v>
      </c>
      <c r="AA1312" s="23">
        <v>31.596713309999998</v>
      </c>
      <c r="AB1312" s="23">
        <v>14.208701139999999</v>
      </c>
      <c r="AC1312" s="23">
        <v>0</v>
      </c>
      <c r="AD1312" s="23">
        <v>0</v>
      </c>
      <c r="AE1312" s="23">
        <v>0</v>
      </c>
      <c r="AF1312" s="23">
        <v>0</v>
      </c>
      <c r="AG1312" s="23">
        <v>0</v>
      </c>
      <c r="AH1312" s="23">
        <v>0</v>
      </c>
      <c r="AI1312" s="23">
        <v>0</v>
      </c>
      <c r="AJ1312" s="23">
        <v>0.33106189000000003</v>
      </c>
      <c r="AK1312" s="23">
        <v>0.33106189000000003</v>
      </c>
      <c r="AL1312" s="23">
        <v>7.5809059800000007</v>
      </c>
      <c r="AM1312" s="23">
        <v>7.5809059800000007</v>
      </c>
      <c r="AN1312" s="23">
        <v>0</v>
      </c>
      <c r="AO1312" s="23">
        <v>0</v>
      </c>
      <c r="AP1312" s="23">
        <v>0</v>
      </c>
      <c r="AQ1312" s="23">
        <v>0</v>
      </c>
      <c r="AR1312" s="23">
        <v>0</v>
      </c>
      <c r="AS1312" s="23">
        <v>0.28358354999999996</v>
      </c>
      <c r="AT1312" s="23">
        <v>7.8644895300000002</v>
      </c>
      <c r="AU1312" s="23">
        <v>6.6752735000000003</v>
      </c>
      <c r="AV1312" s="23">
        <v>20.97064937</v>
      </c>
      <c r="AW1312" s="23">
        <v>27.64592287</v>
      </c>
      <c r="AX1312" s="23">
        <v>2.88072967</v>
      </c>
      <c r="AY1312" s="23">
        <v>1.02260744</v>
      </c>
      <c r="AZ1312" s="23">
        <v>23.742585760000001</v>
      </c>
    </row>
    <row r="1313" spans="2:52" x14ac:dyDescent="0.25">
      <c r="B1313" s="10" t="s">
        <v>1005</v>
      </c>
      <c r="C1313" s="23">
        <v>11.721437309999999</v>
      </c>
      <c r="D1313" s="23">
        <v>5.2537753999999994</v>
      </c>
      <c r="E1313" s="23">
        <v>1.9879939</v>
      </c>
      <c r="F1313" s="23">
        <v>2.6445108199999998</v>
      </c>
      <c r="G1313" s="23">
        <v>0.62127068000000008</v>
      </c>
      <c r="H1313" s="23">
        <v>6.4676619100000003</v>
      </c>
      <c r="I1313" s="23">
        <v>1.16087158</v>
      </c>
      <c r="J1313" s="23">
        <v>4.9033674899999999</v>
      </c>
      <c r="K1313" s="23">
        <v>0</v>
      </c>
      <c r="L1313" s="23">
        <v>0.40342284</v>
      </c>
      <c r="M1313" s="23">
        <v>99.745580000000004</v>
      </c>
      <c r="N1313" s="23">
        <v>99.745580000000004</v>
      </c>
      <c r="O1313" s="23">
        <v>0</v>
      </c>
      <c r="P1313" s="23">
        <v>0</v>
      </c>
      <c r="Q1313" s="23">
        <v>0</v>
      </c>
      <c r="R1313" s="23">
        <v>111.46701731</v>
      </c>
      <c r="S1313" s="23">
        <v>59.981492409999994</v>
      </c>
      <c r="T1313" s="23">
        <v>0.51044449999999997</v>
      </c>
      <c r="U1313" s="23">
        <v>6.0175185000000004</v>
      </c>
      <c r="V1313" s="23">
        <v>0</v>
      </c>
      <c r="W1313" s="23">
        <v>0</v>
      </c>
      <c r="X1313" s="23">
        <v>1.6482876499999999</v>
      </c>
      <c r="Y1313" s="23">
        <v>6.9989976</v>
      </c>
      <c r="Z1313" s="23">
        <v>0</v>
      </c>
      <c r="AA1313" s="23">
        <v>75.156740659999997</v>
      </c>
      <c r="AB1313" s="23">
        <v>36.310276650000006</v>
      </c>
      <c r="AC1313" s="23">
        <v>0</v>
      </c>
      <c r="AD1313" s="23">
        <v>0</v>
      </c>
      <c r="AE1313" s="23">
        <v>0</v>
      </c>
      <c r="AF1313" s="23">
        <v>0</v>
      </c>
      <c r="AG1313" s="23">
        <v>0</v>
      </c>
      <c r="AH1313" s="23">
        <v>0</v>
      </c>
      <c r="AI1313" s="23">
        <v>0</v>
      </c>
      <c r="AJ1313" s="23">
        <v>0</v>
      </c>
      <c r="AK1313" s="23">
        <v>0</v>
      </c>
      <c r="AL1313" s="23">
        <v>8.9198474600000015</v>
      </c>
      <c r="AM1313" s="23">
        <v>8.9198474600000015</v>
      </c>
      <c r="AN1313" s="23">
        <v>0</v>
      </c>
      <c r="AO1313" s="23">
        <v>0</v>
      </c>
      <c r="AP1313" s="23">
        <v>0</v>
      </c>
      <c r="AQ1313" s="23">
        <v>0</v>
      </c>
      <c r="AR1313" s="23">
        <v>0</v>
      </c>
      <c r="AS1313" s="23">
        <v>2.0295484899999998</v>
      </c>
      <c r="AT1313" s="23">
        <v>10.949395950000001</v>
      </c>
      <c r="AU1313" s="23">
        <v>25.360880699999999</v>
      </c>
      <c r="AV1313" s="23">
        <v>25.950951810000003</v>
      </c>
      <c r="AW1313" s="23">
        <v>51.311832509999995</v>
      </c>
      <c r="AX1313" s="23">
        <v>3.6379094899999997</v>
      </c>
      <c r="AY1313" s="23">
        <v>6.3437828700000001</v>
      </c>
      <c r="AZ1313" s="23">
        <v>41.330140149999998</v>
      </c>
    </row>
    <row r="1314" spans="2:52" x14ac:dyDescent="0.25">
      <c r="B1314" s="10" t="s">
        <v>1006</v>
      </c>
      <c r="C1314" s="23">
        <v>19.715254769999998</v>
      </c>
      <c r="D1314" s="23">
        <v>7.8391221199999999</v>
      </c>
      <c r="E1314" s="23">
        <v>2.1491992099999999</v>
      </c>
      <c r="F1314" s="23">
        <v>5.2588964000000002</v>
      </c>
      <c r="G1314" s="23">
        <v>0.43102651000000003</v>
      </c>
      <c r="H1314" s="23">
        <v>11.876132650000001</v>
      </c>
      <c r="I1314" s="23">
        <v>1.11042296</v>
      </c>
      <c r="J1314" s="23">
        <v>0.73932565000000006</v>
      </c>
      <c r="K1314" s="23">
        <v>9.4974761500000007</v>
      </c>
      <c r="L1314" s="23">
        <v>0.52890789000000005</v>
      </c>
      <c r="M1314" s="23">
        <v>93.396159870000005</v>
      </c>
      <c r="N1314" s="23">
        <v>92.989896999999999</v>
      </c>
      <c r="O1314" s="23">
        <v>0.40626287</v>
      </c>
      <c r="P1314" s="23">
        <v>0</v>
      </c>
      <c r="Q1314" s="23">
        <v>0</v>
      </c>
      <c r="R1314" s="23">
        <v>113.11141464000001</v>
      </c>
      <c r="S1314" s="23">
        <v>55.815729099999999</v>
      </c>
      <c r="T1314" s="23">
        <v>0.52757357999999999</v>
      </c>
      <c r="U1314" s="23">
        <v>7.6649823099999992</v>
      </c>
      <c r="V1314" s="23">
        <v>0</v>
      </c>
      <c r="W1314" s="23">
        <v>0</v>
      </c>
      <c r="X1314" s="23">
        <v>2.0696743899999999</v>
      </c>
      <c r="Y1314" s="23">
        <v>15.7031145</v>
      </c>
      <c r="Z1314" s="23">
        <v>0.72857228000000007</v>
      </c>
      <c r="AA1314" s="23">
        <v>82.509646160000003</v>
      </c>
      <c r="AB1314" s="23">
        <v>30.601768479999997</v>
      </c>
      <c r="AC1314" s="23">
        <v>0</v>
      </c>
      <c r="AD1314" s="23">
        <v>0</v>
      </c>
      <c r="AE1314" s="23">
        <v>0</v>
      </c>
      <c r="AF1314" s="23">
        <v>0</v>
      </c>
      <c r="AG1314" s="23">
        <v>0</v>
      </c>
      <c r="AH1314" s="23">
        <v>0</v>
      </c>
      <c r="AI1314" s="23">
        <v>0</v>
      </c>
      <c r="AJ1314" s="23">
        <v>0.12260269</v>
      </c>
      <c r="AK1314" s="23">
        <v>0.12260269</v>
      </c>
      <c r="AL1314" s="23">
        <v>11.19600932</v>
      </c>
      <c r="AM1314" s="23">
        <v>11.19600932</v>
      </c>
      <c r="AN1314" s="23">
        <v>0</v>
      </c>
      <c r="AO1314" s="23">
        <v>0</v>
      </c>
      <c r="AP1314" s="23">
        <v>2.0907591999999999</v>
      </c>
      <c r="AQ1314" s="23">
        <v>2.0907591999999999</v>
      </c>
      <c r="AR1314" s="23">
        <v>0</v>
      </c>
      <c r="AS1314" s="23">
        <v>8.9999999999999993E-3</v>
      </c>
      <c r="AT1314" s="23">
        <v>13.295768519999999</v>
      </c>
      <c r="AU1314" s="23">
        <v>17.428602650000002</v>
      </c>
      <c r="AV1314" s="23">
        <v>17.263906129999999</v>
      </c>
      <c r="AW1314" s="23">
        <v>34.692508780000004</v>
      </c>
      <c r="AX1314" s="23">
        <v>0</v>
      </c>
      <c r="AY1314" s="23">
        <v>4.7919798</v>
      </c>
      <c r="AZ1314" s="23">
        <v>29.900528979999997</v>
      </c>
    </row>
    <row r="1315" spans="2:52" x14ac:dyDescent="0.25">
      <c r="B1315" s="10" t="s">
        <v>1007</v>
      </c>
      <c r="C1315" s="23">
        <v>11.984574620000002</v>
      </c>
      <c r="D1315" s="23">
        <v>2.8052475600000002</v>
      </c>
      <c r="E1315" s="23">
        <v>1.6353847699999999</v>
      </c>
      <c r="F1315" s="23">
        <v>0.91075915000000007</v>
      </c>
      <c r="G1315" s="23">
        <v>0.25910364000000002</v>
      </c>
      <c r="H1315" s="23">
        <v>9.1793270600000003</v>
      </c>
      <c r="I1315" s="23">
        <v>0.59540042000000004</v>
      </c>
      <c r="J1315" s="23">
        <v>1.9155057200000001</v>
      </c>
      <c r="K1315" s="23">
        <v>5.9509102499999997</v>
      </c>
      <c r="L1315" s="23">
        <v>0.71751067000000002</v>
      </c>
      <c r="M1315" s="23">
        <v>102.72618375</v>
      </c>
      <c r="N1315" s="23">
        <v>102.37098</v>
      </c>
      <c r="O1315" s="23">
        <v>0.35520374999999998</v>
      </c>
      <c r="P1315" s="23">
        <v>0</v>
      </c>
      <c r="Q1315" s="23">
        <v>0</v>
      </c>
      <c r="R1315" s="23">
        <v>114.71075837000001</v>
      </c>
      <c r="S1315" s="23">
        <v>63.531601450000004</v>
      </c>
      <c r="T1315" s="23">
        <v>0.79683265000000003</v>
      </c>
      <c r="U1315" s="23">
        <v>6.5302585099999995</v>
      </c>
      <c r="V1315" s="23">
        <v>0</v>
      </c>
      <c r="W1315" s="23">
        <v>0</v>
      </c>
      <c r="X1315" s="23">
        <v>3.2574699500000004</v>
      </c>
      <c r="Y1315" s="23">
        <v>19.875258940000002</v>
      </c>
      <c r="Z1315" s="23">
        <v>0.61730777999999997</v>
      </c>
      <c r="AA1315" s="23">
        <v>94.608729280000006</v>
      </c>
      <c r="AB1315" s="23">
        <v>20.102029089999998</v>
      </c>
      <c r="AC1315" s="23">
        <v>1.2999999999999999E-2</v>
      </c>
      <c r="AD1315" s="23">
        <v>0</v>
      </c>
      <c r="AE1315" s="23">
        <v>0</v>
      </c>
      <c r="AF1315" s="23">
        <v>1.2999999999999999E-2</v>
      </c>
      <c r="AG1315" s="23">
        <v>0</v>
      </c>
      <c r="AH1315" s="23">
        <v>0</v>
      </c>
      <c r="AI1315" s="23">
        <v>0</v>
      </c>
      <c r="AJ1315" s="23">
        <v>1.4868743400000002</v>
      </c>
      <c r="AK1315" s="23">
        <v>1.4998743400000001</v>
      </c>
      <c r="AL1315" s="23">
        <v>16.72294797</v>
      </c>
      <c r="AM1315" s="23">
        <v>16.72294797</v>
      </c>
      <c r="AN1315" s="23">
        <v>0</v>
      </c>
      <c r="AO1315" s="23">
        <v>0</v>
      </c>
      <c r="AP1315" s="23">
        <v>2.0749994199999997</v>
      </c>
      <c r="AQ1315" s="23">
        <v>2.0749994199999997</v>
      </c>
      <c r="AR1315" s="23">
        <v>0</v>
      </c>
      <c r="AS1315" s="23">
        <v>1.2496886200000001</v>
      </c>
      <c r="AT1315" s="23">
        <v>20.047636010000002</v>
      </c>
      <c r="AU1315" s="23">
        <v>1.55426742</v>
      </c>
      <c r="AV1315" s="23">
        <v>35.046999999999997</v>
      </c>
      <c r="AW1315" s="23">
        <v>36.601267419999999</v>
      </c>
      <c r="AX1315" s="23">
        <v>0</v>
      </c>
      <c r="AY1315" s="23">
        <v>0</v>
      </c>
      <c r="AZ1315" s="23">
        <v>36.601267419999999</v>
      </c>
    </row>
    <row r="1316" spans="2:52" x14ac:dyDescent="0.25">
      <c r="B1316" s="10" t="s">
        <v>1008</v>
      </c>
      <c r="C1316" s="23">
        <v>3.0098470600000002</v>
      </c>
      <c r="D1316" s="23">
        <v>0.97567139000000003</v>
      </c>
      <c r="E1316" s="23">
        <v>0.67112749999999999</v>
      </c>
      <c r="F1316" s="23">
        <v>0.16688241000000001</v>
      </c>
      <c r="G1316" s="23">
        <v>0.13766148</v>
      </c>
      <c r="H1316" s="23">
        <v>2.0341756699999998</v>
      </c>
      <c r="I1316" s="23">
        <v>0.12900449999999999</v>
      </c>
      <c r="J1316" s="23">
        <v>0.183278</v>
      </c>
      <c r="K1316" s="23">
        <v>1.1516482699999999</v>
      </c>
      <c r="L1316" s="23">
        <v>0.57024490000000005</v>
      </c>
      <c r="M1316" s="23">
        <v>50.903894000000001</v>
      </c>
      <c r="N1316" s="23">
        <v>50.903894000000001</v>
      </c>
      <c r="O1316" s="23">
        <v>0</v>
      </c>
      <c r="P1316" s="23">
        <v>0</v>
      </c>
      <c r="Q1316" s="23">
        <v>0</v>
      </c>
      <c r="R1316" s="23">
        <v>53.91374106</v>
      </c>
      <c r="S1316" s="23">
        <v>28.325335600000003</v>
      </c>
      <c r="T1316" s="23">
        <v>0.16900799999999999</v>
      </c>
      <c r="U1316" s="23">
        <v>3.84247023</v>
      </c>
      <c r="V1316" s="23">
        <v>0</v>
      </c>
      <c r="W1316" s="23">
        <v>0.12613077</v>
      </c>
      <c r="X1316" s="23">
        <v>1.3440608000000001</v>
      </c>
      <c r="Y1316" s="23">
        <v>3.3523666299999997</v>
      </c>
      <c r="Z1316" s="23">
        <v>0</v>
      </c>
      <c r="AA1316" s="23">
        <v>37.15937203</v>
      </c>
      <c r="AB1316" s="23">
        <v>16.754369029999999</v>
      </c>
      <c r="AC1316" s="23">
        <v>0</v>
      </c>
      <c r="AD1316" s="23">
        <v>0</v>
      </c>
      <c r="AE1316" s="23">
        <v>0</v>
      </c>
      <c r="AF1316" s="23">
        <v>0</v>
      </c>
      <c r="AG1316" s="23">
        <v>0</v>
      </c>
      <c r="AH1316" s="23">
        <v>0</v>
      </c>
      <c r="AI1316" s="23">
        <v>0</v>
      </c>
      <c r="AJ1316" s="23">
        <v>0.20418596999999999</v>
      </c>
      <c r="AK1316" s="23">
        <v>0.20418596999999999</v>
      </c>
      <c r="AL1316" s="23">
        <v>1.9394665500000001</v>
      </c>
      <c r="AM1316" s="23">
        <v>1.9394665500000001</v>
      </c>
      <c r="AN1316" s="23">
        <v>0</v>
      </c>
      <c r="AO1316" s="23">
        <v>0</v>
      </c>
      <c r="AP1316" s="23">
        <v>0</v>
      </c>
      <c r="AQ1316" s="23">
        <v>0</v>
      </c>
      <c r="AR1316" s="23">
        <v>0</v>
      </c>
      <c r="AS1316" s="23">
        <v>0.65997883999999996</v>
      </c>
      <c r="AT1316" s="23">
        <v>2.5994453900000001</v>
      </c>
      <c r="AU1316" s="23">
        <v>14.359109609999999</v>
      </c>
      <c r="AV1316" s="23">
        <v>16.872335899999999</v>
      </c>
      <c r="AW1316" s="23">
        <v>31.231445509999997</v>
      </c>
      <c r="AX1316" s="23">
        <v>1.2792247999999999</v>
      </c>
      <c r="AY1316" s="23">
        <v>0.22098291</v>
      </c>
      <c r="AZ1316" s="23">
        <v>29.731237800000002</v>
      </c>
    </row>
    <row r="1317" spans="2:52" x14ac:dyDescent="0.25">
      <c r="B1317" s="10" t="s">
        <v>1009</v>
      </c>
      <c r="C1317" s="23">
        <v>8.8933234100000007</v>
      </c>
      <c r="D1317" s="23">
        <v>3.0331633199999999</v>
      </c>
      <c r="E1317" s="23">
        <v>1.6665416000000002</v>
      </c>
      <c r="F1317" s="23">
        <v>0.90427610999999997</v>
      </c>
      <c r="G1317" s="23">
        <v>0.46234560999999996</v>
      </c>
      <c r="H1317" s="23">
        <v>5.8601600899999999</v>
      </c>
      <c r="I1317" s="23">
        <v>0.40211659000000005</v>
      </c>
      <c r="J1317" s="23">
        <v>0.501745</v>
      </c>
      <c r="K1317" s="23">
        <v>4.9562984999999999</v>
      </c>
      <c r="L1317" s="23">
        <v>0</v>
      </c>
      <c r="M1317" s="23">
        <v>74.347129930000008</v>
      </c>
      <c r="N1317" s="23">
        <v>63.775137579999999</v>
      </c>
      <c r="O1317" s="23">
        <v>0.19699235000000001</v>
      </c>
      <c r="P1317" s="23">
        <v>10.375</v>
      </c>
      <c r="Q1317" s="23">
        <v>0</v>
      </c>
      <c r="R1317" s="23">
        <v>83.240453340000002</v>
      </c>
      <c r="S1317" s="23">
        <v>41.664343340000002</v>
      </c>
      <c r="T1317" s="23">
        <v>0.46690764000000001</v>
      </c>
      <c r="U1317" s="23">
        <v>6.3378846399999995</v>
      </c>
      <c r="V1317" s="23">
        <v>0</v>
      </c>
      <c r="W1317" s="23">
        <v>0</v>
      </c>
      <c r="X1317" s="23">
        <v>1.4694658</v>
      </c>
      <c r="Y1317" s="23">
        <v>4.8398582499999998</v>
      </c>
      <c r="Z1317" s="23">
        <v>0</v>
      </c>
      <c r="AA1317" s="23">
        <v>54.778459670000004</v>
      </c>
      <c r="AB1317" s="23">
        <v>28.461993669999998</v>
      </c>
      <c r="AC1317" s="23">
        <v>0</v>
      </c>
      <c r="AD1317" s="23">
        <v>0</v>
      </c>
      <c r="AE1317" s="23">
        <v>0</v>
      </c>
      <c r="AF1317" s="23">
        <v>0</v>
      </c>
      <c r="AG1317" s="23">
        <v>0</v>
      </c>
      <c r="AH1317" s="23">
        <v>0</v>
      </c>
      <c r="AI1317" s="23">
        <v>0</v>
      </c>
      <c r="AJ1317" s="23">
        <v>0.27673278000000001</v>
      </c>
      <c r="AK1317" s="23">
        <v>0.27673278000000001</v>
      </c>
      <c r="AL1317" s="23">
        <v>6.3094140000000003</v>
      </c>
      <c r="AM1317" s="23">
        <v>6.3094140000000003</v>
      </c>
      <c r="AN1317" s="23">
        <v>0</v>
      </c>
      <c r="AO1317" s="23">
        <v>0</v>
      </c>
      <c r="AP1317" s="23">
        <v>0</v>
      </c>
      <c r="AQ1317" s="23">
        <v>0</v>
      </c>
      <c r="AR1317" s="23">
        <v>0</v>
      </c>
      <c r="AS1317" s="23">
        <v>0.27673278000000001</v>
      </c>
      <c r="AT1317" s="23">
        <v>6.58614678</v>
      </c>
      <c r="AU1317" s="23">
        <v>22.152579669999998</v>
      </c>
      <c r="AV1317" s="23">
        <v>25.70923793</v>
      </c>
      <c r="AW1317" s="23">
        <v>47.861817599999995</v>
      </c>
      <c r="AX1317" s="23">
        <v>3.9641164199999999</v>
      </c>
      <c r="AY1317" s="23">
        <v>15.45385624</v>
      </c>
      <c r="AZ1317" s="23">
        <v>28.443844940000002</v>
      </c>
    </row>
    <row r="1318" spans="2:52" x14ac:dyDescent="0.25">
      <c r="B1318" s="10" t="s">
        <v>1010</v>
      </c>
      <c r="C1318" s="23">
        <v>7.4620679000000001</v>
      </c>
      <c r="D1318" s="23">
        <v>4.7047657000000003</v>
      </c>
      <c r="E1318" s="23">
        <v>2.4523539599999999</v>
      </c>
      <c r="F1318" s="23">
        <v>1.9488215900000001</v>
      </c>
      <c r="G1318" s="23">
        <v>0.30359015</v>
      </c>
      <c r="H1318" s="23">
        <v>2.7573022000000003</v>
      </c>
      <c r="I1318" s="23">
        <v>0.89451786</v>
      </c>
      <c r="J1318" s="23">
        <v>1.7118081399999998</v>
      </c>
      <c r="K1318" s="23">
        <v>0</v>
      </c>
      <c r="L1318" s="23">
        <v>0.1509762</v>
      </c>
      <c r="M1318" s="23">
        <v>101.05381659</v>
      </c>
      <c r="N1318" s="23">
        <v>100.701252</v>
      </c>
      <c r="O1318" s="23">
        <v>0.34686459000000003</v>
      </c>
      <c r="P1318" s="23">
        <v>0</v>
      </c>
      <c r="Q1318" s="23">
        <v>5.7000000000000002E-3</v>
      </c>
      <c r="R1318" s="23">
        <v>108.51588449</v>
      </c>
      <c r="S1318" s="23">
        <v>40.448909020000002</v>
      </c>
      <c r="T1318" s="23">
        <v>0.91100775000000001</v>
      </c>
      <c r="U1318" s="23">
        <v>9.8241022300000012</v>
      </c>
      <c r="V1318" s="23">
        <v>0</v>
      </c>
      <c r="W1318" s="23">
        <v>0.21291615999999999</v>
      </c>
      <c r="X1318" s="23">
        <v>8.853788230000001</v>
      </c>
      <c r="Y1318" s="23">
        <v>18.569852559999998</v>
      </c>
      <c r="Z1318" s="23">
        <v>1.3627929999999999</v>
      </c>
      <c r="AA1318" s="23">
        <v>80.183368950000002</v>
      </c>
      <c r="AB1318" s="23">
        <v>28.332515540000003</v>
      </c>
      <c r="AC1318" s="23">
        <v>0</v>
      </c>
      <c r="AD1318" s="23">
        <v>0</v>
      </c>
      <c r="AE1318" s="23">
        <v>0</v>
      </c>
      <c r="AF1318" s="23">
        <v>0</v>
      </c>
      <c r="AG1318" s="23">
        <v>0</v>
      </c>
      <c r="AH1318" s="23">
        <v>0</v>
      </c>
      <c r="AI1318" s="23">
        <v>0</v>
      </c>
      <c r="AJ1318" s="23">
        <v>0.58820512999999996</v>
      </c>
      <c r="AK1318" s="23">
        <v>0.58820512999999996</v>
      </c>
      <c r="AL1318" s="23">
        <v>5.5480081200000004</v>
      </c>
      <c r="AM1318" s="23">
        <v>5.5480081200000004</v>
      </c>
      <c r="AN1318" s="23">
        <v>0</v>
      </c>
      <c r="AO1318" s="23">
        <v>0</v>
      </c>
      <c r="AP1318" s="23">
        <v>3.274705</v>
      </c>
      <c r="AQ1318" s="23">
        <v>3.274705</v>
      </c>
      <c r="AR1318" s="23">
        <v>0</v>
      </c>
      <c r="AS1318" s="23">
        <v>0.56386676000000002</v>
      </c>
      <c r="AT1318" s="23">
        <v>9.3865798800000011</v>
      </c>
      <c r="AU1318" s="23">
        <v>19.534140789999999</v>
      </c>
      <c r="AV1318" s="23">
        <v>39.294901150000001</v>
      </c>
      <c r="AW1318" s="23">
        <v>58.829041939999996</v>
      </c>
      <c r="AX1318" s="23">
        <v>1.75415919</v>
      </c>
      <c r="AY1318" s="23">
        <v>4.0395853700000002</v>
      </c>
      <c r="AZ1318" s="23">
        <v>53.035297380000003</v>
      </c>
    </row>
    <row r="1319" spans="2:52" x14ac:dyDescent="0.25">
      <c r="B1319" s="10" t="s">
        <v>1011</v>
      </c>
      <c r="C1319" s="23">
        <v>31.769136710000002</v>
      </c>
      <c r="D1319" s="23">
        <v>14.505494109999999</v>
      </c>
      <c r="E1319" s="23">
        <v>2.0094150000000002</v>
      </c>
      <c r="F1319" s="23">
        <v>12.243989170000001</v>
      </c>
      <c r="G1319" s="23">
        <v>0.25208994000000001</v>
      </c>
      <c r="H1319" s="23">
        <v>17.263642600000001</v>
      </c>
      <c r="I1319" s="23">
        <v>1.5021973200000001</v>
      </c>
      <c r="J1319" s="23">
        <v>0.91059599000000002</v>
      </c>
      <c r="K1319" s="23">
        <v>13.410936339999999</v>
      </c>
      <c r="L1319" s="23">
        <v>1.4399129499999999</v>
      </c>
      <c r="M1319" s="23">
        <v>100.4628153</v>
      </c>
      <c r="N1319" s="23">
        <v>100.267188</v>
      </c>
      <c r="O1319" s="23">
        <v>0.19562729999999998</v>
      </c>
      <c r="P1319" s="23">
        <v>0</v>
      </c>
      <c r="Q1319" s="23">
        <v>0</v>
      </c>
      <c r="R1319" s="23">
        <v>132.23195200999999</v>
      </c>
      <c r="S1319" s="23">
        <v>73.309516069999987</v>
      </c>
      <c r="T1319" s="23">
        <v>1.3745761399999998</v>
      </c>
      <c r="U1319" s="23">
        <v>8.00766621</v>
      </c>
      <c r="V1319" s="23">
        <v>0</v>
      </c>
      <c r="W1319" s="23">
        <v>0</v>
      </c>
      <c r="X1319" s="23">
        <v>4.0349964300000005</v>
      </c>
      <c r="Y1319" s="23">
        <v>24.212930710000002</v>
      </c>
      <c r="Z1319" s="23">
        <v>0</v>
      </c>
      <c r="AA1319" s="23">
        <v>110.93968556</v>
      </c>
      <c r="AB1319" s="23">
        <v>21.292266450000003</v>
      </c>
      <c r="AC1319" s="23">
        <v>0</v>
      </c>
      <c r="AD1319" s="23">
        <v>0</v>
      </c>
      <c r="AE1319" s="23">
        <v>0</v>
      </c>
      <c r="AF1319" s="23">
        <v>0</v>
      </c>
      <c r="AG1319" s="23">
        <v>12.9</v>
      </c>
      <c r="AH1319" s="23">
        <v>12.9</v>
      </c>
      <c r="AI1319" s="23">
        <v>0</v>
      </c>
      <c r="AJ1319" s="23">
        <v>5.0357770799999999</v>
      </c>
      <c r="AK1319" s="23">
        <v>17.935777079999998</v>
      </c>
      <c r="AL1319" s="23">
        <v>13.703900050000001</v>
      </c>
      <c r="AM1319" s="23">
        <v>13.703900050000001</v>
      </c>
      <c r="AN1319" s="23">
        <v>0</v>
      </c>
      <c r="AO1319" s="23">
        <v>0</v>
      </c>
      <c r="AP1319" s="23">
        <v>0</v>
      </c>
      <c r="AQ1319" s="23">
        <v>0</v>
      </c>
      <c r="AR1319" s="23">
        <v>0</v>
      </c>
      <c r="AS1319" s="23">
        <v>3.6724483700000001</v>
      </c>
      <c r="AT1319" s="23">
        <v>17.376348420000003</v>
      </c>
      <c r="AU1319" s="23">
        <v>21.851695109999998</v>
      </c>
      <c r="AV1319" s="23">
        <v>51.21946939</v>
      </c>
      <c r="AW1319" s="23">
        <v>73.071164499999995</v>
      </c>
      <c r="AX1319" s="23">
        <v>0</v>
      </c>
      <c r="AY1319" s="23">
        <v>0</v>
      </c>
      <c r="AZ1319" s="23">
        <v>73.071164499999995</v>
      </c>
    </row>
    <row r="1320" spans="2:52" x14ac:dyDescent="0.25">
      <c r="B1320" s="10" t="s">
        <v>171</v>
      </c>
      <c r="C1320" s="23">
        <v>4.4863811600000005</v>
      </c>
      <c r="D1320" s="23">
        <v>1.8476540800000001</v>
      </c>
      <c r="E1320" s="23">
        <v>1.1095741800000001</v>
      </c>
      <c r="F1320" s="23">
        <v>0.64184521999999999</v>
      </c>
      <c r="G1320" s="23">
        <v>9.6234679999999989E-2</v>
      </c>
      <c r="H1320" s="23">
        <v>2.6387270800000002</v>
      </c>
      <c r="I1320" s="23">
        <v>0.67302643999999989</v>
      </c>
      <c r="J1320" s="23">
        <v>0.28162614000000002</v>
      </c>
      <c r="K1320" s="23">
        <v>1.6813643500000002</v>
      </c>
      <c r="L1320" s="23">
        <v>2.7101500000000001E-3</v>
      </c>
      <c r="M1320" s="23">
        <v>54.44158358</v>
      </c>
      <c r="N1320" s="23">
        <v>54.240451999999998</v>
      </c>
      <c r="O1320" s="23">
        <v>0.20113157999999998</v>
      </c>
      <c r="P1320" s="23">
        <v>0</v>
      </c>
      <c r="Q1320" s="23">
        <v>0</v>
      </c>
      <c r="R1320" s="23">
        <v>58.927964739999993</v>
      </c>
      <c r="S1320" s="23">
        <v>27.457196890000002</v>
      </c>
      <c r="T1320" s="23">
        <v>0.118605</v>
      </c>
      <c r="U1320" s="23">
        <v>4.19464156</v>
      </c>
      <c r="V1320" s="23">
        <v>0</v>
      </c>
      <c r="W1320" s="23">
        <v>0.76803653000000005</v>
      </c>
      <c r="X1320" s="23">
        <v>3.7639329900000003</v>
      </c>
      <c r="Y1320" s="23">
        <v>8.0922094800000011</v>
      </c>
      <c r="Z1320" s="23">
        <v>0.80972704000000006</v>
      </c>
      <c r="AA1320" s="23">
        <v>45.204349490000006</v>
      </c>
      <c r="AB1320" s="23">
        <v>13.72361525</v>
      </c>
      <c r="AC1320" s="23">
        <v>0</v>
      </c>
      <c r="AD1320" s="23">
        <v>0</v>
      </c>
      <c r="AE1320" s="23">
        <v>0</v>
      </c>
      <c r="AF1320" s="23">
        <v>0</v>
      </c>
      <c r="AG1320" s="23">
        <v>0</v>
      </c>
      <c r="AH1320" s="23">
        <v>0</v>
      </c>
      <c r="AI1320" s="23">
        <v>0</v>
      </c>
      <c r="AJ1320" s="23">
        <v>1.0701197</v>
      </c>
      <c r="AK1320" s="23">
        <v>1.0701197</v>
      </c>
      <c r="AL1320" s="23">
        <v>0.24003099999999999</v>
      </c>
      <c r="AM1320" s="23">
        <v>0.24003099999999999</v>
      </c>
      <c r="AN1320" s="23">
        <v>0</v>
      </c>
      <c r="AO1320" s="23">
        <v>0</v>
      </c>
      <c r="AP1320" s="23">
        <v>1.672728</v>
      </c>
      <c r="AQ1320" s="23">
        <v>1.672728</v>
      </c>
      <c r="AR1320" s="23">
        <v>0</v>
      </c>
      <c r="AS1320" s="23">
        <v>0.80270785999999994</v>
      </c>
      <c r="AT1320" s="23">
        <v>2.7154668599999998</v>
      </c>
      <c r="AU1320" s="23">
        <v>12.07826809</v>
      </c>
      <c r="AV1320" s="23">
        <v>15.348758960000001</v>
      </c>
      <c r="AW1320" s="23">
        <v>27.427027049999996</v>
      </c>
      <c r="AX1320" s="23">
        <v>1.80445331</v>
      </c>
      <c r="AY1320" s="23">
        <v>6.3082633699999997</v>
      </c>
      <c r="AZ1320" s="23">
        <v>19.314310369999998</v>
      </c>
    </row>
    <row r="1321" spans="2:52" x14ac:dyDescent="0.25">
      <c r="B1321" s="10" t="s">
        <v>1012</v>
      </c>
      <c r="C1321" s="23">
        <v>7.2891332699999998</v>
      </c>
      <c r="D1321" s="23">
        <v>2.6398885499999998</v>
      </c>
      <c r="E1321" s="23">
        <v>1.5550966099999999</v>
      </c>
      <c r="F1321" s="23">
        <v>0.77719193000000009</v>
      </c>
      <c r="G1321" s="23">
        <v>0.30760001000000003</v>
      </c>
      <c r="H1321" s="23">
        <v>4.6492447199999996</v>
      </c>
      <c r="I1321" s="23">
        <v>0.42880321000000005</v>
      </c>
      <c r="J1321" s="23">
        <v>0.47732400000000003</v>
      </c>
      <c r="K1321" s="23">
        <v>3.6480055899999999</v>
      </c>
      <c r="L1321" s="23">
        <v>9.5111920000000003E-2</v>
      </c>
      <c r="M1321" s="23">
        <v>92.162322900000007</v>
      </c>
      <c r="N1321" s="23">
        <v>92.023015999999998</v>
      </c>
      <c r="O1321" s="23">
        <v>0.13930689999999998</v>
      </c>
      <c r="P1321" s="23">
        <v>0</v>
      </c>
      <c r="Q1321" s="23">
        <v>0</v>
      </c>
      <c r="R1321" s="23">
        <v>99.45145617</v>
      </c>
      <c r="S1321" s="23">
        <v>45.834373060000004</v>
      </c>
      <c r="T1321" s="23">
        <v>8.3622589999999997E-2</v>
      </c>
      <c r="U1321" s="23">
        <v>9.7301251099999995</v>
      </c>
      <c r="V1321" s="23">
        <v>0</v>
      </c>
      <c r="W1321" s="23">
        <v>0</v>
      </c>
      <c r="X1321" s="23">
        <v>3.8060390800000001</v>
      </c>
      <c r="Y1321" s="23">
        <v>11.464138849999999</v>
      </c>
      <c r="Z1321" s="23">
        <v>1.34482525</v>
      </c>
      <c r="AA1321" s="23">
        <v>72.26312394</v>
      </c>
      <c r="AB1321" s="23">
        <v>27.18833223</v>
      </c>
      <c r="AC1321" s="23">
        <v>0</v>
      </c>
      <c r="AD1321" s="23">
        <v>0</v>
      </c>
      <c r="AE1321" s="23">
        <v>0</v>
      </c>
      <c r="AF1321" s="23">
        <v>0</v>
      </c>
      <c r="AG1321" s="23">
        <v>0</v>
      </c>
      <c r="AH1321" s="23">
        <v>0</v>
      </c>
      <c r="AI1321" s="23">
        <v>0</v>
      </c>
      <c r="AJ1321" s="23">
        <v>1.52441502</v>
      </c>
      <c r="AK1321" s="23">
        <v>1.52441502</v>
      </c>
      <c r="AL1321" s="23">
        <v>5.2178872900000002</v>
      </c>
      <c r="AM1321" s="23">
        <v>5.2178872900000002</v>
      </c>
      <c r="AN1321" s="23">
        <v>0</v>
      </c>
      <c r="AO1321" s="23">
        <v>0</v>
      </c>
      <c r="AP1321" s="23">
        <v>3.0167777599999996</v>
      </c>
      <c r="AQ1321" s="23">
        <v>3.0167777599999996</v>
      </c>
      <c r="AR1321" s="23">
        <v>0</v>
      </c>
      <c r="AS1321" s="23">
        <v>0.90825140999999998</v>
      </c>
      <c r="AT1321" s="23">
        <v>9.1429164599999986</v>
      </c>
      <c r="AU1321" s="23">
        <v>19.569830790000005</v>
      </c>
      <c r="AV1321" s="23">
        <v>36.160018469999997</v>
      </c>
      <c r="AW1321" s="23">
        <v>55.729849259999995</v>
      </c>
      <c r="AX1321" s="23">
        <v>4.6185770399999999</v>
      </c>
      <c r="AY1321" s="23">
        <v>8.8119731999999988</v>
      </c>
      <c r="AZ1321" s="23">
        <v>42.299299020000007</v>
      </c>
    </row>
    <row r="1322" spans="2:52" x14ac:dyDescent="0.25">
      <c r="B1322" s="10" t="s">
        <v>1013</v>
      </c>
      <c r="C1322" s="23">
        <v>4.8765603499999992</v>
      </c>
      <c r="D1322" s="23">
        <v>1.1697010800000001</v>
      </c>
      <c r="E1322" s="23">
        <v>0.63206831000000008</v>
      </c>
      <c r="F1322" s="23">
        <v>0.36353465999999995</v>
      </c>
      <c r="G1322" s="23">
        <v>0.17409810999999997</v>
      </c>
      <c r="H1322" s="23">
        <v>3.7068592699999998</v>
      </c>
      <c r="I1322" s="23">
        <v>0.33640523999999999</v>
      </c>
      <c r="J1322" s="23">
        <v>0.31725159999999997</v>
      </c>
      <c r="K1322" s="23">
        <v>3.0532024300000002</v>
      </c>
      <c r="L1322" s="23">
        <v>0</v>
      </c>
      <c r="M1322" s="23">
        <v>131.78484445999999</v>
      </c>
      <c r="N1322" s="23">
        <v>131.76496800000001</v>
      </c>
      <c r="O1322" s="23">
        <v>1.9876459999999999E-2</v>
      </c>
      <c r="P1322" s="23">
        <v>0</v>
      </c>
      <c r="Q1322" s="23">
        <v>0</v>
      </c>
      <c r="R1322" s="23">
        <v>136.66140480999999</v>
      </c>
      <c r="S1322" s="23">
        <v>52.192865399999995</v>
      </c>
      <c r="T1322" s="23">
        <v>0.15132224</v>
      </c>
      <c r="U1322" s="23">
        <v>6.4933360199999992</v>
      </c>
      <c r="V1322" s="23">
        <v>0</v>
      </c>
      <c r="W1322" s="23">
        <v>0</v>
      </c>
      <c r="X1322" s="23">
        <v>2.0248902700000002</v>
      </c>
      <c r="Y1322" s="23">
        <v>10.35694881</v>
      </c>
      <c r="Z1322" s="23">
        <v>4.1615164299999998</v>
      </c>
      <c r="AA1322" s="23">
        <v>75.38087917</v>
      </c>
      <c r="AB1322" s="23">
        <v>61.28052564</v>
      </c>
      <c r="AC1322" s="23">
        <v>0</v>
      </c>
      <c r="AD1322" s="23">
        <v>0</v>
      </c>
      <c r="AE1322" s="23">
        <v>0</v>
      </c>
      <c r="AF1322" s="23">
        <v>0</v>
      </c>
      <c r="AG1322" s="23">
        <v>0</v>
      </c>
      <c r="AH1322" s="23">
        <v>0</v>
      </c>
      <c r="AI1322" s="23">
        <v>0</v>
      </c>
      <c r="AJ1322" s="23">
        <v>0.42046420000000001</v>
      </c>
      <c r="AK1322" s="23">
        <v>0.42046420000000001</v>
      </c>
      <c r="AL1322" s="23">
        <v>22.230537120000001</v>
      </c>
      <c r="AM1322" s="23">
        <v>22.230537120000001</v>
      </c>
      <c r="AN1322" s="23">
        <v>0</v>
      </c>
      <c r="AO1322" s="23">
        <v>0</v>
      </c>
      <c r="AP1322" s="23">
        <v>6.3642857400000006</v>
      </c>
      <c r="AQ1322" s="23">
        <v>6.3642857400000006</v>
      </c>
      <c r="AR1322" s="23">
        <v>0</v>
      </c>
      <c r="AS1322" s="23">
        <v>0.22179140999999999</v>
      </c>
      <c r="AT1322" s="23">
        <v>28.816614269999999</v>
      </c>
      <c r="AU1322" s="23">
        <v>32.884375570000003</v>
      </c>
      <c r="AV1322" s="23">
        <v>48.482182410000007</v>
      </c>
      <c r="AW1322" s="23">
        <v>81.36655798000001</v>
      </c>
      <c r="AX1322" s="23">
        <v>9.9207430099999989</v>
      </c>
      <c r="AY1322" s="23">
        <v>20.43204712</v>
      </c>
      <c r="AZ1322" s="23">
        <v>51.013767850000001</v>
      </c>
    </row>
    <row r="1323" spans="2:52" x14ac:dyDescent="0.25">
      <c r="B1323" s="10" t="s">
        <v>1014</v>
      </c>
      <c r="C1323" s="23">
        <v>4.1644006500000001</v>
      </c>
      <c r="D1323" s="23">
        <v>1.18005987</v>
      </c>
      <c r="E1323" s="23">
        <v>0.62460305000000005</v>
      </c>
      <c r="F1323" s="23">
        <v>7.5509850000000003E-2</v>
      </c>
      <c r="G1323" s="23">
        <v>0.47994696999999997</v>
      </c>
      <c r="H1323" s="23">
        <v>2.9843407800000001</v>
      </c>
      <c r="I1323" s="23">
        <v>0.52227730999999999</v>
      </c>
      <c r="J1323" s="23">
        <v>0.48971520000000002</v>
      </c>
      <c r="K1323" s="23">
        <v>1.3794148500000001</v>
      </c>
      <c r="L1323" s="23">
        <v>0.59293342000000004</v>
      </c>
      <c r="M1323" s="23">
        <v>130.88774000000001</v>
      </c>
      <c r="N1323" s="23">
        <v>130.88774000000001</v>
      </c>
      <c r="O1323" s="23">
        <v>0</v>
      </c>
      <c r="P1323" s="23">
        <v>0</v>
      </c>
      <c r="Q1323" s="23">
        <v>0</v>
      </c>
      <c r="R1323" s="23">
        <v>135.05214065000001</v>
      </c>
      <c r="S1323" s="23">
        <v>60.701329649999998</v>
      </c>
      <c r="T1323" s="23">
        <v>0.22485692999999998</v>
      </c>
      <c r="U1323" s="23">
        <v>7.9826890099999996</v>
      </c>
      <c r="V1323" s="23">
        <v>0</v>
      </c>
      <c r="W1323" s="23">
        <v>0</v>
      </c>
      <c r="X1323" s="23">
        <v>3.7247433700000001</v>
      </c>
      <c r="Y1323" s="23">
        <v>13.90565746</v>
      </c>
      <c r="Z1323" s="23">
        <v>0</v>
      </c>
      <c r="AA1323" s="23">
        <v>86.539276420000022</v>
      </c>
      <c r="AB1323" s="23">
        <v>48.512864229999998</v>
      </c>
      <c r="AC1323" s="23">
        <v>0</v>
      </c>
      <c r="AD1323" s="23">
        <v>0</v>
      </c>
      <c r="AE1323" s="23">
        <v>0</v>
      </c>
      <c r="AF1323" s="23">
        <v>0</v>
      </c>
      <c r="AG1323" s="23">
        <v>0</v>
      </c>
      <c r="AH1323" s="23">
        <v>0</v>
      </c>
      <c r="AI1323" s="23">
        <v>0</v>
      </c>
      <c r="AJ1323" s="23">
        <v>0.61706362999999997</v>
      </c>
      <c r="AK1323" s="23">
        <v>0.61706362999999997</v>
      </c>
      <c r="AL1323" s="23">
        <v>7.8226106</v>
      </c>
      <c r="AM1323" s="23">
        <v>7.8226106</v>
      </c>
      <c r="AN1323" s="23">
        <v>0</v>
      </c>
      <c r="AO1323" s="23">
        <v>0</v>
      </c>
      <c r="AP1323" s="23">
        <v>0</v>
      </c>
      <c r="AQ1323" s="23">
        <v>0</v>
      </c>
      <c r="AR1323" s="23">
        <v>0</v>
      </c>
      <c r="AS1323" s="23">
        <v>0.18919959</v>
      </c>
      <c r="AT1323" s="23">
        <v>8.0118101900000003</v>
      </c>
      <c r="AU1323" s="23">
        <v>41.118117670000004</v>
      </c>
      <c r="AV1323" s="23">
        <v>55.110682359999998</v>
      </c>
      <c r="AW1323" s="23">
        <v>96.228800030000002</v>
      </c>
      <c r="AX1323" s="23">
        <v>5.4861942300000006</v>
      </c>
      <c r="AY1323" s="23">
        <v>11.421102710000001</v>
      </c>
      <c r="AZ1323" s="23">
        <v>79.321503090000007</v>
      </c>
    </row>
    <row r="1324" spans="2:52" x14ac:dyDescent="0.25">
      <c r="B1324" s="10" t="s">
        <v>1015</v>
      </c>
      <c r="C1324" s="23">
        <v>0.42206492000000007</v>
      </c>
      <c r="D1324" s="23">
        <v>0.19206835</v>
      </c>
      <c r="E1324" s="23">
        <v>8.0170950000000005E-2</v>
      </c>
      <c r="F1324" s="23">
        <v>5.5308000000000003E-2</v>
      </c>
      <c r="G1324" s="23">
        <v>5.6589399999999998E-2</v>
      </c>
      <c r="H1324" s="23">
        <v>0.22999657000000001</v>
      </c>
      <c r="I1324" s="23">
        <v>0.16878834000000001</v>
      </c>
      <c r="J1324" s="23">
        <v>5.1990000000000001E-2</v>
      </c>
      <c r="K1324" s="23">
        <v>0</v>
      </c>
      <c r="L1324" s="23">
        <v>9.2182299999999991E-3</v>
      </c>
      <c r="M1324" s="23">
        <v>161.55125100000001</v>
      </c>
      <c r="N1324" s="23">
        <v>161.55125100000001</v>
      </c>
      <c r="O1324" s="23">
        <v>0</v>
      </c>
      <c r="P1324" s="23">
        <v>0</v>
      </c>
      <c r="Q1324" s="23">
        <v>0</v>
      </c>
      <c r="R1324" s="23">
        <v>161.97331591999998</v>
      </c>
      <c r="S1324" s="23">
        <v>104.63784457</v>
      </c>
      <c r="T1324" s="23">
        <v>0</v>
      </c>
      <c r="U1324" s="23">
        <v>4.0602539999999996</v>
      </c>
      <c r="V1324" s="23">
        <v>0</v>
      </c>
      <c r="W1324" s="23">
        <v>0</v>
      </c>
      <c r="X1324" s="23">
        <v>1.437281</v>
      </c>
      <c r="Y1324" s="23">
        <v>12.1168391</v>
      </c>
      <c r="Z1324" s="23">
        <v>1.81507591</v>
      </c>
      <c r="AA1324" s="23">
        <v>124.06729457999998</v>
      </c>
      <c r="AB1324" s="23">
        <v>37.906021339999995</v>
      </c>
      <c r="AC1324" s="23">
        <v>0</v>
      </c>
      <c r="AD1324" s="23">
        <v>0</v>
      </c>
      <c r="AE1324" s="23">
        <v>0</v>
      </c>
      <c r="AF1324" s="23">
        <v>0</v>
      </c>
      <c r="AG1324" s="23">
        <v>0</v>
      </c>
      <c r="AH1324" s="23">
        <v>0</v>
      </c>
      <c r="AI1324" s="23">
        <v>0</v>
      </c>
      <c r="AJ1324" s="23">
        <v>4.6779139999999997E-2</v>
      </c>
      <c r="AK1324" s="23">
        <v>4.6779139999999997E-2</v>
      </c>
      <c r="AL1324" s="23">
        <v>1.5136689999999999</v>
      </c>
      <c r="AM1324" s="23">
        <v>1.5136689999999999</v>
      </c>
      <c r="AN1324" s="23">
        <v>0</v>
      </c>
      <c r="AO1324" s="23">
        <v>0</v>
      </c>
      <c r="AP1324" s="23">
        <v>5.3526822599999999</v>
      </c>
      <c r="AQ1324" s="23">
        <v>5.3526822599999999</v>
      </c>
      <c r="AR1324" s="23">
        <v>0</v>
      </c>
      <c r="AS1324" s="23">
        <v>2.1007390000000001E-2</v>
      </c>
      <c r="AT1324" s="23">
        <v>6.8873586499999995</v>
      </c>
      <c r="AU1324" s="23">
        <v>31.065441830000001</v>
      </c>
      <c r="AV1324" s="23">
        <v>14.107298419999999</v>
      </c>
      <c r="AW1324" s="23">
        <v>45.172740249999997</v>
      </c>
      <c r="AX1324" s="23">
        <v>24.22136553</v>
      </c>
      <c r="AY1324" s="23">
        <v>1.6205860400000001</v>
      </c>
      <c r="AZ1324" s="23">
        <v>19.330788680000001</v>
      </c>
    </row>
    <row r="1325" spans="2:52" x14ac:dyDescent="0.25">
      <c r="B1325" s="10" t="s">
        <v>1016</v>
      </c>
      <c r="C1325" s="23">
        <v>3.0791350899999999</v>
      </c>
      <c r="D1325" s="23">
        <v>1.64492113</v>
      </c>
      <c r="E1325" s="23">
        <v>1.1093243699999999</v>
      </c>
      <c r="F1325" s="23">
        <v>0.36567359000000005</v>
      </c>
      <c r="G1325" s="23">
        <v>0.16992317000000001</v>
      </c>
      <c r="H1325" s="23">
        <v>1.4342139599999999</v>
      </c>
      <c r="I1325" s="23">
        <v>0.54035374000000003</v>
      </c>
      <c r="J1325" s="23">
        <v>0.34712700000000002</v>
      </c>
      <c r="K1325" s="23">
        <v>0.324681</v>
      </c>
      <c r="L1325" s="23">
        <v>0.22205221999999999</v>
      </c>
      <c r="M1325" s="23">
        <v>56.346224999999997</v>
      </c>
      <c r="N1325" s="23">
        <v>56.346224999999997</v>
      </c>
      <c r="O1325" s="23">
        <v>0</v>
      </c>
      <c r="P1325" s="23">
        <v>0</v>
      </c>
      <c r="Q1325" s="23">
        <v>0</v>
      </c>
      <c r="R1325" s="23">
        <v>59.425360090000005</v>
      </c>
      <c r="S1325" s="23">
        <v>26.59132125</v>
      </c>
      <c r="T1325" s="23">
        <v>0.28260938000000002</v>
      </c>
      <c r="U1325" s="23">
        <v>6.4179673099999999</v>
      </c>
      <c r="V1325" s="23">
        <v>0</v>
      </c>
      <c r="W1325" s="23">
        <v>0</v>
      </c>
      <c r="X1325" s="23">
        <v>3.32857957</v>
      </c>
      <c r="Y1325" s="23">
        <v>4.6515681200000003</v>
      </c>
      <c r="Z1325" s="23">
        <v>0</v>
      </c>
      <c r="AA1325" s="23">
        <v>41.272045629999994</v>
      </c>
      <c r="AB1325" s="23">
        <v>18.153314460000001</v>
      </c>
      <c r="AC1325" s="23">
        <v>0</v>
      </c>
      <c r="AD1325" s="23">
        <v>0</v>
      </c>
      <c r="AE1325" s="23">
        <v>0</v>
      </c>
      <c r="AF1325" s="23">
        <v>0</v>
      </c>
      <c r="AG1325" s="23">
        <v>0</v>
      </c>
      <c r="AH1325" s="23">
        <v>0</v>
      </c>
      <c r="AI1325" s="23">
        <v>0</v>
      </c>
      <c r="AJ1325" s="23">
        <v>4.9649496100000006</v>
      </c>
      <c r="AK1325" s="23">
        <v>4.9649496100000006</v>
      </c>
      <c r="AL1325" s="23">
        <v>7.9487500000000003E-2</v>
      </c>
      <c r="AM1325" s="23">
        <v>7.9487500000000003E-2</v>
      </c>
      <c r="AN1325" s="23">
        <v>0</v>
      </c>
      <c r="AO1325" s="23">
        <v>0</v>
      </c>
      <c r="AP1325" s="23">
        <v>0</v>
      </c>
      <c r="AQ1325" s="23">
        <v>0</v>
      </c>
      <c r="AR1325" s="23">
        <v>0</v>
      </c>
      <c r="AS1325" s="23">
        <v>1.0712624799999999</v>
      </c>
      <c r="AT1325" s="23">
        <v>1.1507499800000001</v>
      </c>
      <c r="AU1325" s="23">
        <v>21.967514089999998</v>
      </c>
      <c r="AV1325" s="23">
        <v>36.181731890000002</v>
      </c>
      <c r="AW1325" s="23">
        <v>58.149245979999996</v>
      </c>
      <c r="AX1325" s="23">
        <v>13.08805473</v>
      </c>
      <c r="AY1325" s="23">
        <v>1.4277544600000001</v>
      </c>
      <c r="AZ1325" s="23">
        <v>43.633436789999998</v>
      </c>
    </row>
    <row r="1326" spans="2:52" x14ac:dyDescent="0.25">
      <c r="B1326" s="10" t="s">
        <v>1017</v>
      </c>
      <c r="C1326" s="23">
        <v>22.282781559999997</v>
      </c>
      <c r="D1326" s="23">
        <v>10.979359159999998</v>
      </c>
      <c r="E1326" s="23">
        <v>3.1494007100000001</v>
      </c>
      <c r="F1326" s="23">
        <v>6.8574222599999999</v>
      </c>
      <c r="G1326" s="23">
        <v>0.97253618999999991</v>
      </c>
      <c r="H1326" s="23">
        <v>11.303422399999999</v>
      </c>
      <c r="I1326" s="23">
        <v>2.7641155299999998</v>
      </c>
      <c r="J1326" s="23">
        <v>1.34344832</v>
      </c>
      <c r="K1326" s="23">
        <v>5.4398652099999998</v>
      </c>
      <c r="L1326" s="23">
        <v>1.7559933400000001</v>
      </c>
      <c r="M1326" s="23">
        <v>208.08001935999999</v>
      </c>
      <c r="N1326" s="23">
        <v>204.09126800000001</v>
      </c>
      <c r="O1326" s="23">
        <v>1.06100116</v>
      </c>
      <c r="P1326" s="23">
        <v>0</v>
      </c>
      <c r="Q1326" s="23">
        <v>2.9277502000000002</v>
      </c>
      <c r="R1326" s="23">
        <v>230.36280091999998</v>
      </c>
      <c r="S1326" s="23">
        <v>112.28352094</v>
      </c>
      <c r="T1326" s="23">
        <v>0.55617744999999996</v>
      </c>
      <c r="U1326" s="23">
        <v>18.475509729999999</v>
      </c>
      <c r="V1326" s="23">
        <v>0</v>
      </c>
      <c r="W1326" s="23">
        <v>0</v>
      </c>
      <c r="X1326" s="23">
        <v>10.483883609999999</v>
      </c>
      <c r="Y1326" s="23">
        <v>38.553443799999997</v>
      </c>
      <c r="Z1326" s="23">
        <v>1.128098</v>
      </c>
      <c r="AA1326" s="23">
        <v>181.48063353000003</v>
      </c>
      <c r="AB1326" s="23">
        <v>48.882167389999999</v>
      </c>
      <c r="AC1326" s="23">
        <v>0</v>
      </c>
      <c r="AD1326" s="23">
        <v>0</v>
      </c>
      <c r="AE1326" s="23">
        <v>0</v>
      </c>
      <c r="AF1326" s="23">
        <v>0</v>
      </c>
      <c r="AG1326" s="23">
        <v>0</v>
      </c>
      <c r="AH1326" s="23">
        <v>0</v>
      </c>
      <c r="AI1326" s="23">
        <v>0</v>
      </c>
      <c r="AJ1326" s="23">
        <v>2.7666702200000004</v>
      </c>
      <c r="AK1326" s="23">
        <v>2.7666702200000004</v>
      </c>
      <c r="AL1326" s="23">
        <v>17.34799542</v>
      </c>
      <c r="AM1326" s="23">
        <v>17.34799542</v>
      </c>
      <c r="AN1326" s="23">
        <v>0</v>
      </c>
      <c r="AO1326" s="23">
        <v>0</v>
      </c>
      <c r="AP1326" s="23">
        <v>3.6523237200000001</v>
      </c>
      <c r="AQ1326" s="23">
        <v>3.6523237200000001</v>
      </c>
      <c r="AR1326" s="23">
        <v>0</v>
      </c>
      <c r="AS1326" s="23">
        <v>29.450615629999998</v>
      </c>
      <c r="AT1326" s="23">
        <v>50.450934769999996</v>
      </c>
      <c r="AU1326" s="23">
        <v>1.19790284</v>
      </c>
      <c r="AV1326" s="23">
        <v>58.989196519999993</v>
      </c>
      <c r="AW1326" s="23">
        <v>60.187099359999998</v>
      </c>
      <c r="AX1326" s="23">
        <v>8.7481055300000001</v>
      </c>
      <c r="AY1326" s="23">
        <v>6.8218153700000004</v>
      </c>
      <c r="AZ1326" s="23">
        <v>44.617178459999998</v>
      </c>
    </row>
    <row r="1327" spans="2:52" x14ac:dyDescent="0.25">
      <c r="B1327" s="10" t="s">
        <v>1018</v>
      </c>
      <c r="C1327" s="23">
        <v>15.215453999999999</v>
      </c>
      <c r="D1327" s="23">
        <v>3.7388833200000002</v>
      </c>
      <c r="E1327" s="23">
        <v>1.76851775</v>
      </c>
      <c r="F1327" s="23">
        <v>1.4974551</v>
      </c>
      <c r="G1327" s="23">
        <v>0.47291046999999997</v>
      </c>
      <c r="H1327" s="23">
        <v>11.47657068</v>
      </c>
      <c r="I1327" s="23">
        <v>0.39912139000000002</v>
      </c>
      <c r="J1327" s="23">
        <v>0.88342493999999994</v>
      </c>
      <c r="K1327" s="23">
        <v>10.191621919999999</v>
      </c>
      <c r="L1327" s="23">
        <v>2.4024299999999997E-3</v>
      </c>
      <c r="M1327" s="23">
        <v>141.32023647</v>
      </c>
      <c r="N1327" s="23">
        <v>141.14743899999999</v>
      </c>
      <c r="O1327" s="23">
        <v>0.17279747000000001</v>
      </c>
      <c r="P1327" s="23">
        <v>0</v>
      </c>
      <c r="Q1327" s="23">
        <v>0</v>
      </c>
      <c r="R1327" s="23">
        <v>156.53569046999999</v>
      </c>
      <c r="S1327" s="23">
        <v>63.864688430000001</v>
      </c>
      <c r="T1327" s="23">
        <v>0.43153092999999998</v>
      </c>
      <c r="U1327" s="23">
        <v>19.902974929999999</v>
      </c>
      <c r="V1327" s="23">
        <v>0</v>
      </c>
      <c r="W1327" s="23">
        <v>0</v>
      </c>
      <c r="X1327" s="23">
        <v>16.98363939</v>
      </c>
      <c r="Y1327" s="23">
        <v>17.184779760000001</v>
      </c>
      <c r="Z1327" s="23">
        <v>2.65401585</v>
      </c>
      <c r="AA1327" s="23">
        <v>121.02162928999999</v>
      </c>
      <c r="AB1327" s="23">
        <v>35.514061179999999</v>
      </c>
      <c r="AC1327" s="23">
        <v>0</v>
      </c>
      <c r="AD1327" s="23">
        <v>0</v>
      </c>
      <c r="AE1327" s="23">
        <v>0</v>
      </c>
      <c r="AF1327" s="23">
        <v>0</v>
      </c>
      <c r="AG1327" s="23">
        <v>0</v>
      </c>
      <c r="AH1327" s="23">
        <v>0</v>
      </c>
      <c r="AI1327" s="23">
        <v>0</v>
      </c>
      <c r="AJ1327" s="23">
        <v>0.89563861999999994</v>
      </c>
      <c r="AK1327" s="23">
        <v>0.89563861999999994</v>
      </c>
      <c r="AL1327" s="23">
        <v>13.195691650000001</v>
      </c>
      <c r="AM1327" s="23">
        <v>13.195691650000001</v>
      </c>
      <c r="AN1327" s="23">
        <v>0</v>
      </c>
      <c r="AO1327" s="23">
        <v>0</v>
      </c>
      <c r="AP1327" s="23">
        <v>6.9929971200000001</v>
      </c>
      <c r="AQ1327" s="23">
        <v>6.9929971200000001</v>
      </c>
      <c r="AR1327" s="23">
        <v>0</v>
      </c>
      <c r="AS1327" s="23">
        <v>0.93345760999999994</v>
      </c>
      <c r="AT1327" s="23">
        <v>21.12214638</v>
      </c>
      <c r="AU1327" s="23">
        <v>15.28755342</v>
      </c>
      <c r="AV1327" s="23">
        <v>50.625961919999995</v>
      </c>
      <c r="AW1327" s="23">
        <v>65.913515339999989</v>
      </c>
      <c r="AX1327" s="23">
        <v>13.15713583</v>
      </c>
      <c r="AY1327" s="23">
        <v>18.44269521</v>
      </c>
      <c r="AZ1327" s="23">
        <v>34.313684299999998</v>
      </c>
    </row>
    <row r="1328" spans="2:52" x14ac:dyDescent="0.25">
      <c r="B1328" s="10" t="s">
        <v>1019</v>
      </c>
      <c r="C1328" s="23">
        <v>3.7707129900000003</v>
      </c>
      <c r="D1328" s="23">
        <v>2.8527118300000001</v>
      </c>
      <c r="E1328" s="23">
        <v>0.39559811</v>
      </c>
      <c r="F1328" s="23">
        <v>2.1625477400000004</v>
      </c>
      <c r="G1328" s="23">
        <v>0.29456598000000001</v>
      </c>
      <c r="H1328" s="23">
        <v>0.91800115999999998</v>
      </c>
      <c r="I1328" s="23">
        <v>0.38320058000000001</v>
      </c>
      <c r="J1328" s="23">
        <v>0.16592999999999999</v>
      </c>
      <c r="K1328" s="23">
        <v>0.11498096000000001</v>
      </c>
      <c r="L1328" s="23">
        <v>0.25388962000000004</v>
      </c>
      <c r="M1328" s="23">
        <v>84.274178000000006</v>
      </c>
      <c r="N1328" s="23">
        <v>84.274178000000006</v>
      </c>
      <c r="O1328" s="23">
        <v>0</v>
      </c>
      <c r="P1328" s="23">
        <v>0</v>
      </c>
      <c r="Q1328" s="23">
        <v>0</v>
      </c>
      <c r="R1328" s="23">
        <v>88.044890989999999</v>
      </c>
      <c r="S1328" s="23">
        <v>50.456628979999998</v>
      </c>
      <c r="T1328" s="23">
        <v>0.2236891</v>
      </c>
      <c r="U1328" s="23">
        <v>5.4579144800000003</v>
      </c>
      <c r="V1328" s="23">
        <v>0</v>
      </c>
      <c r="W1328" s="23">
        <v>0</v>
      </c>
      <c r="X1328" s="23">
        <v>0.92856273999999994</v>
      </c>
      <c r="Y1328" s="23">
        <v>9.779963369999999</v>
      </c>
      <c r="Z1328" s="23">
        <v>0</v>
      </c>
      <c r="AA1328" s="23">
        <v>66.84675867</v>
      </c>
      <c r="AB1328" s="23">
        <v>21.198132319999999</v>
      </c>
      <c r="AC1328" s="23">
        <v>0</v>
      </c>
      <c r="AD1328" s="23">
        <v>0</v>
      </c>
      <c r="AE1328" s="23">
        <v>0</v>
      </c>
      <c r="AF1328" s="23">
        <v>0</v>
      </c>
      <c r="AG1328" s="23">
        <v>0</v>
      </c>
      <c r="AH1328" s="23">
        <v>0</v>
      </c>
      <c r="AI1328" s="23">
        <v>0</v>
      </c>
      <c r="AJ1328" s="23">
        <v>0.19197716000000001</v>
      </c>
      <c r="AK1328" s="23">
        <v>0.19197716000000001</v>
      </c>
      <c r="AL1328" s="23">
        <v>0.89394419999999997</v>
      </c>
      <c r="AM1328" s="23">
        <v>0.89394419999999997</v>
      </c>
      <c r="AN1328" s="23">
        <v>0</v>
      </c>
      <c r="AO1328" s="23">
        <v>0</v>
      </c>
      <c r="AP1328" s="23">
        <v>0</v>
      </c>
      <c r="AQ1328" s="23">
        <v>0</v>
      </c>
      <c r="AR1328" s="23">
        <v>0</v>
      </c>
      <c r="AS1328" s="23">
        <v>1.9143650000000002E-2</v>
      </c>
      <c r="AT1328" s="23">
        <v>0.91308784999999992</v>
      </c>
      <c r="AU1328" s="23">
        <v>20.477021629999999</v>
      </c>
      <c r="AV1328" s="23">
        <v>11.436241259999999</v>
      </c>
      <c r="AW1328" s="23">
        <v>31.913262890000002</v>
      </c>
      <c r="AX1328" s="23">
        <v>8.9879821200000016</v>
      </c>
      <c r="AY1328" s="23">
        <v>6.2622309899999999</v>
      </c>
      <c r="AZ1328" s="23">
        <v>16.663049779999998</v>
      </c>
    </row>
    <row r="1329" spans="2:52" x14ac:dyDescent="0.25">
      <c r="B1329" s="10" t="s">
        <v>1020</v>
      </c>
      <c r="C1329" s="23">
        <v>4.4749352300000007</v>
      </c>
      <c r="D1329" s="23">
        <v>2.4346210900000003</v>
      </c>
      <c r="E1329" s="23">
        <v>1.31697127</v>
      </c>
      <c r="F1329" s="23">
        <v>0.86799212000000003</v>
      </c>
      <c r="G1329" s="23">
        <v>0.24965770000000001</v>
      </c>
      <c r="H1329" s="23">
        <v>2.04031414</v>
      </c>
      <c r="I1329" s="23">
        <v>0.67794896999999998</v>
      </c>
      <c r="J1329" s="23">
        <v>0.25534600000000002</v>
      </c>
      <c r="K1329" s="23">
        <v>1.1070191699999998</v>
      </c>
      <c r="L1329" s="23">
        <v>0</v>
      </c>
      <c r="M1329" s="23">
        <v>72.362067999999994</v>
      </c>
      <c r="N1329" s="23">
        <v>72.362067999999994</v>
      </c>
      <c r="O1329" s="23">
        <v>0</v>
      </c>
      <c r="P1329" s="23">
        <v>0</v>
      </c>
      <c r="Q1329" s="23">
        <v>0</v>
      </c>
      <c r="R1329" s="23">
        <v>76.837003230000008</v>
      </c>
      <c r="S1329" s="23">
        <v>48.399818350000004</v>
      </c>
      <c r="T1329" s="23">
        <v>0.56091668000000006</v>
      </c>
      <c r="U1329" s="23">
        <v>4.6768535999999994</v>
      </c>
      <c r="V1329" s="23">
        <v>0</v>
      </c>
      <c r="W1329" s="23">
        <v>0</v>
      </c>
      <c r="X1329" s="23">
        <v>3.6231608799999999</v>
      </c>
      <c r="Y1329" s="23">
        <v>11.685974160000001</v>
      </c>
      <c r="Z1329" s="23">
        <v>1.8065027900000001</v>
      </c>
      <c r="AA1329" s="23">
        <v>70.753226460000008</v>
      </c>
      <c r="AB1329" s="23">
        <v>6.0837767700000001</v>
      </c>
      <c r="AC1329" s="23">
        <v>0</v>
      </c>
      <c r="AD1329" s="23">
        <v>0</v>
      </c>
      <c r="AE1329" s="23">
        <v>0</v>
      </c>
      <c r="AF1329" s="23">
        <v>0</v>
      </c>
      <c r="AG1329" s="23">
        <v>0</v>
      </c>
      <c r="AH1329" s="23">
        <v>0</v>
      </c>
      <c r="AI1329" s="23">
        <v>0</v>
      </c>
      <c r="AJ1329" s="23">
        <v>0.13432057</v>
      </c>
      <c r="AK1329" s="23">
        <v>0.13432057</v>
      </c>
      <c r="AL1329" s="23">
        <v>1.39852131</v>
      </c>
      <c r="AM1329" s="23">
        <v>1.39852131</v>
      </c>
      <c r="AN1329" s="23">
        <v>0</v>
      </c>
      <c r="AO1329" s="23">
        <v>0</v>
      </c>
      <c r="AP1329" s="23">
        <v>3.3814785600000001</v>
      </c>
      <c r="AQ1329" s="23">
        <v>3.3814785600000001</v>
      </c>
      <c r="AR1329" s="23">
        <v>0</v>
      </c>
      <c r="AS1329" s="23">
        <v>1.2649318999999999</v>
      </c>
      <c r="AT1329" s="23">
        <v>6.0449317699999998</v>
      </c>
      <c r="AU1329" s="23">
        <v>0.17316557000000002</v>
      </c>
      <c r="AV1329" s="23">
        <v>28.151717999999999</v>
      </c>
      <c r="AW1329" s="23">
        <v>28.324883570000001</v>
      </c>
      <c r="AX1329" s="23">
        <v>3.8580122199999995</v>
      </c>
      <c r="AY1329" s="23">
        <v>0.31957241999999997</v>
      </c>
      <c r="AZ1329" s="23">
        <v>24.147298929999998</v>
      </c>
    </row>
    <row r="1330" spans="2:52" x14ac:dyDescent="0.25">
      <c r="B1330" s="20" t="s">
        <v>1582</v>
      </c>
      <c r="C1330" s="21">
        <f t="shared" ref="C1330:AH1330" si="77">SUM(C1305:C1329)</f>
        <v>194.26413204999997</v>
      </c>
      <c r="D1330" s="21">
        <f t="shared" si="77"/>
        <v>78.481589170000007</v>
      </c>
      <c r="E1330" s="21">
        <f t="shared" si="77"/>
        <v>30.507915690000001</v>
      </c>
      <c r="F1330" s="21">
        <f t="shared" si="77"/>
        <v>40.806181389999999</v>
      </c>
      <c r="G1330" s="21">
        <f t="shared" si="77"/>
        <v>7.1674920899999996</v>
      </c>
      <c r="H1330" s="21">
        <f t="shared" si="77"/>
        <v>115.78254287999998</v>
      </c>
      <c r="I1330" s="21">
        <f t="shared" si="77"/>
        <v>16.252878750000001</v>
      </c>
      <c r="J1330" s="21">
        <f t="shared" si="77"/>
        <v>24.151810499999996</v>
      </c>
      <c r="K1330" s="21">
        <f t="shared" si="77"/>
        <v>67.955019399999998</v>
      </c>
      <c r="L1330" s="21">
        <f t="shared" si="77"/>
        <v>7.4228342300000003</v>
      </c>
      <c r="M1330" s="21">
        <f t="shared" si="77"/>
        <v>2466.43370237</v>
      </c>
      <c r="N1330" s="21">
        <f t="shared" si="77"/>
        <v>2447.1380168300002</v>
      </c>
      <c r="O1330" s="21">
        <f t="shared" si="77"/>
        <v>3.4801682399999998</v>
      </c>
      <c r="P1330" s="21">
        <f t="shared" si="77"/>
        <v>10.625</v>
      </c>
      <c r="Q1330" s="21">
        <f t="shared" si="77"/>
        <v>5.1905172999999998</v>
      </c>
      <c r="R1330" s="21">
        <f t="shared" si="77"/>
        <v>2660.6978344200002</v>
      </c>
      <c r="S1330" s="21">
        <f t="shared" si="77"/>
        <v>1377.32849633</v>
      </c>
      <c r="T1330" s="21">
        <f t="shared" si="77"/>
        <v>9.9062717399999975</v>
      </c>
      <c r="U1330" s="21">
        <f t="shared" si="77"/>
        <v>181.30814694999998</v>
      </c>
      <c r="V1330" s="21">
        <f t="shared" si="77"/>
        <v>0</v>
      </c>
      <c r="W1330" s="21">
        <f t="shared" si="77"/>
        <v>9.4004278699999997</v>
      </c>
      <c r="X1330" s="21">
        <f t="shared" si="77"/>
        <v>109.79416452000002</v>
      </c>
      <c r="Y1330" s="21">
        <f t="shared" si="77"/>
        <v>291.45644598000007</v>
      </c>
      <c r="Z1330" s="21">
        <f t="shared" si="77"/>
        <v>20.96707898</v>
      </c>
      <c r="AA1330" s="21">
        <f t="shared" si="77"/>
        <v>2000.1610323700002</v>
      </c>
      <c r="AB1330" s="21">
        <f t="shared" si="77"/>
        <v>660.53680205000012</v>
      </c>
      <c r="AC1330" s="21">
        <f t="shared" si="77"/>
        <v>1.2999999999999999E-2</v>
      </c>
      <c r="AD1330" s="21">
        <f t="shared" si="77"/>
        <v>0</v>
      </c>
      <c r="AE1330" s="21">
        <f t="shared" si="77"/>
        <v>0</v>
      </c>
      <c r="AF1330" s="21">
        <f t="shared" si="77"/>
        <v>1.2999999999999999E-2</v>
      </c>
      <c r="AG1330" s="21">
        <f t="shared" si="77"/>
        <v>22.9</v>
      </c>
      <c r="AH1330" s="21">
        <f t="shared" si="77"/>
        <v>22.9</v>
      </c>
      <c r="AI1330" s="21">
        <f t="shared" ref="AI1330:AZ1330" si="78">SUM(AI1305:AI1329)</f>
        <v>0</v>
      </c>
      <c r="AJ1330" s="21">
        <f t="shared" si="78"/>
        <v>25.200963730000002</v>
      </c>
      <c r="AK1330" s="21">
        <f t="shared" si="78"/>
        <v>48.113963729999995</v>
      </c>
      <c r="AL1330" s="21">
        <f t="shared" si="78"/>
        <v>172.89301565</v>
      </c>
      <c r="AM1330" s="21">
        <f t="shared" si="78"/>
        <v>172.89301565</v>
      </c>
      <c r="AN1330" s="21">
        <f t="shared" si="78"/>
        <v>0</v>
      </c>
      <c r="AO1330" s="21">
        <f t="shared" si="78"/>
        <v>0</v>
      </c>
      <c r="AP1330" s="21">
        <f t="shared" si="78"/>
        <v>54.283971520000001</v>
      </c>
      <c r="AQ1330" s="21">
        <f t="shared" si="78"/>
        <v>54.283971520000001</v>
      </c>
      <c r="AR1330" s="21">
        <f t="shared" si="78"/>
        <v>0</v>
      </c>
      <c r="AS1330" s="21">
        <f t="shared" si="78"/>
        <v>50.910374220000001</v>
      </c>
      <c r="AT1330" s="21">
        <f t="shared" si="78"/>
        <v>278.08736139000001</v>
      </c>
      <c r="AU1330" s="21">
        <f t="shared" si="78"/>
        <v>430.56340438999996</v>
      </c>
      <c r="AV1330" s="21">
        <f t="shared" si="78"/>
        <v>706.97055354999986</v>
      </c>
      <c r="AW1330" s="21">
        <f t="shared" si="78"/>
        <v>1137.5339579400002</v>
      </c>
      <c r="AX1330" s="21">
        <f t="shared" si="78"/>
        <v>143.53101877999998</v>
      </c>
      <c r="AY1330" s="21">
        <f t="shared" si="78"/>
        <v>138.39206296</v>
      </c>
      <c r="AZ1330" s="21">
        <f t="shared" si="78"/>
        <v>855.61087620000001</v>
      </c>
    </row>
    <row r="1331" spans="2:52" x14ac:dyDescent="0.25"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</row>
    <row r="1332" spans="2:52" x14ac:dyDescent="0.25">
      <c r="B1332" s="9" t="s">
        <v>956</v>
      </c>
    </row>
    <row r="1333" spans="2:52" x14ac:dyDescent="0.25">
      <c r="B1333" s="10" t="s">
        <v>181</v>
      </c>
      <c r="C1333" s="23">
        <v>36.266585580000005</v>
      </c>
      <c r="D1333" s="23">
        <v>7.8451014500000014</v>
      </c>
      <c r="E1333" s="23">
        <v>3.3828803700000001</v>
      </c>
      <c r="F1333" s="23">
        <v>3.5262756</v>
      </c>
      <c r="G1333" s="23">
        <v>0.93594548</v>
      </c>
      <c r="H1333" s="23">
        <v>28.421484130000003</v>
      </c>
      <c r="I1333" s="23">
        <v>2.8169700499999997</v>
      </c>
      <c r="J1333" s="23">
        <v>1.0395045000000001</v>
      </c>
      <c r="K1333" s="23">
        <v>24.06564144</v>
      </c>
      <c r="L1333" s="23">
        <v>0.49936814000000002</v>
      </c>
      <c r="M1333" s="23">
        <v>119.44768403</v>
      </c>
      <c r="N1333" s="23">
        <v>113.202569</v>
      </c>
      <c r="O1333" s="23">
        <v>0.33690650999999999</v>
      </c>
      <c r="P1333" s="23">
        <v>5.9082085199999996</v>
      </c>
      <c r="Q1333" s="23">
        <v>0</v>
      </c>
      <c r="R1333" s="23">
        <v>155.71426961</v>
      </c>
      <c r="S1333" s="23">
        <v>53.59026197</v>
      </c>
      <c r="T1333" s="23">
        <v>1.1298709199999999</v>
      </c>
      <c r="U1333" s="23">
        <v>9.2590562799999994</v>
      </c>
      <c r="V1333" s="23">
        <v>0</v>
      </c>
      <c r="W1333" s="23">
        <v>0</v>
      </c>
      <c r="X1333" s="23">
        <v>4.9618595399999998</v>
      </c>
      <c r="Y1333" s="23">
        <v>28.153099129999998</v>
      </c>
      <c r="Z1333" s="23">
        <v>4.1256854199999999</v>
      </c>
      <c r="AA1333" s="23">
        <v>101.21983326</v>
      </c>
      <c r="AB1333" s="23">
        <v>54.494436350000001</v>
      </c>
      <c r="AC1333" s="23">
        <v>0</v>
      </c>
      <c r="AD1333" s="23">
        <v>0</v>
      </c>
      <c r="AE1333" s="23">
        <v>0</v>
      </c>
      <c r="AF1333" s="23">
        <v>0</v>
      </c>
      <c r="AG1333" s="23">
        <v>0</v>
      </c>
      <c r="AH1333" s="23">
        <v>0</v>
      </c>
      <c r="AI1333" s="23">
        <v>0</v>
      </c>
      <c r="AJ1333" s="23">
        <v>8.2138386499999996</v>
      </c>
      <c r="AK1333" s="23">
        <v>8.2138386499999996</v>
      </c>
      <c r="AL1333" s="23">
        <v>8.4646737100000013</v>
      </c>
      <c r="AM1333" s="23">
        <v>8.4646737100000013</v>
      </c>
      <c r="AN1333" s="23">
        <v>0</v>
      </c>
      <c r="AO1333" s="23">
        <v>0</v>
      </c>
      <c r="AP1333" s="23">
        <v>5.9639942000000001</v>
      </c>
      <c r="AQ1333" s="23">
        <v>5.9639942000000001</v>
      </c>
      <c r="AR1333" s="23">
        <v>0</v>
      </c>
      <c r="AS1333" s="23">
        <v>19.702695370000001</v>
      </c>
      <c r="AT1333" s="23">
        <v>34.131363280000002</v>
      </c>
      <c r="AU1333" s="23">
        <v>28.576911719999998</v>
      </c>
      <c r="AV1333" s="23">
        <v>85.020055599999992</v>
      </c>
      <c r="AW1333" s="23">
        <v>113.59696731999999</v>
      </c>
      <c r="AX1333" s="23">
        <v>12.799431700000001</v>
      </c>
      <c r="AY1333" s="23">
        <v>2.7918205199999999</v>
      </c>
      <c r="AZ1333" s="23">
        <v>98.005715099999989</v>
      </c>
    </row>
    <row r="1334" spans="2:52" x14ac:dyDescent="0.25">
      <c r="B1334" s="10" t="s">
        <v>1027</v>
      </c>
      <c r="C1334" s="23">
        <v>22.229152579999997</v>
      </c>
      <c r="D1334" s="23">
        <v>5.5119097699999999</v>
      </c>
      <c r="E1334" s="23">
        <v>1.9111469800000001</v>
      </c>
      <c r="F1334" s="23">
        <v>2.9570036499999999</v>
      </c>
      <c r="G1334" s="23">
        <v>0.64375914000000001</v>
      </c>
      <c r="H1334" s="23">
        <v>16.717242810000002</v>
      </c>
      <c r="I1334" s="23">
        <v>1.0044374599999999</v>
      </c>
      <c r="J1334" s="23">
        <v>1.49324261</v>
      </c>
      <c r="K1334" s="23">
        <v>12.370678269999999</v>
      </c>
      <c r="L1334" s="23">
        <v>1.84888447</v>
      </c>
      <c r="M1334" s="23">
        <v>137.35910133000002</v>
      </c>
      <c r="N1334" s="23">
        <v>107.890775</v>
      </c>
      <c r="O1334" s="23">
        <v>0.16619629</v>
      </c>
      <c r="P1334" s="23">
        <v>0</v>
      </c>
      <c r="Q1334" s="23">
        <v>29.302130039999998</v>
      </c>
      <c r="R1334" s="23">
        <v>159.58825391000002</v>
      </c>
      <c r="S1334" s="23">
        <v>68.562894540000002</v>
      </c>
      <c r="T1334" s="23">
        <v>1.69639673</v>
      </c>
      <c r="U1334" s="23">
        <v>9.1896246899999987</v>
      </c>
      <c r="V1334" s="23">
        <v>0</v>
      </c>
      <c r="W1334" s="23">
        <v>0</v>
      </c>
      <c r="X1334" s="23">
        <v>6.6257747800000004</v>
      </c>
      <c r="Y1334" s="23">
        <v>19.177110149999997</v>
      </c>
      <c r="Z1334" s="23">
        <v>2.1834528199999998</v>
      </c>
      <c r="AA1334" s="23">
        <v>107.43525371000001</v>
      </c>
      <c r="AB1334" s="23">
        <v>52.153000200000001</v>
      </c>
      <c r="AC1334" s="23">
        <v>0</v>
      </c>
      <c r="AD1334" s="23">
        <v>0</v>
      </c>
      <c r="AE1334" s="23">
        <v>0</v>
      </c>
      <c r="AF1334" s="23">
        <v>0</v>
      </c>
      <c r="AG1334" s="23">
        <v>0</v>
      </c>
      <c r="AH1334" s="23">
        <v>0</v>
      </c>
      <c r="AI1334" s="23">
        <v>0</v>
      </c>
      <c r="AJ1334" s="23">
        <v>13.9560222</v>
      </c>
      <c r="AK1334" s="23">
        <v>13.9560222</v>
      </c>
      <c r="AL1334" s="23">
        <v>8.6403339999999993</v>
      </c>
      <c r="AM1334" s="23">
        <v>8.6403339999999993</v>
      </c>
      <c r="AN1334" s="23">
        <v>0</v>
      </c>
      <c r="AO1334" s="23">
        <v>0</v>
      </c>
      <c r="AP1334" s="23">
        <v>2.2325317400000002</v>
      </c>
      <c r="AQ1334" s="23">
        <v>2.2325317400000002</v>
      </c>
      <c r="AR1334" s="23">
        <v>0</v>
      </c>
      <c r="AS1334" s="23">
        <v>47.883764829999997</v>
      </c>
      <c r="AT1334" s="23">
        <v>58.756630569999999</v>
      </c>
      <c r="AU1334" s="23">
        <v>7.3523918300000002</v>
      </c>
      <c r="AV1334" s="23">
        <v>18.254083999999999</v>
      </c>
      <c r="AW1334" s="23">
        <v>25.606475829999997</v>
      </c>
      <c r="AX1334" s="23">
        <v>2.9429905999999999</v>
      </c>
      <c r="AY1334" s="23">
        <v>0.53932407999999998</v>
      </c>
      <c r="AZ1334" s="23">
        <v>22.124161149999999</v>
      </c>
    </row>
    <row r="1335" spans="2:52" x14ac:dyDescent="0.25">
      <c r="B1335" s="10" t="s">
        <v>1028</v>
      </c>
      <c r="C1335" s="23">
        <v>5.0682208200000005</v>
      </c>
      <c r="D1335" s="23">
        <v>1.6734743599999999</v>
      </c>
      <c r="E1335" s="23">
        <v>1.4523322299999999</v>
      </c>
      <c r="F1335" s="23">
        <v>9.5310000000000006E-2</v>
      </c>
      <c r="G1335" s="23">
        <v>0.12583213000000001</v>
      </c>
      <c r="H1335" s="23">
        <v>3.3947464599999999</v>
      </c>
      <c r="I1335" s="23">
        <v>0.62371087999999997</v>
      </c>
      <c r="J1335" s="23">
        <v>1.90983133</v>
      </c>
      <c r="K1335" s="23">
        <v>0</v>
      </c>
      <c r="L1335" s="23">
        <v>0.86120425</v>
      </c>
      <c r="M1335" s="23">
        <v>79.258508590000005</v>
      </c>
      <c r="N1335" s="23">
        <v>79.231531000000004</v>
      </c>
      <c r="O1335" s="23">
        <v>2.6977589999999999E-2</v>
      </c>
      <c r="P1335" s="23">
        <v>0</v>
      </c>
      <c r="Q1335" s="23">
        <v>0</v>
      </c>
      <c r="R1335" s="23">
        <v>84.326729409999999</v>
      </c>
      <c r="S1335" s="23">
        <v>40.860631390000002</v>
      </c>
      <c r="T1335" s="23">
        <v>0.87471989999999999</v>
      </c>
      <c r="U1335" s="23">
        <v>5.8355944900000001</v>
      </c>
      <c r="V1335" s="23">
        <v>0</v>
      </c>
      <c r="W1335" s="23">
        <v>0</v>
      </c>
      <c r="X1335" s="23">
        <v>5.3876593000000002</v>
      </c>
      <c r="Y1335" s="23">
        <v>10.86324274</v>
      </c>
      <c r="Z1335" s="23">
        <v>1.62325667</v>
      </c>
      <c r="AA1335" s="23">
        <v>65.445104490000006</v>
      </c>
      <c r="AB1335" s="23">
        <v>18.881624919999997</v>
      </c>
      <c r="AC1335" s="23">
        <v>0</v>
      </c>
      <c r="AD1335" s="23">
        <v>0</v>
      </c>
      <c r="AE1335" s="23">
        <v>0</v>
      </c>
      <c r="AF1335" s="23">
        <v>0</v>
      </c>
      <c r="AG1335" s="23">
        <v>0</v>
      </c>
      <c r="AH1335" s="23">
        <v>0</v>
      </c>
      <c r="AI1335" s="23">
        <v>0</v>
      </c>
      <c r="AJ1335" s="23">
        <v>0.51374330000000001</v>
      </c>
      <c r="AK1335" s="23">
        <v>0.51374330000000001</v>
      </c>
      <c r="AL1335" s="23">
        <v>3.7838375800000001</v>
      </c>
      <c r="AM1335" s="23">
        <v>3.7838375800000001</v>
      </c>
      <c r="AN1335" s="23">
        <v>0</v>
      </c>
      <c r="AO1335" s="23">
        <v>0</v>
      </c>
      <c r="AP1335" s="23">
        <v>7.5478373799999998</v>
      </c>
      <c r="AQ1335" s="23">
        <v>7.5478373799999998</v>
      </c>
      <c r="AR1335" s="23">
        <v>0</v>
      </c>
      <c r="AS1335" s="23">
        <v>0.77571646999999999</v>
      </c>
      <c r="AT1335" s="23">
        <v>12.107391430000002</v>
      </c>
      <c r="AU1335" s="23">
        <v>7.2879767900000001</v>
      </c>
      <c r="AV1335" s="23">
        <v>19.438749670000004</v>
      </c>
      <c r="AW1335" s="23">
        <v>26.726726460000002</v>
      </c>
      <c r="AX1335" s="23">
        <v>0.222665</v>
      </c>
      <c r="AY1335" s="23">
        <v>2.6968668</v>
      </c>
      <c r="AZ1335" s="23">
        <v>23.80719466</v>
      </c>
    </row>
    <row r="1336" spans="2:52" x14ac:dyDescent="0.25">
      <c r="B1336" s="10" t="s">
        <v>1029</v>
      </c>
      <c r="C1336" s="23">
        <v>6.9358338800000006</v>
      </c>
      <c r="D1336" s="23">
        <v>2.6835314000000006</v>
      </c>
      <c r="E1336" s="23">
        <v>2.3143675400000001</v>
      </c>
      <c r="F1336" s="23">
        <v>0.25058020000000003</v>
      </c>
      <c r="G1336" s="23">
        <v>0.11858366000000001</v>
      </c>
      <c r="H1336" s="23">
        <v>4.2523024800000009</v>
      </c>
      <c r="I1336" s="23">
        <v>0.22551626999999999</v>
      </c>
      <c r="J1336" s="23">
        <v>0.54552712000000003</v>
      </c>
      <c r="K1336" s="23">
        <v>3.0115948500000003</v>
      </c>
      <c r="L1336" s="23">
        <v>0.46966424000000001</v>
      </c>
      <c r="M1336" s="23">
        <v>87.587415409999991</v>
      </c>
      <c r="N1336" s="23">
        <v>86.154578999999998</v>
      </c>
      <c r="O1336" s="23">
        <v>0.16883640999999999</v>
      </c>
      <c r="P1336" s="23">
        <v>1.264</v>
      </c>
      <c r="Q1336" s="23">
        <v>0</v>
      </c>
      <c r="R1336" s="23">
        <v>94.523249289999995</v>
      </c>
      <c r="S1336" s="23">
        <v>47.721621280000001</v>
      </c>
      <c r="T1336" s="23">
        <v>0.90164686999999999</v>
      </c>
      <c r="U1336" s="23">
        <v>8.015368650000001</v>
      </c>
      <c r="V1336" s="23">
        <v>0</v>
      </c>
      <c r="W1336" s="23">
        <v>0</v>
      </c>
      <c r="X1336" s="23">
        <v>2.6197657699999999</v>
      </c>
      <c r="Y1336" s="23">
        <v>9.3389310000000005</v>
      </c>
      <c r="Z1336" s="23">
        <v>0.11892514999999999</v>
      </c>
      <c r="AA1336" s="23">
        <v>68.716258719999999</v>
      </c>
      <c r="AB1336" s="23">
        <v>25.806990569999996</v>
      </c>
      <c r="AC1336" s="23">
        <v>0</v>
      </c>
      <c r="AD1336" s="23">
        <v>0</v>
      </c>
      <c r="AE1336" s="23">
        <v>0</v>
      </c>
      <c r="AF1336" s="23">
        <v>0</v>
      </c>
      <c r="AG1336" s="23">
        <v>0</v>
      </c>
      <c r="AH1336" s="23">
        <v>0</v>
      </c>
      <c r="AI1336" s="23">
        <v>0</v>
      </c>
      <c r="AJ1336" s="23">
        <v>1.7017049399999999</v>
      </c>
      <c r="AK1336" s="23">
        <v>1.7017049399999999</v>
      </c>
      <c r="AL1336" s="23">
        <v>0.54108623</v>
      </c>
      <c r="AM1336" s="23">
        <v>0.54108623</v>
      </c>
      <c r="AN1336" s="23">
        <v>0</v>
      </c>
      <c r="AO1336" s="23">
        <v>0</v>
      </c>
      <c r="AP1336" s="23">
        <v>2.9230765000000001</v>
      </c>
      <c r="AQ1336" s="23">
        <v>2.9230765000000001</v>
      </c>
      <c r="AR1336" s="23">
        <v>0</v>
      </c>
      <c r="AS1336" s="23">
        <v>2.7361147999999997</v>
      </c>
      <c r="AT1336" s="23">
        <v>6.2002775299999993</v>
      </c>
      <c r="AU1336" s="23">
        <v>21.308417979999998</v>
      </c>
      <c r="AV1336" s="23">
        <v>24.044076130000001</v>
      </c>
      <c r="AW1336" s="23">
        <v>45.352494110000002</v>
      </c>
      <c r="AX1336" s="23">
        <v>2.3577309</v>
      </c>
      <c r="AY1336" s="23">
        <v>2.8713967400000002</v>
      </c>
      <c r="AZ1336" s="23">
        <v>40.123366470000001</v>
      </c>
    </row>
    <row r="1337" spans="2:52" x14ac:dyDescent="0.25">
      <c r="B1337" s="10" t="s">
        <v>1030</v>
      </c>
      <c r="C1337" s="23">
        <v>11.428741410000001</v>
      </c>
      <c r="D1337" s="23">
        <v>4.4887844199999991</v>
      </c>
      <c r="E1337" s="23">
        <v>2.8023874699999998</v>
      </c>
      <c r="F1337" s="23">
        <v>1.4181036499999999</v>
      </c>
      <c r="G1337" s="23">
        <v>0.26829330000000001</v>
      </c>
      <c r="H1337" s="23">
        <v>6.9399569900000007</v>
      </c>
      <c r="I1337" s="23">
        <v>0.56236355000000005</v>
      </c>
      <c r="J1337" s="23">
        <v>1.0860343300000002</v>
      </c>
      <c r="K1337" s="23">
        <v>4.8417914500000006</v>
      </c>
      <c r="L1337" s="23">
        <v>0.44976766000000001</v>
      </c>
      <c r="M1337" s="23">
        <v>81.006592030000007</v>
      </c>
      <c r="N1337" s="23">
        <v>80.812849999999997</v>
      </c>
      <c r="O1337" s="23">
        <v>0.19374203000000001</v>
      </c>
      <c r="P1337" s="23">
        <v>0</v>
      </c>
      <c r="Q1337" s="23">
        <v>0</v>
      </c>
      <c r="R1337" s="23">
        <v>92.435333439999994</v>
      </c>
      <c r="S1337" s="23">
        <v>42.170491759999997</v>
      </c>
      <c r="T1337" s="23">
        <v>1.8052933400000002</v>
      </c>
      <c r="U1337" s="23">
        <v>4.3171307199999998</v>
      </c>
      <c r="V1337" s="23">
        <v>0</v>
      </c>
      <c r="W1337" s="23">
        <v>0</v>
      </c>
      <c r="X1337" s="23">
        <v>3.0997044200000001</v>
      </c>
      <c r="Y1337" s="23">
        <v>8.8501607500000006</v>
      </c>
      <c r="Z1337" s="23">
        <v>2.76256821</v>
      </c>
      <c r="AA1337" s="23">
        <v>63.005349200000005</v>
      </c>
      <c r="AB1337" s="23">
        <v>29.42998424</v>
      </c>
      <c r="AC1337" s="23">
        <v>0</v>
      </c>
      <c r="AD1337" s="23">
        <v>0</v>
      </c>
      <c r="AE1337" s="23">
        <v>0</v>
      </c>
      <c r="AF1337" s="23">
        <v>0</v>
      </c>
      <c r="AG1337" s="23">
        <v>35.994999999999997</v>
      </c>
      <c r="AH1337" s="23">
        <v>35.994999999999997</v>
      </c>
      <c r="AI1337" s="23">
        <v>0</v>
      </c>
      <c r="AJ1337" s="23">
        <v>17.474763489999997</v>
      </c>
      <c r="AK1337" s="23">
        <v>53.469763489999991</v>
      </c>
      <c r="AL1337" s="23">
        <v>0.20541317000000001</v>
      </c>
      <c r="AM1337" s="23">
        <v>0.20541317000000001</v>
      </c>
      <c r="AN1337" s="23">
        <v>0</v>
      </c>
      <c r="AO1337" s="23">
        <v>0</v>
      </c>
      <c r="AP1337" s="23">
        <v>7.1379811200000001</v>
      </c>
      <c r="AQ1337" s="23">
        <v>7.1379811200000001</v>
      </c>
      <c r="AR1337" s="23">
        <v>0</v>
      </c>
      <c r="AS1337" s="23">
        <v>4.3580000199999995</v>
      </c>
      <c r="AT1337" s="23">
        <v>11.70139431</v>
      </c>
      <c r="AU1337" s="23">
        <v>71.198353420000004</v>
      </c>
      <c r="AV1337" s="23">
        <v>43.139172849999994</v>
      </c>
      <c r="AW1337" s="23">
        <v>114.33752627000001</v>
      </c>
      <c r="AX1337" s="23">
        <v>40.295858539999998</v>
      </c>
      <c r="AY1337" s="23">
        <v>2.19779255</v>
      </c>
      <c r="AZ1337" s="23">
        <v>71.843875179999998</v>
      </c>
    </row>
    <row r="1338" spans="2:52" x14ac:dyDescent="0.25">
      <c r="B1338" s="10" t="s">
        <v>1031</v>
      </c>
      <c r="C1338" s="23">
        <v>18.818318140000002</v>
      </c>
      <c r="D1338" s="23">
        <v>4.5836374600000003</v>
      </c>
      <c r="E1338" s="23">
        <v>2.9172973399999997</v>
      </c>
      <c r="F1338" s="23">
        <v>1.2873557499999999</v>
      </c>
      <c r="G1338" s="23">
        <v>0.37898437000000001</v>
      </c>
      <c r="H1338" s="23">
        <v>14.23468068</v>
      </c>
      <c r="I1338" s="23">
        <v>0.97001687999999997</v>
      </c>
      <c r="J1338" s="23">
        <v>5.9922762699999996</v>
      </c>
      <c r="K1338" s="23">
        <v>7.2700850800000003</v>
      </c>
      <c r="L1338" s="23">
        <v>2.3024499999999997E-3</v>
      </c>
      <c r="M1338" s="23">
        <v>123.541471</v>
      </c>
      <c r="N1338" s="23">
        <v>123.541471</v>
      </c>
      <c r="O1338" s="23">
        <v>0</v>
      </c>
      <c r="P1338" s="23">
        <v>0</v>
      </c>
      <c r="Q1338" s="23">
        <v>0</v>
      </c>
      <c r="R1338" s="23">
        <v>142.35978913999998</v>
      </c>
      <c r="S1338" s="23">
        <v>55.259921320000004</v>
      </c>
      <c r="T1338" s="23">
        <v>0.65389501000000005</v>
      </c>
      <c r="U1338" s="23">
        <v>7.4003483099999992</v>
      </c>
      <c r="V1338" s="23">
        <v>0</v>
      </c>
      <c r="W1338" s="23">
        <v>0</v>
      </c>
      <c r="X1338" s="23">
        <v>1.9825997500000001</v>
      </c>
      <c r="Y1338" s="23">
        <v>26.443972370000001</v>
      </c>
      <c r="Z1338" s="23">
        <v>4.3994380999999994</v>
      </c>
      <c r="AA1338" s="23">
        <v>96.140174860000002</v>
      </c>
      <c r="AB1338" s="23">
        <v>46.219614280000002</v>
      </c>
      <c r="AC1338" s="23">
        <v>0</v>
      </c>
      <c r="AD1338" s="23">
        <v>0</v>
      </c>
      <c r="AE1338" s="23">
        <v>0</v>
      </c>
      <c r="AF1338" s="23">
        <v>0</v>
      </c>
      <c r="AG1338" s="23">
        <v>0</v>
      </c>
      <c r="AH1338" s="23">
        <v>0</v>
      </c>
      <c r="AI1338" s="23">
        <v>0</v>
      </c>
      <c r="AJ1338" s="23">
        <v>3.2414071600000001</v>
      </c>
      <c r="AK1338" s="23">
        <v>3.2414071600000001</v>
      </c>
      <c r="AL1338" s="23">
        <v>23.785797550000002</v>
      </c>
      <c r="AM1338" s="23">
        <v>23.785797550000002</v>
      </c>
      <c r="AN1338" s="23">
        <v>0</v>
      </c>
      <c r="AO1338" s="23">
        <v>0</v>
      </c>
      <c r="AP1338" s="23">
        <v>10</v>
      </c>
      <c r="AQ1338" s="23">
        <v>10</v>
      </c>
      <c r="AR1338" s="23">
        <v>0</v>
      </c>
      <c r="AS1338" s="23">
        <v>3.2414471600000003</v>
      </c>
      <c r="AT1338" s="23">
        <v>37.027244709999991</v>
      </c>
      <c r="AU1338" s="23">
        <v>12.43377673</v>
      </c>
      <c r="AV1338" s="23">
        <v>32.264510899999998</v>
      </c>
      <c r="AW1338" s="23">
        <v>44.698287629999996</v>
      </c>
      <c r="AX1338" s="23">
        <v>0.87121741000000008</v>
      </c>
      <c r="AY1338" s="23">
        <v>1.2077078799999998</v>
      </c>
      <c r="AZ1338" s="23">
        <v>42.619362339999995</v>
      </c>
    </row>
    <row r="1339" spans="2:52" x14ac:dyDescent="0.25">
      <c r="B1339" s="10" t="s">
        <v>1047</v>
      </c>
      <c r="C1339" s="23">
        <v>10.87003938</v>
      </c>
      <c r="D1339" s="23">
        <v>2.1900131000000003</v>
      </c>
      <c r="E1339" s="23">
        <v>1.3704079199999999</v>
      </c>
      <c r="F1339" s="23">
        <v>0.66749397999999993</v>
      </c>
      <c r="G1339" s="23">
        <v>0.1521112</v>
      </c>
      <c r="H1339" s="23">
        <v>8.6800262799999999</v>
      </c>
      <c r="I1339" s="23">
        <v>0.37757668</v>
      </c>
      <c r="J1339" s="23">
        <v>0.72769810000000001</v>
      </c>
      <c r="K1339" s="23">
        <v>7.35557105</v>
      </c>
      <c r="L1339" s="23">
        <v>0.21918045</v>
      </c>
      <c r="M1339" s="23">
        <v>61.844013060000002</v>
      </c>
      <c r="N1339" s="23">
        <v>61.827072999999999</v>
      </c>
      <c r="O1339" s="23">
        <v>0</v>
      </c>
      <c r="P1339" s="23">
        <v>0</v>
      </c>
      <c r="Q1339" s="23">
        <v>1.694006E-2</v>
      </c>
      <c r="R1339" s="23">
        <v>72.714052440000003</v>
      </c>
      <c r="S1339" s="23">
        <v>51.770500749999997</v>
      </c>
      <c r="T1339" s="23">
        <v>0.52958534000000002</v>
      </c>
      <c r="U1339" s="23">
        <v>2.0212663700000002</v>
      </c>
      <c r="V1339" s="23">
        <v>0</v>
      </c>
      <c r="W1339" s="23">
        <v>0</v>
      </c>
      <c r="X1339" s="23">
        <v>0.93125309999999994</v>
      </c>
      <c r="Y1339" s="23">
        <v>6.2518111799999998</v>
      </c>
      <c r="Z1339" s="23">
        <v>0.73180884000000002</v>
      </c>
      <c r="AA1339" s="23">
        <v>62.236225580000003</v>
      </c>
      <c r="AB1339" s="23">
        <v>10.47782686</v>
      </c>
      <c r="AC1339" s="23">
        <v>0</v>
      </c>
      <c r="AD1339" s="23">
        <v>0</v>
      </c>
      <c r="AE1339" s="23">
        <v>0</v>
      </c>
      <c r="AF1339" s="23">
        <v>0</v>
      </c>
      <c r="AG1339" s="23">
        <v>0</v>
      </c>
      <c r="AH1339" s="23">
        <v>0</v>
      </c>
      <c r="AI1339" s="23">
        <v>0</v>
      </c>
      <c r="AJ1339" s="23">
        <v>0</v>
      </c>
      <c r="AK1339" s="23">
        <v>0</v>
      </c>
      <c r="AL1339" s="23">
        <v>0.40636093000000001</v>
      </c>
      <c r="AM1339" s="23">
        <v>0.40636093000000001</v>
      </c>
      <c r="AN1339" s="23">
        <v>0</v>
      </c>
      <c r="AO1339" s="23">
        <v>0</v>
      </c>
      <c r="AP1339" s="23">
        <v>1.37565095</v>
      </c>
      <c r="AQ1339" s="23">
        <v>1.37565095</v>
      </c>
      <c r="AR1339" s="23">
        <v>0</v>
      </c>
      <c r="AS1339" s="23">
        <v>3.0587670299999998</v>
      </c>
      <c r="AT1339" s="23">
        <v>4.84077891</v>
      </c>
      <c r="AU1339" s="23">
        <v>5.6370479500000004</v>
      </c>
      <c r="AV1339" s="23">
        <v>14.753803599999999</v>
      </c>
      <c r="AW1339" s="23">
        <v>20.390851550000001</v>
      </c>
      <c r="AX1339" s="23">
        <v>0.61579995999999992</v>
      </c>
      <c r="AY1339" s="23">
        <v>0</v>
      </c>
      <c r="AZ1339" s="23">
        <v>19.77505159</v>
      </c>
    </row>
    <row r="1340" spans="2:52" x14ac:dyDescent="0.25">
      <c r="B1340" s="10" t="s">
        <v>1044</v>
      </c>
      <c r="C1340" s="23">
        <v>5.7814807400000001</v>
      </c>
      <c r="D1340" s="23">
        <v>1.15620495</v>
      </c>
      <c r="E1340" s="23">
        <v>0.71787312000000003</v>
      </c>
      <c r="F1340" s="23">
        <v>0.31579047999999998</v>
      </c>
      <c r="G1340" s="23">
        <v>0.12254135000000001</v>
      </c>
      <c r="H1340" s="23">
        <v>4.6252757899999999</v>
      </c>
      <c r="I1340" s="23">
        <v>0.34760966999999998</v>
      </c>
      <c r="J1340" s="23">
        <v>0.430782</v>
      </c>
      <c r="K1340" s="23">
        <v>3.8004487999999998</v>
      </c>
      <c r="L1340" s="23">
        <v>4.6435320000000002E-2</v>
      </c>
      <c r="M1340" s="23">
        <v>58.003019000000002</v>
      </c>
      <c r="N1340" s="23">
        <v>47.303018999999999</v>
      </c>
      <c r="O1340" s="23">
        <v>0</v>
      </c>
      <c r="P1340" s="23">
        <v>0</v>
      </c>
      <c r="Q1340" s="23">
        <v>10.7</v>
      </c>
      <c r="R1340" s="23">
        <v>63.784499740000001</v>
      </c>
      <c r="S1340" s="23">
        <v>25.3815691</v>
      </c>
      <c r="T1340" s="23">
        <v>0.36719634999999995</v>
      </c>
      <c r="U1340" s="23">
        <v>1.8137093100000001</v>
      </c>
      <c r="V1340" s="23">
        <v>0</v>
      </c>
      <c r="W1340" s="23">
        <v>0</v>
      </c>
      <c r="X1340" s="23">
        <v>0.80715592000000003</v>
      </c>
      <c r="Y1340" s="23">
        <v>5.46828263</v>
      </c>
      <c r="Z1340" s="23">
        <v>2.5306623399999997</v>
      </c>
      <c r="AA1340" s="23">
        <v>36.368575650000004</v>
      </c>
      <c r="AB1340" s="23">
        <v>27.415924090000001</v>
      </c>
      <c r="AC1340" s="23">
        <v>0</v>
      </c>
      <c r="AD1340" s="23">
        <v>0</v>
      </c>
      <c r="AE1340" s="23">
        <v>0</v>
      </c>
      <c r="AF1340" s="23">
        <v>0</v>
      </c>
      <c r="AG1340" s="23">
        <v>0</v>
      </c>
      <c r="AH1340" s="23">
        <v>0</v>
      </c>
      <c r="AI1340" s="23">
        <v>0</v>
      </c>
      <c r="AJ1340" s="23">
        <v>1.3528434199999999</v>
      </c>
      <c r="AK1340" s="23">
        <v>1.3528434199999999</v>
      </c>
      <c r="AL1340" s="23">
        <v>2.6871717400000001</v>
      </c>
      <c r="AM1340" s="23">
        <v>2.6871717400000001</v>
      </c>
      <c r="AN1340" s="23">
        <v>0</v>
      </c>
      <c r="AO1340" s="23">
        <v>0</v>
      </c>
      <c r="AP1340" s="23">
        <v>2.2566670800000002</v>
      </c>
      <c r="AQ1340" s="23">
        <v>2.2566670800000002</v>
      </c>
      <c r="AR1340" s="23">
        <v>0</v>
      </c>
      <c r="AS1340" s="23">
        <v>1.0266526199999999</v>
      </c>
      <c r="AT1340" s="23">
        <v>5.97049144</v>
      </c>
      <c r="AU1340" s="23">
        <v>22.79827607</v>
      </c>
      <c r="AV1340" s="23">
        <v>18.444123060000003</v>
      </c>
      <c r="AW1340" s="23">
        <v>41.242399129999995</v>
      </c>
      <c r="AX1340" s="23">
        <v>5.3787681799999998</v>
      </c>
      <c r="AY1340" s="23">
        <v>0.22694889999999998</v>
      </c>
      <c r="AZ1340" s="23">
        <v>35.636682050000005</v>
      </c>
    </row>
    <row r="1341" spans="2:52" x14ac:dyDescent="0.25">
      <c r="B1341" s="10" t="s">
        <v>1032</v>
      </c>
      <c r="C1341" s="23">
        <v>9.8134026800000012</v>
      </c>
      <c r="D1341" s="23">
        <v>2.4827211899999999</v>
      </c>
      <c r="E1341" s="23">
        <v>1.3566278799999998</v>
      </c>
      <c r="F1341" s="23">
        <v>0.82582491000000002</v>
      </c>
      <c r="G1341" s="23">
        <v>0.30026840000000005</v>
      </c>
      <c r="H1341" s="23">
        <v>7.3306814900000008</v>
      </c>
      <c r="I1341" s="23">
        <v>0.36206290000000002</v>
      </c>
      <c r="J1341" s="23">
        <v>0.41909545000000004</v>
      </c>
      <c r="K1341" s="23">
        <v>6.5095387000000002</v>
      </c>
      <c r="L1341" s="23">
        <v>3.9984440000000003E-2</v>
      </c>
      <c r="M1341" s="23">
        <v>93.429933000000005</v>
      </c>
      <c r="N1341" s="23">
        <v>81.189932999999996</v>
      </c>
      <c r="O1341" s="23">
        <v>0</v>
      </c>
      <c r="P1341" s="23">
        <v>0</v>
      </c>
      <c r="Q1341" s="23">
        <v>12.24</v>
      </c>
      <c r="R1341" s="23">
        <v>103.24333568</v>
      </c>
      <c r="S1341" s="23">
        <v>54.767588789999998</v>
      </c>
      <c r="T1341" s="23">
        <v>0.56808223999999996</v>
      </c>
      <c r="U1341" s="23">
        <v>4.0767327</v>
      </c>
      <c r="V1341" s="23">
        <v>0</v>
      </c>
      <c r="W1341" s="23">
        <v>0</v>
      </c>
      <c r="X1341" s="23">
        <v>6.6603968600000005</v>
      </c>
      <c r="Y1341" s="23">
        <v>17.3049027</v>
      </c>
      <c r="Z1341" s="23">
        <v>1.5116284600000001</v>
      </c>
      <c r="AA1341" s="23">
        <v>84.889331749999997</v>
      </c>
      <c r="AB1341" s="23">
        <v>18.354003930000001</v>
      </c>
      <c r="AC1341" s="23">
        <v>0</v>
      </c>
      <c r="AD1341" s="23">
        <v>0</v>
      </c>
      <c r="AE1341" s="23">
        <v>0</v>
      </c>
      <c r="AF1341" s="23">
        <v>0</v>
      </c>
      <c r="AG1341" s="23">
        <v>0</v>
      </c>
      <c r="AH1341" s="23">
        <v>0</v>
      </c>
      <c r="AI1341" s="23">
        <v>0</v>
      </c>
      <c r="AJ1341" s="23">
        <v>1.37977152</v>
      </c>
      <c r="AK1341" s="23">
        <v>1.37977152</v>
      </c>
      <c r="AL1341" s="23">
        <v>2.49753604</v>
      </c>
      <c r="AM1341" s="23">
        <v>2.49753604</v>
      </c>
      <c r="AN1341" s="23">
        <v>0</v>
      </c>
      <c r="AO1341" s="23">
        <v>0</v>
      </c>
      <c r="AP1341" s="23">
        <v>4.4416956299999999</v>
      </c>
      <c r="AQ1341" s="23">
        <v>4.4416956299999999</v>
      </c>
      <c r="AR1341" s="23">
        <v>0</v>
      </c>
      <c r="AS1341" s="23">
        <v>1.35057125</v>
      </c>
      <c r="AT1341" s="23">
        <v>8.2898029199999996</v>
      </c>
      <c r="AU1341" s="23">
        <v>11.44397253</v>
      </c>
      <c r="AV1341" s="23">
        <v>8.2134649199999998</v>
      </c>
      <c r="AW1341" s="23">
        <v>19.65743745</v>
      </c>
      <c r="AX1341" s="23">
        <v>4.2390181900000004</v>
      </c>
      <c r="AY1341" s="23">
        <v>1.3608334</v>
      </c>
      <c r="AZ1341" s="23">
        <v>14.057585860000001</v>
      </c>
    </row>
    <row r="1342" spans="2:52" x14ac:dyDescent="0.25">
      <c r="B1342" s="10" t="s">
        <v>1033</v>
      </c>
      <c r="C1342" s="23">
        <v>10.03540956</v>
      </c>
      <c r="D1342" s="23">
        <v>4.5122966800000004</v>
      </c>
      <c r="E1342" s="23">
        <v>2.9322322400000003</v>
      </c>
      <c r="F1342" s="23">
        <v>1.2601343600000001</v>
      </c>
      <c r="G1342" s="23">
        <v>0.31993008000000001</v>
      </c>
      <c r="H1342" s="23">
        <v>5.5231128800000002</v>
      </c>
      <c r="I1342" s="23">
        <v>1.7216723899999999</v>
      </c>
      <c r="J1342" s="23">
        <v>1.75979599</v>
      </c>
      <c r="K1342" s="23">
        <v>1.8801245</v>
      </c>
      <c r="L1342" s="23">
        <v>0.16152</v>
      </c>
      <c r="M1342" s="23">
        <v>97.38313079000001</v>
      </c>
      <c r="N1342" s="23">
        <v>97.042520999999994</v>
      </c>
      <c r="O1342" s="23">
        <v>0.34060978999999997</v>
      </c>
      <c r="P1342" s="23">
        <v>0</v>
      </c>
      <c r="Q1342" s="23">
        <v>0</v>
      </c>
      <c r="R1342" s="23">
        <v>107.41854035000001</v>
      </c>
      <c r="S1342" s="23">
        <v>59.971966130000006</v>
      </c>
      <c r="T1342" s="23">
        <v>0.222</v>
      </c>
      <c r="U1342" s="23">
        <v>6.1100721199999999</v>
      </c>
      <c r="V1342" s="23">
        <v>0</v>
      </c>
      <c r="W1342" s="23">
        <v>0</v>
      </c>
      <c r="X1342" s="23">
        <v>7.1075118399999999</v>
      </c>
      <c r="Y1342" s="23">
        <v>10.44011849</v>
      </c>
      <c r="Z1342" s="23">
        <v>0.71299443000000007</v>
      </c>
      <c r="AA1342" s="23">
        <v>84.564663010000004</v>
      </c>
      <c r="AB1342" s="23">
        <v>22.85387734</v>
      </c>
      <c r="AC1342" s="23">
        <v>0</v>
      </c>
      <c r="AD1342" s="23">
        <v>0</v>
      </c>
      <c r="AE1342" s="23">
        <v>0</v>
      </c>
      <c r="AF1342" s="23">
        <v>0</v>
      </c>
      <c r="AG1342" s="23">
        <v>0</v>
      </c>
      <c r="AH1342" s="23">
        <v>0</v>
      </c>
      <c r="AI1342" s="23">
        <v>0</v>
      </c>
      <c r="AJ1342" s="23">
        <v>4.8267209400000004</v>
      </c>
      <c r="AK1342" s="23">
        <v>4.8267209400000004</v>
      </c>
      <c r="AL1342" s="23">
        <v>3.3364448499999999</v>
      </c>
      <c r="AM1342" s="23">
        <v>3.3364448499999999</v>
      </c>
      <c r="AN1342" s="23">
        <v>0</v>
      </c>
      <c r="AO1342" s="23">
        <v>0</v>
      </c>
      <c r="AP1342" s="23">
        <v>6.1467061200000002</v>
      </c>
      <c r="AQ1342" s="23">
        <v>6.1467061200000002</v>
      </c>
      <c r="AR1342" s="23">
        <v>0</v>
      </c>
      <c r="AS1342" s="23">
        <v>2.2487841400000002</v>
      </c>
      <c r="AT1342" s="23">
        <v>11.731935110000002</v>
      </c>
      <c r="AU1342" s="23">
        <v>15.94866317</v>
      </c>
      <c r="AV1342" s="23">
        <v>16.148572699999999</v>
      </c>
      <c r="AW1342" s="23">
        <v>32.097235869999999</v>
      </c>
      <c r="AX1342" s="23">
        <v>3.9126657300000001</v>
      </c>
      <c r="AY1342" s="23">
        <v>0.78096895999999993</v>
      </c>
      <c r="AZ1342" s="23">
        <v>27.403601179999999</v>
      </c>
    </row>
    <row r="1343" spans="2:52" x14ac:dyDescent="0.25">
      <c r="B1343" s="10" t="s">
        <v>1043</v>
      </c>
      <c r="C1343" s="23">
        <v>6.5363333399999997</v>
      </c>
      <c r="D1343" s="23">
        <v>2.1006278599999999</v>
      </c>
      <c r="E1343" s="23">
        <v>1.73267449</v>
      </c>
      <c r="F1343" s="23">
        <v>0.25263553</v>
      </c>
      <c r="G1343" s="23">
        <v>0.11531783999999999</v>
      </c>
      <c r="H1343" s="23">
        <v>4.4357054800000002</v>
      </c>
      <c r="I1343" s="23">
        <v>0.19185225</v>
      </c>
      <c r="J1343" s="23">
        <v>1.4861304499999999</v>
      </c>
      <c r="K1343" s="23">
        <v>2.6976554500000001</v>
      </c>
      <c r="L1343" s="23">
        <v>6.0067330000000002E-2</v>
      </c>
      <c r="M1343" s="23">
        <v>75.72902581999999</v>
      </c>
      <c r="N1343" s="23">
        <v>75.716963000000007</v>
      </c>
      <c r="O1343" s="23">
        <v>1.206282E-2</v>
      </c>
      <c r="P1343" s="23">
        <v>0</v>
      </c>
      <c r="Q1343" s="23">
        <v>0</v>
      </c>
      <c r="R1343" s="23">
        <v>82.265359160000003</v>
      </c>
      <c r="S1343" s="23">
        <v>42.750208280000003</v>
      </c>
      <c r="T1343" s="23">
        <v>0.73585312999999997</v>
      </c>
      <c r="U1343" s="23">
        <v>4.1805240599999998</v>
      </c>
      <c r="V1343" s="23">
        <v>0</v>
      </c>
      <c r="W1343" s="23">
        <v>0</v>
      </c>
      <c r="X1343" s="23">
        <v>5.4151687400000004</v>
      </c>
      <c r="Y1343" s="23">
        <v>5.6635512099999996</v>
      </c>
      <c r="Z1343" s="23">
        <v>1.49998996</v>
      </c>
      <c r="AA1343" s="23">
        <v>60.245295380000009</v>
      </c>
      <c r="AB1343" s="23">
        <v>22.020063780000001</v>
      </c>
      <c r="AC1343" s="23">
        <v>0</v>
      </c>
      <c r="AD1343" s="23">
        <v>0</v>
      </c>
      <c r="AE1343" s="23">
        <v>0</v>
      </c>
      <c r="AF1343" s="23">
        <v>0</v>
      </c>
      <c r="AG1343" s="23">
        <v>0</v>
      </c>
      <c r="AH1343" s="23">
        <v>0</v>
      </c>
      <c r="AI1343" s="23">
        <v>0</v>
      </c>
      <c r="AJ1343" s="23">
        <v>6.4957315300000005</v>
      </c>
      <c r="AK1343" s="23">
        <v>6.4957315300000005</v>
      </c>
      <c r="AL1343" s="23">
        <v>8.4795245099999992</v>
      </c>
      <c r="AM1343" s="23">
        <v>8.4795245099999992</v>
      </c>
      <c r="AN1343" s="23">
        <v>0</v>
      </c>
      <c r="AO1343" s="23">
        <v>0</v>
      </c>
      <c r="AP1343" s="23">
        <v>5.1000000400000003</v>
      </c>
      <c r="AQ1343" s="23">
        <v>5.1000000400000003</v>
      </c>
      <c r="AR1343" s="23">
        <v>0</v>
      </c>
      <c r="AS1343" s="23">
        <v>1.4185813799999998</v>
      </c>
      <c r="AT1343" s="23">
        <v>14.998105929999999</v>
      </c>
      <c r="AU1343" s="23">
        <v>13.51768938</v>
      </c>
      <c r="AV1343" s="23">
        <v>4.9090355599999995</v>
      </c>
      <c r="AW1343" s="23">
        <v>18.426724939999996</v>
      </c>
      <c r="AX1343" s="23">
        <v>3.1283163699999998</v>
      </c>
      <c r="AY1343" s="23">
        <v>0.70999897000000001</v>
      </c>
      <c r="AZ1343" s="23">
        <v>14.5884096</v>
      </c>
    </row>
    <row r="1344" spans="2:52" x14ac:dyDescent="0.25">
      <c r="B1344" s="10" t="s">
        <v>1034</v>
      </c>
      <c r="C1344" s="23">
        <v>5.9941605600000001</v>
      </c>
      <c r="D1344" s="23">
        <v>1.8894759999999999</v>
      </c>
      <c r="E1344" s="23">
        <v>1.3777014299999999</v>
      </c>
      <c r="F1344" s="23">
        <v>0.33989228000000005</v>
      </c>
      <c r="G1344" s="23">
        <v>0.17188229000000002</v>
      </c>
      <c r="H1344" s="23">
        <v>4.1046845599999999</v>
      </c>
      <c r="I1344" s="23">
        <v>0.45241550000000003</v>
      </c>
      <c r="J1344" s="23">
        <v>0.73779465</v>
      </c>
      <c r="K1344" s="23">
        <v>2.5594866600000001</v>
      </c>
      <c r="L1344" s="23">
        <v>0.35498774999999999</v>
      </c>
      <c r="M1344" s="23">
        <v>99.670079939999994</v>
      </c>
      <c r="N1344" s="23">
        <v>99.625839999999997</v>
      </c>
      <c r="O1344" s="23">
        <v>4.4239940000000005E-2</v>
      </c>
      <c r="P1344" s="23">
        <v>0</v>
      </c>
      <c r="Q1344" s="23">
        <v>0</v>
      </c>
      <c r="R1344" s="23">
        <v>105.66424050000001</v>
      </c>
      <c r="S1344" s="23">
        <v>48.863001189999999</v>
      </c>
      <c r="T1344" s="23">
        <v>0.50769040999999993</v>
      </c>
      <c r="U1344" s="23">
        <v>7.1761130300000007</v>
      </c>
      <c r="V1344" s="23">
        <v>0</v>
      </c>
      <c r="W1344" s="23">
        <v>0</v>
      </c>
      <c r="X1344" s="23">
        <v>2.0376158600000003</v>
      </c>
      <c r="Y1344" s="23">
        <v>1.8342068200000001</v>
      </c>
      <c r="Z1344" s="23">
        <v>0.63252028000000005</v>
      </c>
      <c r="AA1344" s="23">
        <v>61.051147589999999</v>
      </c>
      <c r="AB1344" s="23">
        <v>44.613092909999999</v>
      </c>
      <c r="AC1344" s="23">
        <v>0</v>
      </c>
      <c r="AD1344" s="23">
        <v>0</v>
      </c>
      <c r="AE1344" s="23">
        <v>0</v>
      </c>
      <c r="AF1344" s="23">
        <v>0</v>
      </c>
      <c r="AG1344" s="23">
        <v>0</v>
      </c>
      <c r="AH1344" s="23">
        <v>0</v>
      </c>
      <c r="AI1344" s="23">
        <v>0</v>
      </c>
      <c r="AJ1344" s="23">
        <v>0</v>
      </c>
      <c r="AK1344" s="23">
        <v>0</v>
      </c>
      <c r="AL1344" s="23">
        <v>4.0395105899999999</v>
      </c>
      <c r="AM1344" s="23">
        <v>4.0395105899999999</v>
      </c>
      <c r="AN1344" s="23">
        <v>0</v>
      </c>
      <c r="AO1344" s="23">
        <v>0</v>
      </c>
      <c r="AP1344" s="23">
        <v>4.0087886800000003</v>
      </c>
      <c r="AQ1344" s="23">
        <v>4.0087886800000003</v>
      </c>
      <c r="AR1344" s="23">
        <v>0</v>
      </c>
      <c r="AS1344" s="23">
        <v>6.4654616900000006</v>
      </c>
      <c r="AT1344" s="23">
        <v>14.513760960000001</v>
      </c>
      <c r="AU1344" s="23">
        <v>30.09933195</v>
      </c>
      <c r="AV1344" s="23">
        <v>12.759896130000001</v>
      </c>
      <c r="AW1344" s="23">
        <v>42.859228080000008</v>
      </c>
      <c r="AX1344" s="23">
        <v>1.593888</v>
      </c>
      <c r="AY1344" s="23">
        <v>4.1169500299999999</v>
      </c>
      <c r="AZ1344" s="23">
        <v>37.148390050000003</v>
      </c>
    </row>
    <row r="1345" spans="2:52" x14ac:dyDescent="0.25">
      <c r="B1345" s="10" t="s">
        <v>1035</v>
      </c>
      <c r="C1345" s="23">
        <v>32.714215590000002</v>
      </c>
      <c r="D1345" s="23">
        <v>7.2527262100000005</v>
      </c>
      <c r="E1345" s="23">
        <v>3.4457275599999999</v>
      </c>
      <c r="F1345" s="23">
        <v>3.2381052400000003</v>
      </c>
      <c r="G1345" s="23">
        <v>0.56889341000000004</v>
      </c>
      <c r="H1345" s="23">
        <v>25.46148938</v>
      </c>
      <c r="I1345" s="23">
        <v>1.4159311699999999</v>
      </c>
      <c r="J1345" s="23">
        <v>1.0244368399999999</v>
      </c>
      <c r="K1345" s="23">
        <v>20.533724280000001</v>
      </c>
      <c r="L1345" s="23">
        <v>2.48739709</v>
      </c>
      <c r="M1345" s="23">
        <v>114.51891689</v>
      </c>
      <c r="N1345" s="23">
        <v>108.897121</v>
      </c>
      <c r="O1345" s="23">
        <v>0.10404689</v>
      </c>
      <c r="P1345" s="23">
        <v>5.5177490000000002</v>
      </c>
      <c r="Q1345" s="23">
        <v>0</v>
      </c>
      <c r="R1345" s="23">
        <v>147.23313247999999</v>
      </c>
      <c r="S1345" s="23">
        <v>62.156870349999998</v>
      </c>
      <c r="T1345" s="23">
        <v>2.9656882100000002</v>
      </c>
      <c r="U1345" s="23">
        <v>6.1027029199999996</v>
      </c>
      <c r="V1345" s="23">
        <v>0</v>
      </c>
      <c r="W1345" s="23">
        <v>0</v>
      </c>
      <c r="X1345" s="23">
        <v>2.9547600699999998</v>
      </c>
      <c r="Y1345" s="23">
        <v>27.537083690000003</v>
      </c>
      <c r="Z1345" s="23">
        <v>2.5916947499999998</v>
      </c>
      <c r="AA1345" s="23">
        <v>104.30879999</v>
      </c>
      <c r="AB1345" s="23">
        <v>42.924332490000005</v>
      </c>
      <c r="AC1345" s="23">
        <v>0.2</v>
      </c>
      <c r="AD1345" s="23">
        <v>0.2</v>
      </c>
      <c r="AE1345" s="23">
        <v>0</v>
      </c>
      <c r="AF1345" s="23">
        <v>0</v>
      </c>
      <c r="AG1345" s="23">
        <v>0</v>
      </c>
      <c r="AH1345" s="23">
        <v>0</v>
      </c>
      <c r="AI1345" s="23">
        <v>0</v>
      </c>
      <c r="AJ1345" s="23">
        <v>57.45860133</v>
      </c>
      <c r="AK1345" s="23">
        <v>57.658601329999996</v>
      </c>
      <c r="AL1345" s="23">
        <v>16.420801789999999</v>
      </c>
      <c r="AM1345" s="23">
        <v>16.420801789999999</v>
      </c>
      <c r="AN1345" s="23">
        <v>0</v>
      </c>
      <c r="AO1345" s="23">
        <v>0</v>
      </c>
      <c r="AP1345" s="23">
        <v>3.23185608</v>
      </c>
      <c r="AQ1345" s="23">
        <v>3.23185608</v>
      </c>
      <c r="AR1345" s="23">
        <v>0</v>
      </c>
      <c r="AS1345" s="23">
        <v>30.80223294</v>
      </c>
      <c r="AT1345" s="23">
        <v>50.454890810000002</v>
      </c>
      <c r="AU1345" s="23">
        <v>50.128043009999999</v>
      </c>
      <c r="AV1345" s="23">
        <v>38.364298449999993</v>
      </c>
      <c r="AW1345" s="23">
        <v>88.492341459999992</v>
      </c>
      <c r="AX1345" s="23">
        <v>18.852201000000001</v>
      </c>
      <c r="AY1345" s="23">
        <v>4.5384891300000003</v>
      </c>
      <c r="AZ1345" s="23">
        <v>65.101651329999996</v>
      </c>
    </row>
    <row r="1346" spans="2:52" x14ac:dyDescent="0.25">
      <c r="B1346" s="10" t="s">
        <v>1036</v>
      </c>
      <c r="C1346" s="23">
        <v>9.9336574500000001</v>
      </c>
      <c r="D1346" s="23">
        <v>3.5294352899999999</v>
      </c>
      <c r="E1346" s="23">
        <v>2.1074572300000001</v>
      </c>
      <c r="F1346" s="23">
        <v>1.1007289199999999</v>
      </c>
      <c r="G1346" s="23">
        <v>0.32124913999999999</v>
      </c>
      <c r="H1346" s="23">
        <v>6.4042221599999998</v>
      </c>
      <c r="I1346" s="23">
        <v>0.65410855000000001</v>
      </c>
      <c r="J1346" s="23">
        <v>0.78180631</v>
      </c>
      <c r="K1346" s="23">
        <v>4.9077308499999992</v>
      </c>
      <c r="L1346" s="23">
        <v>6.0576449999999997E-2</v>
      </c>
      <c r="M1346" s="23">
        <v>86.224418999999997</v>
      </c>
      <c r="N1346" s="23">
        <v>86.224418999999997</v>
      </c>
      <c r="O1346" s="23">
        <v>0</v>
      </c>
      <c r="P1346" s="23">
        <v>0</v>
      </c>
      <c r="Q1346" s="23">
        <v>0</v>
      </c>
      <c r="R1346" s="23">
        <v>96.15807645000001</v>
      </c>
      <c r="S1346" s="23">
        <v>42.01523899</v>
      </c>
      <c r="T1346" s="23">
        <v>0.39243907</v>
      </c>
      <c r="U1346" s="23">
        <v>5.4080092999999998</v>
      </c>
      <c r="V1346" s="23">
        <v>0</v>
      </c>
      <c r="W1346" s="23">
        <v>0</v>
      </c>
      <c r="X1346" s="23">
        <v>5.7197437300000002</v>
      </c>
      <c r="Y1346" s="23">
        <v>8.0573697800000001</v>
      </c>
      <c r="Z1346" s="23">
        <v>2.1022865199999998</v>
      </c>
      <c r="AA1346" s="23">
        <v>63.695087390000005</v>
      </c>
      <c r="AB1346" s="23">
        <v>32.462989059999998</v>
      </c>
      <c r="AC1346" s="23">
        <v>0</v>
      </c>
      <c r="AD1346" s="23">
        <v>0</v>
      </c>
      <c r="AE1346" s="23">
        <v>0</v>
      </c>
      <c r="AF1346" s="23">
        <v>0</v>
      </c>
      <c r="AG1346" s="23">
        <v>0</v>
      </c>
      <c r="AH1346" s="23">
        <v>0</v>
      </c>
      <c r="AI1346" s="23">
        <v>0</v>
      </c>
      <c r="AJ1346" s="23">
        <v>0</v>
      </c>
      <c r="AK1346" s="23">
        <v>0</v>
      </c>
      <c r="AL1346" s="23">
        <v>1.39514322</v>
      </c>
      <c r="AM1346" s="23">
        <v>1.39514322</v>
      </c>
      <c r="AN1346" s="23">
        <v>0</v>
      </c>
      <c r="AO1346" s="23">
        <v>0</v>
      </c>
      <c r="AP1346" s="23">
        <v>4.82661228</v>
      </c>
      <c r="AQ1346" s="23">
        <v>4.82661228</v>
      </c>
      <c r="AR1346" s="23">
        <v>0</v>
      </c>
      <c r="AS1346" s="23">
        <v>0</v>
      </c>
      <c r="AT1346" s="23">
        <v>6.2217555000000004</v>
      </c>
      <c r="AU1346" s="23">
        <v>26.241233559999998</v>
      </c>
      <c r="AV1346" s="23">
        <v>21.12044139</v>
      </c>
      <c r="AW1346" s="23">
        <v>47.361674950000001</v>
      </c>
      <c r="AX1346" s="23">
        <v>1.7307735500000001</v>
      </c>
      <c r="AY1346" s="23">
        <v>0</v>
      </c>
      <c r="AZ1346" s="23">
        <v>45.630901399999999</v>
      </c>
    </row>
    <row r="1347" spans="2:52" x14ac:dyDescent="0.25">
      <c r="B1347" s="10" t="s">
        <v>1037</v>
      </c>
      <c r="C1347" s="23">
        <v>8.8379796900000009</v>
      </c>
      <c r="D1347" s="23">
        <v>3.6406814300000003</v>
      </c>
      <c r="E1347" s="23">
        <v>2.5708826100000004</v>
      </c>
      <c r="F1347" s="23">
        <v>0.85394049999999999</v>
      </c>
      <c r="G1347" s="23">
        <v>0.21585832000000002</v>
      </c>
      <c r="H1347" s="23">
        <v>5.1972982600000011</v>
      </c>
      <c r="I1347" s="23">
        <v>0.38348821</v>
      </c>
      <c r="J1347" s="23">
        <v>0.48394466999999997</v>
      </c>
      <c r="K1347" s="23">
        <v>3.37633414</v>
      </c>
      <c r="L1347" s="23">
        <v>0.95353124</v>
      </c>
      <c r="M1347" s="23">
        <v>86.901612</v>
      </c>
      <c r="N1347" s="23">
        <v>86.901612</v>
      </c>
      <c r="O1347" s="23">
        <v>0</v>
      </c>
      <c r="P1347" s="23">
        <v>0</v>
      </c>
      <c r="Q1347" s="23">
        <v>0</v>
      </c>
      <c r="R1347" s="23">
        <v>95.739591689999997</v>
      </c>
      <c r="S1347" s="23">
        <v>56.563833989999999</v>
      </c>
      <c r="T1347" s="23">
        <v>0.79480595999999992</v>
      </c>
      <c r="U1347" s="23">
        <v>7.1271466600000002</v>
      </c>
      <c r="V1347" s="23">
        <v>0</v>
      </c>
      <c r="W1347" s="23">
        <v>0.11494</v>
      </c>
      <c r="X1347" s="23">
        <v>1.5334819399999999</v>
      </c>
      <c r="Y1347" s="23">
        <v>6.2414099400000005</v>
      </c>
      <c r="Z1347" s="23">
        <v>0</v>
      </c>
      <c r="AA1347" s="23">
        <v>72.375618489999994</v>
      </c>
      <c r="AB1347" s="23">
        <v>23.3639732</v>
      </c>
      <c r="AC1347" s="23">
        <v>0</v>
      </c>
      <c r="AD1347" s="23">
        <v>0</v>
      </c>
      <c r="AE1347" s="23">
        <v>0</v>
      </c>
      <c r="AF1347" s="23">
        <v>0</v>
      </c>
      <c r="AG1347" s="23">
        <v>0</v>
      </c>
      <c r="AH1347" s="23">
        <v>0</v>
      </c>
      <c r="AI1347" s="23">
        <v>0</v>
      </c>
      <c r="AJ1347" s="23">
        <v>1.7086602900000001</v>
      </c>
      <c r="AK1347" s="23">
        <v>1.7086602900000001</v>
      </c>
      <c r="AL1347" s="23">
        <v>4.2256883499999995</v>
      </c>
      <c r="AM1347" s="23">
        <v>4.2256883499999995</v>
      </c>
      <c r="AN1347" s="23">
        <v>0</v>
      </c>
      <c r="AO1347" s="23">
        <v>0</v>
      </c>
      <c r="AP1347" s="23">
        <v>0</v>
      </c>
      <c r="AQ1347" s="23">
        <v>0</v>
      </c>
      <c r="AR1347" s="23">
        <v>0</v>
      </c>
      <c r="AS1347" s="23">
        <v>1.7086602900000001</v>
      </c>
      <c r="AT1347" s="23">
        <v>5.9343486399999996</v>
      </c>
      <c r="AU1347" s="23">
        <v>19.138284849999998</v>
      </c>
      <c r="AV1347" s="23">
        <v>87.616765010000009</v>
      </c>
      <c r="AW1347" s="23">
        <v>106.75504986</v>
      </c>
      <c r="AX1347" s="23">
        <v>0.31248568999999998</v>
      </c>
      <c r="AY1347" s="23">
        <v>8.27340798</v>
      </c>
      <c r="AZ1347" s="23">
        <v>98.16915619000001</v>
      </c>
    </row>
    <row r="1348" spans="2:52" x14ac:dyDescent="0.25">
      <c r="B1348" s="10" t="s">
        <v>1038</v>
      </c>
      <c r="C1348" s="23">
        <v>68.31428176</v>
      </c>
      <c r="D1348" s="23">
        <v>21.19741694</v>
      </c>
      <c r="E1348" s="23">
        <v>4.7023488200000001</v>
      </c>
      <c r="F1348" s="23">
        <v>9.8924003999999996</v>
      </c>
      <c r="G1348" s="23">
        <v>6.6026677199999995</v>
      </c>
      <c r="H1348" s="23">
        <v>47.116864820000004</v>
      </c>
      <c r="I1348" s="23">
        <v>4.0478654700000005</v>
      </c>
      <c r="J1348" s="23">
        <v>1.36624108</v>
      </c>
      <c r="K1348" s="23">
        <v>38.064098389999998</v>
      </c>
      <c r="L1348" s="23">
        <v>3.6386598800000001</v>
      </c>
      <c r="M1348" s="23">
        <v>121.007389</v>
      </c>
      <c r="N1348" s="23">
        <v>121.007389</v>
      </c>
      <c r="O1348" s="23">
        <v>0</v>
      </c>
      <c r="P1348" s="23">
        <v>0</v>
      </c>
      <c r="Q1348" s="23">
        <v>0</v>
      </c>
      <c r="R1348" s="23">
        <v>189.32167075999999</v>
      </c>
      <c r="S1348" s="23">
        <v>65.278615529999996</v>
      </c>
      <c r="T1348" s="23">
        <v>1.15359327</v>
      </c>
      <c r="U1348" s="23">
        <v>8.8192645199999991</v>
      </c>
      <c r="V1348" s="23">
        <v>0</v>
      </c>
      <c r="W1348" s="23">
        <v>4.5604299500000005</v>
      </c>
      <c r="X1348" s="23">
        <v>4.8890301200000001</v>
      </c>
      <c r="Y1348" s="23">
        <v>25.038667780000001</v>
      </c>
      <c r="Z1348" s="23">
        <v>2.7483960299999999</v>
      </c>
      <c r="AA1348" s="23">
        <v>112.48799720000002</v>
      </c>
      <c r="AB1348" s="23">
        <v>76.833673560000008</v>
      </c>
      <c r="AC1348" s="23">
        <v>0</v>
      </c>
      <c r="AD1348" s="23">
        <v>0</v>
      </c>
      <c r="AE1348" s="23">
        <v>0</v>
      </c>
      <c r="AF1348" s="23">
        <v>0</v>
      </c>
      <c r="AG1348" s="23">
        <v>0</v>
      </c>
      <c r="AH1348" s="23">
        <v>0</v>
      </c>
      <c r="AI1348" s="23">
        <v>0</v>
      </c>
      <c r="AJ1348" s="23">
        <v>3.1356836000000001</v>
      </c>
      <c r="AK1348" s="23">
        <v>3.1356836000000001</v>
      </c>
      <c r="AL1348" s="23">
        <v>15.1559551</v>
      </c>
      <c r="AM1348" s="23">
        <v>15.1559551</v>
      </c>
      <c r="AN1348" s="23">
        <v>0</v>
      </c>
      <c r="AO1348" s="23">
        <v>0</v>
      </c>
      <c r="AP1348" s="23">
        <v>5.4545454000000007</v>
      </c>
      <c r="AQ1348" s="23">
        <v>5.4545454000000007</v>
      </c>
      <c r="AR1348" s="23">
        <v>0</v>
      </c>
      <c r="AS1348" s="23">
        <v>3.1356836000000001</v>
      </c>
      <c r="AT1348" s="23">
        <v>23.746184100000001</v>
      </c>
      <c r="AU1348" s="23">
        <v>56.223173060000001</v>
      </c>
      <c r="AV1348" s="23">
        <v>43.334448019999996</v>
      </c>
      <c r="AW1348" s="23">
        <v>99.557621080000004</v>
      </c>
      <c r="AX1348" s="23">
        <v>8.00381842</v>
      </c>
      <c r="AY1348" s="23">
        <v>0</v>
      </c>
      <c r="AZ1348" s="23">
        <v>91.553802660000002</v>
      </c>
    </row>
    <row r="1349" spans="2:52" x14ac:dyDescent="0.25">
      <c r="B1349" s="10" t="s">
        <v>452</v>
      </c>
      <c r="C1349" s="23">
        <v>9.8110838299999994</v>
      </c>
      <c r="D1349" s="23">
        <v>3.5317039399999999</v>
      </c>
      <c r="E1349" s="23">
        <v>2.0594606299999998</v>
      </c>
      <c r="F1349" s="23">
        <v>1.2013973100000002</v>
      </c>
      <c r="G1349" s="23">
        <v>0.27084599999999998</v>
      </c>
      <c r="H1349" s="23">
        <v>6.2793798899999995</v>
      </c>
      <c r="I1349" s="23">
        <v>0.45863638000000001</v>
      </c>
      <c r="J1349" s="23">
        <v>0.56022673999999995</v>
      </c>
      <c r="K1349" s="23">
        <v>5.22304105</v>
      </c>
      <c r="L1349" s="23">
        <v>3.7475720000000004E-2</v>
      </c>
      <c r="M1349" s="23">
        <v>70.426860000000005</v>
      </c>
      <c r="N1349" s="23">
        <v>70.426860000000005</v>
      </c>
      <c r="O1349" s="23">
        <v>0</v>
      </c>
      <c r="P1349" s="23">
        <v>0</v>
      </c>
      <c r="Q1349" s="23">
        <v>0</v>
      </c>
      <c r="R1349" s="23">
        <v>80.237943829999992</v>
      </c>
      <c r="S1349" s="23">
        <v>50.232152929999998</v>
      </c>
      <c r="T1349" s="23">
        <v>0.71974431999999999</v>
      </c>
      <c r="U1349" s="23">
        <v>4.7964051799999998</v>
      </c>
      <c r="V1349" s="23">
        <v>0</v>
      </c>
      <c r="W1349" s="23">
        <v>0</v>
      </c>
      <c r="X1349" s="23">
        <v>2.9168231800000002</v>
      </c>
      <c r="Y1349" s="23">
        <v>7.9461866799999994</v>
      </c>
      <c r="Z1349" s="23">
        <v>0.70446358999999992</v>
      </c>
      <c r="AA1349" s="23">
        <v>67.31577587999999</v>
      </c>
      <c r="AB1349" s="23">
        <v>12.92216795</v>
      </c>
      <c r="AC1349" s="23">
        <v>0</v>
      </c>
      <c r="AD1349" s="23">
        <v>0</v>
      </c>
      <c r="AE1349" s="23">
        <v>0</v>
      </c>
      <c r="AF1349" s="23">
        <v>0</v>
      </c>
      <c r="AG1349" s="23">
        <v>0</v>
      </c>
      <c r="AH1349" s="23">
        <v>0</v>
      </c>
      <c r="AI1349" s="23">
        <v>0</v>
      </c>
      <c r="AJ1349" s="23">
        <v>1.4553198000000001</v>
      </c>
      <c r="AK1349" s="23">
        <v>1.4553198000000001</v>
      </c>
      <c r="AL1349" s="23">
        <v>0.70430965000000001</v>
      </c>
      <c r="AM1349" s="23">
        <v>0.70430965000000001</v>
      </c>
      <c r="AN1349" s="23">
        <v>0</v>
      </c>
      <c r="AO1349" s="23">
        <v>0</v>
      </c>
      <c r="AP1349" s="23">
        <v>3.5361110299999998</v>
      </c>
      <c r="AQ1349" s="23">
        <v>3.5361110299999998</v>
      </c>
      <c r="AR1349" s="23">
        <v>0</v>
      </c>
      <c r="AS1349" s="23">
        <v>1.7299999999999999E-2</v>
      </c>
      <c r="AT1349" s="23">
        <v>4.2577206799999994</v>
      </c>
      <c r="AU1349" s="23">
        <v>10.11976707</v>
      </c>
      <c r="AV1349" s="23">
        <v>9.4945819999999994</v>
      </c>
      <c r="AW1349" s="23">
        <v>19.614349069999999</v>
      </c>
      <c r="AX1349" s="23">
        <v>0</v>
      </c>
      <c r="AY1349" s="23">
        <v>2.5430839999999999</v>
      </c>
      <c r="AZ1349" s="23">
        <v>17.071265069999999</v>
      </c>
    </row>
    <row r="1350" spans="2:52" x14ac:dyDescent="0.25">
      <c r="B1350" s="10" t="s">
        <v>1039</v>
      </c>
      <c r="C1350" s="23">
        <v>16.946969040000003</v>
      </c>
      <c r="D1350" s="23">
        <v>3.4607377100000001</v>
      </c>
      <c r="E1350" s="23">
        <v>2.1454601600000003</v>
      </c>
      <c r="F1350" s="23">
        <v>0.96573105000000004</v>
      </c>
      <c r="G1350" s="23">
        <v>0.34954649999999998</v>
      </c>
      <c r="H1350" s="23">
        <v>13.486231330000003</v>
      </c>
      <c r="I1350" s="23">
        <v>0.95077100999999997</v>
      </c>
      <c r="J1350" s="23">
        <v>1.87836319</v>
      </c>
      <c r="K1350" s="23">
        <v>10.17979283</v>
      </c>
      <c r="L1350" s="23">
        <v>0.47730430000000001</v>
      </c>
      <c r="M1350" s="23">
        <v>75.525623999999993</v>
      </c>
      <c r="N1350" s="23">
        <v>74.228610000000003</v>
      </c>
      <c r="O1350" s="23">
        <v>0.104214</v>
      </c>
      <c r="P1350" s="23">
        <v>0.62880000000000003</v>
      </c>
      <c r="Q1350" s="23">
        <v>0.56399999999999995</v>
      </c>
      <c r="R1350" s="23">
        <v>92.472593040000007</v>
      </c>
      <c r="S1350" s="23">
        <v>45.492604979999996</v>
      </c>
      <c r="T1350" s="23">
        <v>0.50604572999999997</v>
      </c>
      <c r="U1350" s="23">
        <v>5.6847619900000002</v>
      </c>
      <c r="V1350" s="23">
        <v>0</v>
      </c>
      <c r="W1350" s="23">
        <v>0</v>
      </c>
      <c r="X1350" s="23">
        <v>6.9994620099999993</v>
      </c>
      <c r="Y1350" s="23">
        <v>13.105278929999999</v>
      </c>
      <c r="Z1350" s="23">
        <v>1.6605477500000001</v>
      </c>
      <c r="AA1350" s="23">
        <v>73.448701389999982</v>
      </c>
      <c r="AB1350" s="23">
        <v>19.023891649999999</v>
      </c>
      <c r="AC1350" s="23">
        <v>0</v>
      </c>
      <c r="AD1350" s="23">
        <v>0</v>
      </c>
      <c r="AE1350" s="23">
        <v>0</v>
      </c>
      <c r="AF1350" s="23">
        <v>0</v>
      </c>
      <c r="AG1350" s="23">
        <v>0</v>
      </c>
      <c r="AH1350" s="23">
        <v>0</v>
      </c>
      <c r="AI1350" s="23">
        <v>0</v>
      </c>
      <c r="AJ1350" s="23">
        <v>1.4332643999999999</v>
      </c>
      <c r="AK1350" s="23">
        <v>1.4332643999999999</v>
      </c>
      <c r="AL1350" s="23">
        <v>1.7466628799999999</v>
      </c>
      <c r="AM1350" s="23">
        <v>1.7466628799999999</v>
      </c>
      <c r="AN1350" s="23">
        <v>0</v>
      </c>
      <c r="AO1350" s="23">
        <v>0</v>
      </c>
      <c r="AP1350" s="23">
        <v>3.68186328</v>
      </c>
      <c r="AQ1350" s="23">
        <v>3.68186328</v>
      </c>
      <c r="AR1350" s="23">
        <v>0</v>
      </c>
      <c r="AS1350" s="23">
        <v>0</v>
      </c>
      <c r="AT1350" s="23">
        <v>5.4285261600000005</v>
      </c>
      <c r="AU1350" s="23">
        <v>15.028629890000001</v>
      </c>
      <c r="AV1350" s="23">
        <v>42.599517179999999</v>
      </c>
      <c r="AW1350" s="23">
        <v>57.628147069999997</v>
      </c>
      <c r="AX1350" s="23">
        <v>1.46202956</v>
      </c>
      <c r="AY1350" s="23">
        <v>1.6001175000000001</v>
      </c>
      <c r="AZ1350" s="23">
        <v>54.566000009999996</v>
      </c>
    </row>
    <row r="1351" spans="2:52" x14ac:dyDescent="0.25">
      <c r="B1351" s="10" t="s">
        <v>272</v>
      </c>
      <c r="C1351" s="23">
        <v>5.7434182599999994</v>
      </c>
      <c r="D1351" s="23">
        <v>2.2420654999999998</v>
      </c>
      <c r="E1351" s="23">
        <v>1.3179016800000001</v>
      </c>
      <c r="F1351" s="23">
        <v>0.80213656000000011</v>
      </c>
      <c r="G1351" s="23">
        <v>0.12202726</v>
      </c>
      <c r="H1351" s="23">
        <v>3.5013527599999996</v>
      </c>
      <c r="I1351" s="23">
        <v>0.50025001000000002</v>
      </c>
      <c r="J1351" s="23">
        <v>0.82338444999999993</v>
      </c>
      <c r="K1351" s="23">
        <v>1.90561227</v>
      </c>
      <c r="L1351" s="23">
        <v>0.27210603000000005</v>
      </c>
      <c r="M1351" s="23">
        <v>73.338803420000005</v>
      </c>
      <c r="N1351" s="23">
        <v>71.969663999999995</v>
      </c>
      <c r="O1351" s="23">
        <v>0.24948195000000001</v>
      </c>
      <c r="P1351" s="23">
        <v>1.1196574699999999</v>
      </c>
      <c r="Q1351" s="23">
        <v>0</v>
      </c>
      <c r="R1351" s="23">
        <v>79.082221680000004</v>
      </c>
      <c r="S1351" s="23">
        <v>40.835021920000003</v>
      </c>
      <c r="T1351" s="23">
        <v>0.42566370000000003</v>
      </c>
      <c r="U1351" s="23">
        <v>3.4988549199999999</v>
      </c>
      <c r="V1351" s="23">
        <v>0</v>
      </c>
      <c r="W1351" s="23">
        <v>0</v>
      </c>
      <c r="X1351" s="23">
        <v>6.1210699000000002</v>
      </c>
      <c r="Y1351" s="23">
        <v>8.3389556799999998</v>
      </c>
      <c r="Z1351" s="23">
        <v>1.29811181</v>
      </c>
      <c r="AA1351" s="23">
        <v>60.517677930000005</v>
      </c>
      <c r="AB1351" s="23">
        <v>18.564543749999999</v>
      </c>
      <c r="AC1351" s="23">
        <v>0</v>
      </c>
      <c r="AD1351" s="23">
        <v>0</v>
      </c>
      <c r="AE1351" s="23">
        <v>0</v>
      </c>
      <c r="AF1351" s="23">
        <v>0</v>
      </c>
      <c r="AG1351" s="23">
        <v>0</v>
      </c>
      <c r="AH1351" s="23">
        <v>0</v>
      </c>
      <c r="AI1351" s="23">
        <v>0</v>
      </c>
      <c r="AJ1351" s="23">
        <v>7.8143416600000002</v>
      </c>
      <c r="AK1351" s="23">
        <v>7.8143416600000002</v>
      </c>
      <c r="AL1351" s="23">
        <v>4.1849999999999996</v>
      </c>
      <c r="AM1351" s="23">
        <v>4.1849999999999996</v>
      </c>
      <c r="AN1351" s="23">
        <v>0</v>
      </c>
      <c r="AO1351" s="23">
        <v>0</v>
      </c>
      <c r="AP1351" s="23">
        <v>3.8271972200000004</v>
      </c>
      <c r="AQ1351" s="23">
        <v>3.8271972200000004</v>
      </c>
      <c r="AR1351" s="23">
        <v>0</v>
      </c>
      <c r="AS1351" s="23">
        <v>7.8048648099999998</v>
      </c>
      <c r="AT1351" s="23">
        <v>15.817062030000001</v>
      </c>
      <c r="AU1351" s="23">
        <v>10.561823379999998</v>
      </c>
      <c r="AV1351" s="23">
        <v>22.580775790000001</v>
      </c>
      <c r="AW1351" s="23">
        <v>33.142599170000004</v>
      </c>
      <c r="AX1351" s="23">
        <v>1.3486551</v>
      </c>
      <c r="AY1351" s="23">
        <v>0.91060477000000006</v>
      </c>
      <c r="AZ1351" s="23">
        <v>30.883339299999999</v>
      </c>
    </row>
    <row r="1352" spans="2:52" x14ac:dyDescent="0.25">
      <c r="B1352" s="10" t="s">
        <v>204</v>
      </c>
      <c r="C1352" s="23">
        <v>8.8519410700000005</v>
      </c>
      <c r="D1352" s="23">
        <v>2.76369263</v>
      </c>
      <c r="E1352" s="23">
        <v>2.1967325499999997</v>
      </c>
      <c r="F1352" s="23">
        <v>0.42084865000000005</v>
      </c>
      <c r="G1352" s="23">
        <v>0.14611142999999999</v>
      </c>
      <c r="H1352" s="23">
        <v>6.0882484399999992</v>
      </c>
      <c r="I1352" s="23">
        <v>0.8236232</v>
      </c>
      <c r="J1352" s="23">
        <v>0.36042547999999996</v>
      </c>
      <c r="K1352" s="23">
        <v>4.3871390300000002</v>
      </c>
      <c r="L1352" s="23">
        <v>0.51706072999999997</v>
      </c>
      <c r="M1352" s="23">
        <v>82.913183900000007</v>
      </c>
      <c r="N1352" s="23">
        <v>78.420913999999996</v>
      </c>
      <c r="O1352" s="23">
        <v>1.244512E-2</v>
      </c>
      <c r="P1352" s="23">
        <v>0.43963570000000002</v>
      </c>
      <c r="Q1352" s="23">
        <v>4.0401890799999993</v>
      </c>
      <c r="R1352" s="23">
        <v>91.765124970000002</v>
      </c>
      <c r="S1352" s="23">
        <v>40.05685476</v>
      </c>
      <c r="T1352" s="23">
        <v>4.1159078600000001</v>
      </c>
      <c r="U1352" s="23">
        <v>4.5318144199999999</v>
      </c>
      <c r="V1352" s="23">
        <v>0</v>
      </c>
      <c r="W1352" s="23">
        <v>0</v>
      </c>
      <c r="X1352" s="23">
        <v>0.89021603000000005</v>
      </c>
      <c r="Y1352" s="23">
        <v>11.01938543</v>
      </c>
      <c r="Z1352" s="23">
        <v>1.2258721699999999</v>
      </c>
      <c r="AA1352" s="23">
        <v>61.840050670000004</v>
      </c>
      <c r="AB1352" s="23">
        <v>29.925074300000002</v>
      </c>
      <c r="AC1352" s="23">
        <v>0</v>
      </c>
      <c r="AD1352" s="23">
        <v>0</v>
      </c>
      <c r="AE1352" s="23">
        <v>0</v>
      </c>
      <c r="AF1352" s="23">
        <v>0</v>
      </c>
      <c r="AG1352" s="23">
        <v>0</v>
      </c>
      <c r="AH1352" s="23">
        <v>0</v>
      </c>
      <c r="AI1352" s="23">
        <v>0</v>
      </c>
      <c r="AJ1352" s="23">
        <v>0</v>
      </c>
      <c r="AK1352" s="23">
        <v>0</v>
      </c>
      <c r="AL1352" s="23">
        <v>12.842076759999999</v>
      </c>
      <c r="AM1352" s="23">
        <v>12.842076759999999</v>
      </c>
      <c r="AN1352" s="23">
        <v>0</v>
      </c>
      <c r="AO1352" s="23">
        <v>0</v>
      </c>
      <c r="AP1352" s="23">
        <v>6.7306681900000003</v>
      </c>
      <c r="AQ1352" s="23">
        <v>6.7306681900000003</v>
      </c>
      <c r="AR1352" s="23">
        <v>0</v>
      </c>
      <c r="AS1352" s="23">
        <v>9.8919040500000008</v>
      </c>
      <c r="AT1352" s="23">
        <v>29.464649000000001</v>
      </c>
      <c r="AU1352" s="23">
        <v>0.46042530000000004</v>
      </c>
      <c r="AV1352" s="23">
        <v>22.73335097</v>
      </c>
      <c r="AW1352" s="23">
        <v>23.193776270000001</v>
      </c>
      <c r="AX1352" s="23">
        <v>0</v>
      </c>
      <c r="AY1352" s="23">
        <v>0</v>
      </c>
      <c r="AZ1352" s="23">
        <v>23.193776270000001</v>
      </c>
    </row>
    <row r="1353" spans="2:52" x14ac:dyDescent="0.25">
      <c r="B1353" s="10" t="s">
        <v>1045</v>
      </c>
      <c r="C1353" s="23">
        <v>3.4120380299999993</v>
      </c>
      <c r="D1353" s="23">
        <v>1.0250454499999999</v>
      </c>
      <c r="E1353" s="23">
        <v>0.70977194999999993</v>
      </c>
      <c r="F1353" s="23">
        <v>0.19109975000000001</v>
      </c>
      <c r="G1353" s="23">
        <v>0.12417375</v>
      </c>
      <c r="H1353" s="23">
        <v>2.3869925799999998</v>
      </c>
      <c r="I1353" s="23">
        <v>0.30283525</v>
      </c>
      <c r="J1353" s="23">
        <v>8.0282000000000006E-2</v>
      </c>
      <c r="K1353" s="23">
        <v>1.89582147</v>
      </c>
      <c r="L1353" s="23">
        <v>0.10805386</v>
      </c>
      <c r="M1353" s="23">
        <v>61.160953210000002</v>
      </c>
      <c r="N1353" s="23">
        <v>61.108187999999998</v>
      </c>
      <c r="O1353" s="23">
        <v>5.276521E-2</v>
      </c>
      <c r="P1353" s="23">
        <v>0</v>
      </c>
      <c r="Q1353" s="23">
        <v>0</v>
      </c>
      <c r="R1353" s="23">
        <v>64.572991240000007</v>
      </c>
      <c r="S1353" s="23">
        <v>31.761272089999999</v>
      </c>
      <c r="T1353" s="23">
        <v>0.11168271</v>
      </c>
      <c r="U1353" s="23">
        <v>4.4559576600000002</v>
      </c>
      <c r="V1353" s="23">
        <v>0</v>
      </c>
      <c r="W1353" s="23">
        <v>0</v>
      </c>
      <c r="X1353" s="23">
        <v>3.2459760499999999</v>
      </c>
      <c r="Y1353" s="23">
        <v>3.4370969200000001</v>
      </c>
      <c r="Z1353" s="23">
        <v>1.4489926200000001</v>
      </c>
      <c r="AA1353" s="23">
        <v>44.460978049999994</v>
      </c>
      <c r="AB1353" s="23">
        <v>20.112013190000003</v>
      </c>
      <c r="AC1353" s="23">
        <v>0</v>
      </c>
      <c r="AD1353" s="23">
        <v>0</v>
      </c>
      <c r="AE1353" s="23">
        <v>0</v>
      </c>
      <c r="AF1353" s="23">
        <v>0</v>
      </c>
      <c r="AG1353" s="23">
        <v>0</v>
      </c>
      <c r="AH1353" s="23">
        <v>0</v>
      </c>
      <c r="AI1353" s="23">
        <v>0</v>
      </c>
      <c r="AJ1353" s="23">
        <v>0.68992710000000002</v>
      </c>
      <c r="AK1353" s="23">
        <v>0.68992710000000002</v>
      </c>
      <c r="AL1353" s="23">
        <v>3.90825807</v>
      </c>
      <c r="AM1353" s="23">
        <v>3.90825807</v>
      </c>
      <c r="AN1353" s="23">
        <v>0</v>
      </c>
      <c r="AO1353" s="23">
        <v>0</v>
      </c>
      <c r="AP1353" s="23">
        <v>0.50174832000000003</v>
      </c>
      <c r="AQ1353" s="23">
        <v>0.50174832000000003</v>
      </c>
      <c r="AR1353" s="23">
        <v>0</v>
      </c>
      <c r="AS1353" s="23">
        <v>0.38532690999999997</v>
      </c>
      <c r="AT1353" s="23">
        <v>4.7953333000000002</v>
      </c>
      <c r="AU1353" s="23">
        <v>16.006606990000002</v>
      </c>
      <c r="AV1353" s="23">
        <v>6.9539999999999997</v>
      </c>
      <c r="AW1353" s="23">
        <v>22.960606990000002</v>
      </c>
      <c r="AX1353" s="23">
        <v>3.3541479300000003</v>
      </c>
      <c r="AY1353" s="23">
        <v>0.34329139000000003</v>
      </c>
      <c r="AZ1353" s="23">
        <v>19.263167670000001</v>
      </c>
    </row>
    <row r="1354" spans="2:52" x14ac:dyDescent="0.25">
      <c r="B1354" s="10" t="s">
        <v>1040</v>
      </c>
      <c r="C1354" s="23">
        <v>11.085130629999998</v>
      </c>
      <c r="D1354" s="23">
        <v>2.69433005</v>
      </c>
      <c r="E1354" s="23">
        <v>1.5254582999999997</v>
      </c>
      <c r="F1354" s="23">
        <v>0.96845169999999992</v>
      </c>
      <c r="G1354" s="23">
        <v>0.20042004999999999</v>
      </c>
      <c r="H1354" s="23">
        <v>8.3908005800000005</v>
      </c>
      <c r="I1354" s="23">
        <v>0.86024344999999991</v>
      </c>
      <c r="J1354" s="23">
        <v>0.74401410000000001</v>
      </c>
      <c r="K1354" s="23">
        <v>6.6230483499999995</v>
      </c>
      <c r="L1354" s="23">
        <v>0.16349468</v>
      </c>
      <c r="M1354" s="23">
        <v>77.506575409999996</v>
      </c>
      <c r="N1354" s="23">
        <v>67.811651999999995</v>
      </c>
      <c r="O1354" s="23">
        <v>4.573141E-2</v>
      </c>
      <c r="P1354" s="23">
        <v>0</v>
      </c>
      <c r="Q1354" s="23">
        <v>9.6491919999999993</v>
      </c>
      <c r="R1354" s="23">
        <v>88.591706039999991</v>
      </c>
      <c r="S1354" s="23">
        <v>39.71397529</v>
      </c>
      <c r="T1354" s="23">
        <v>0.85803843000000002</v>
      </c>
      <c r="U1354" s="23">
        <v>5.0874167899999998</v>
      </c>
      <c r="V1354" s="23">
        <v>0</v>
      </c>
      <c r="W1354" s="23">
        <v>0</v>
      </c>
      <c r="X1354" s="23">
        <v>4.3659417999999999</v>
      </c>
      <c r="Y1354" s="23">
        <v>10.86876741</v>
      </c>
      <c r="Z1354" s="23">
        <v>1.6615780500000001</v>
      </c>
      <c r="AA1354" s="23">
        <v>62.555717769999994</v>
      </c>
      <c r="AB1354" s="23">
        <v>26.035988270000001</v>
      </c>
      <c r="AC1354" s="23">
        <v>0</v>
      </c>
      <c r="AD1354" s="23">
        <v>0</v>
      </c>
      <c r="AE1354" s="23">
        <v>0</v>
      </c>
      <c r="AF1354" s="23">
        <v>0</v>
      </c>
      <c r="AG1354" s="23">
        <v>0</v>
      </c>
      <c r="AH1354" s="23">
        <v>0</v>
      </c>
      <c r="AI1354" s="23">
        <v>0</v>
      </c>
      <c r="AJ1354" s="23">
        <v>1.27298756</v>
      </c>
      <c r="AK1354" s="23">
        <v>1.27298756</v>
      </c>
      <c r="AL1354" s="23">
        <v>10.524174290000001</v>
      </c>
      <c r="AM1354" s="23">
        <v>10.524174290000001</v>
      </c>
      <c r="AN1354" s="23">
        <v>0</v>
      </c>
      <c r="AO1354" s="23">
        <v>0</v>
      </c>
      <c r="AP1354" s="23">
        <v>4.0161409099999998</v>
      </c>
      <c r="AQ1354" s="23">
        <v>4.0161409099999998</v>
      </c>
      <c r="AR1354" s="23">
        <v>0</v>
      </c>
      <c r="AS1354" s="23">
        <v>0.54395296999999998</v>
      </c>
      <c r="AT1354" s="23">
        <v>15.084268170000001</v>
      </c>
      <c r="AU1354" s="23">
        <v>12.22470766</v>
      </c>
      <c r="AV1354" s="23">
        <v>8.1515279800000009</v>
      </c>
      <c r="AW1354" s="23">
        <v>20.376235640000001</v>
      </c>
      <c r="AX1354" s="23">
        <v>1.12617305</v>
      </c>
      <c r="AY1354" s="23">
        <v>0</v>
      </c>
      <c r="AZ1354" s="23">
        <v>19.250062589999999</v>
      </c>
    </row>
    <row r="1355" spans="2:52" x14ac:dyDescent="0.25">
      <c r="B1355" s="10" t="s">
        <v>1041</v>
      </c>
      <c r="C1355" s="23">
        <v>13.961301079999998</v>
      </c>
      <c r="D1355" s="23">
        <v>3.8650290299999996</v>
      </c>
      <c r="E1355" s="23">
        <v>3.02800001</v>
      </c>
      <c r="F1355" s="23">
        <v>0.65421152000000005</v>
      </c>
      <c r="G1355" s="23">
        <v>0.18281749999999999</v>
      </c>
      <c r="H1355" s="23">
        <v>10.09627205</v>
      </c>
      <c r="I1355" s="23">
        <v>0.61341718000000001</v>
      </c>
      <c r="J1355" s="23">
        <v>1.0030847000000001</v>
      </c>
      <c r="K1355" s="23">
        <v>8.4024737700000003</v>
      </c>
      <c r="L1355" s="23">
        <v>7.7296399999999987E-2</v>
      </c>
      <c r="M1355" s="23">
        <v>87.249262999999999</v>
      </c>
      <c r="N1355" s="23">
        <v>87.249262999999999</v>
      </c>
      <c r="O1355" s="23">
        <v>0</v>
      </c>
      <c r="P1355" s="23">
        <v>0</v>
      </c>
      <c r="Q1355" s="23">
        <v>0</v>
      </c>
      <c r="R1355" s="23">
        <v>101.21056408</v>
      </c>
      <c r="S1355" s="23">
        <v>43.87015478</v>
      </c>
      <c r="T1355" s="23">
        <v>1.21798951</v>
      </c>
      <c r="U1355" s="23">
        <v>5.0237775199999994</v>
      </c>
      <c r="V1355" s="23">
        <v>0</v>
      </c>
      <c r="W1355" s="23">
        <v>0</v>
      </c>
      <c r="X1355" s="23">
        <v>15.840696509999999</v>
      </c>
      <c r="Y1355" s="23">
        <v>14.91409638</v>
      </c>
      <c r="Z1355" s="23">
        <v>2.6051702400000001</v>
      </c>
      <c r="AA1355" s="23">
        <v>83.471884939999995</v>
      </c>
      <c r="AB1355" s="23">
        <v>17.738679140000002</v>
      </c>
      <c r="AC1355" s="23">
        <v>0</v>
      </c>
      <c r="AD1355" s="23">
        <v>0</v>
      </c>
      <c r="AE1355" s="23">
        <v>0</v>
      </c>
      <c r="AF1355" s="23">
        <v>0</v>
      </c>
      <c r="AG1355" s="23">
        <v>0</v>
      </c>
      <c r="AH1355" s="23">
        <v>0</v>
      </c>
      <c r="AI1355" s="23">
        <v>0</v>
      </c>
      <c r="AJ1355" s="23">
        <v>0</v>
      </c>
      <c r="AK1355" s="23">
        <v>0</v>
      </c>
      <c r="AL1355" s="23">
        <v>5.6124552100000002</v>
      </c>
      <c r="AM1355" s="23">
        <v>5.6124552100000002</v>
      </c>
      <c r="AN1355" s="23">
        <v>0</v>
      </c>
      <c r="AO1355" s="23">
        <v>0</v>
      </c>
      <c r="AP1355" s="23">
        <v>5.6643397200000001</v>
      </c>
      <c r="AQ1355" s="23">
        <v>5.6643397200000001</v>
      </c>
      <c r="AR1355" s="23">
        <v>0</v>
      </c>
      <c r="AS1355" s="23">
        <v>6.3315600999999999</v>
      </c>
      <c r="AT1355" s="23">
        <v>17.608355030000002</v>
      </c>
      <c r="AU1355" s="23">
        <v>0.13032410999999999</v>
      </c>
      <c r="AV1355" s="23">
        <v>56.214917490000005</v>
      </c>
      <c r="AW1355" s="23">
        <v>56.345241600000001</v>
      </c>
      <c r="AX1355" s="23">
        <v>5.6801273100000005</v>
      </c>
      <c r="AY1355" s="23">
        <v>2.0069611699999998</v>
      </c>
      <c r="AZ1355" s="23">
        <v>48.658153119999994</v>
      </c>
    </row>
    <row r="1356" spans="2:52" x14ac:dyDescent="0.25">
      <c r="B1356" s="10" t="s">
        <v>1048</v>
      </c>
      <c r="C1356" s="23">
        <v>4.6704500900000001</v>
      </c>
      <c r="D1356" s="23">
        <v>1.4961536499999999</v>
      </c>
      <c r="E1356" s="23">
        <v>0.88590862000000004</v>
      </c>
      <c r="F1356" s="23">
        <v>0.36489231</v>
      </c>
      <c r="G1356" s="23">
        <v>0.24535272</v>
      </c>
      <c r="H1356" s="23">
        <v>3.17429644</v>
      </c>
      <c r="I1356" s="23">
        <v>0.18265899999999999</v>
      </c>
      <c r="J1356" s="23">
        <v>0.49909999999999999</v>
      </c>
      <c r="K1356" s="23">
        <v>2.40528567</v>
      </c>
      <c r="L1356" s="23">
        <v>8.7251770000000006E-2</v>
      </c>
      <c r="M1356" s="23">
        <v>64.881956000000002</v>
      </c>
      <c r="N1356" s="23">
        <v>64.873356000000001</v>
      </c>
      <c r="O1356" s="23">
        <v>0</v>
      </c>
      <c r="P1356" s="23">
        <v>8.6E-3</v>
      </c>
      <c r="Q1356" s="23">
        <v>0</v>
      </c>
      <c r="R1356" s="23">
        <v>69.552406090000005</v>
      </c>
      <c r="S1356" s="23">
        <v>40.772191929999998</v>
      </c>
      <c r="T1356" s="23">
        <v>0.54361598</v>
      </c>
      <c r="U1356" s="23">
        <v>2.24582982</v>
      </c>
      <c r="V1356" s="23">
        <v>0</v>
      </c>
      <c r="W1356" s="23">
        <v>0</v>
      </c>
      <c r="X1356" s="23">
        <v>2.5615148199999997</v>
      </c>
      <c r="Y1356" s="23">
        <v>8.8693114499999997</v>
      </c>
      <c r="Z1356" s="23">
        <v>0</v>
      </c>
      <c r="AA1356" s="23">
        <v>54.992463999999998</v>
      </c>
      <c r="AB1356" s="23">
        <v>14.55994209</v>
      </c>
      <c r="AC1356" s="23">
        <v>0</v>
      </c>
      <c r="AD1356" s="23">
        <v>0</v>
      </c>
      <c r="AE1356" s="23">
        <v>0</v>
      </c>
      <c r="AF1356" s="23">
        <v>0</v>
      </c>
      <c r="AG1356" s="23">
        <v>0</v>
      </c>
      <c r="AH1356" s="23">
        <v>0</v>
      </c>
      <c r="AI1356" s="23">
        <v>0</v>
      </c>
      <c r="AJ1356" s="23">
        <v>0.39421761</v>
      </c>
      <c r="AK1356" s="23">
        <v>0.39421761</v>
      </c>
      <c r="AL1356" s="23">
        <v>0.45512646000000001</v>
      </c>
      <c r="AM1356" s="23">
        <v>0.45512646000000001</v>
      </c>
      <c r="AN1356" s="23">
        <v>0</v>
      </c>
      <c r="AO1356" s="23">
        <v>0</v>
      </c>
      <c r="AP1356" s="23">
        <v>0</v>
      </c>
      <c r="AQ1356" s="23">
        <v>0</v>
      </c>
      <c r="AR1356" s="23">
        <v>0</v>
      </c>
      <c r="AS1356" s="23">
        <v>0.39421761</v>
      </c>
      <c r="AT1356" s="23">
        <v>0.84934407000000012</v>
      </c>
      <c r="AU1356" s="23">
        <v>14.104815630000001</v>
      </c>
      <c r="AV1356" s="23">
        <v>34.608080100000002</v>
      </c>
      <c r="AW1356" s="23">
        <v>48.71289573</v>
      </c>
      <c r="AX1356" s="23">
        <v>2.7767957599999997</v>
      </c>
      <c r="AY1356" s="23">
        <v>1.8168748000000001</v>
      </c>
      <c r="AZ1356" s="23">
        <v>44.11922517</v>
      </c>
    </row>
    <row r="1357" spans="2:52" x14ac:dyDescent="0.25">
      <c r="B1357" s="10" t="s">
        <v>1042</v>
      </c>
      <c r="C1357" s="23">
        <v>11.207922210000001</v>
      </c>
      <c r="D1357" s="23">
        <v>3.4053400599999994</v>
      </c>
      <c r="E1357" s="23">
        <v>1.8467377300000001</v>
      </c>
      <c r="F1357" s="23">
        <v>1.3359677400000001</v>
      </c>
      <c r="G1357" s="23">
        <v>0.22263458999999999</v>
      </c>
      <c r="H1357" s="23">
        <v>7.8025821500000001</v>
      </c>
      <c r="I1357" s="23">
        <v>1.17610477</v>
      </c>
      <c r="J1357" s="23">
        <v>0.72104736999999997</v>
      </c>
      <c r="K1357" s="23">
        <v>4.2173730000000003</v>
      </c>
      <c r="L1357" s="23">
        <v>1.6880570100000001</v>
      </c>
      <c r="M1357" s="23">
        <v>93.597196449999998</v>
      </c>
      <c r="N1357" s="23">
        <v>93.264542000000006</v>
      </c>
      <c r="O1357" s="23">
        <v>0.33265444999999999</v>
      </c>
      <c r="P1357" s="23">
        <v>0</v>
      </c>
      <c r="Q1357" s="23">
        <v>0</v>
      </c>
      <c r="R1357" s="23">
        <v>104.80511865999999</v>
      </c>
      <c r="S1357" s="23">
        <v>59.624850450000004</v>
      </c>
      <c r="T1357" s="23">
        <v>1.6293602700000001</v>
      </c>
      <c r="U1357" s="23">
        <v>5.3065170400000001</v>
      </c>
      <c r="V1357" s="23">
        <v>0</v>
      </c>
      <c r="W1357" s="23">
        <v>0</v>
      </c>
      <c r="X1357" s="23">
        <v>1.75510922</v>
      </c>
      <c r="Y1357" s="23">
        <v>11.50095217</v>
      </c>
      <c r="Z1357" s="23">
        <v>1.5828166499999998</v>
      </c>
      <c r="AA1357" s="23">
        <v>81.399605800000018</v>
      </c>
      <c r="AB1357" s="23">
        <v>23.405512859999998</v>
      </c>
      <c r="AC1357" s="23">
        <v>0</v>
      </c>
      <c r="AD1357" s="23">
        <v>0</v>
      </c>
      <c r="AE1357" s="23">
        <v>0</v>
      </c>
      <c r="AF1357" s="23">
        <v>0</v>
      </c>
      <c r="AG1357" s="23">
        <v>29.691810459999999</v>
      </c>
      <c r="AH1357" s="23">
        <v>29.691810459999999</v>
      </c>
      <c r="AI1357" s="23">
        <v>0</v>
      </c>
      <c r="AJ1357" s="23">
        <v>12.47430615</v>
      </c>
      <c r="AK1357" s="23">
        <v>42.166116609999996</v>
      </c>
      <c r="AL1357" s="23">
        <v>32.561938439999999</v>
      </c>
      <c r="AM1357" s="23">
        <v>32.561938439999999</v>
      </c>
      <c r="AN1357" s="23">
        <v>0</v>
      </c>
      <c r="AO1357" s="23">
        <v>0</v>
      </c>
      <c r="AP1357" s="23">
        <v>0.51718334999999993</v>
      </c>
      <c r="AQ1357" s="23">
        <v>0.51718334999999993</v>
      </c>
      <c r="AR1357" s="23">
        <v>0</v>
      </c>
      <c r="AS1357" s="23">
        <v>8.2422972300000001</v>
      </c>
      <c r="AT1357" s="23">
        <v>41.32141902</v>
      </c>
      <c r="AU1357" s="23">
        <v>24.250210450000001</v>
      </c>
      <c r="AV1357" s="23">
        <v>37.719816250000001</v>
      </c>
      <c r="AW1357" s="23">
        <v>61.970026699999998</v>
      </c>
      <c r="AX1357" s="23">
        <v>7.0269315100000007</v>
      </c>
      <c r="AY1357" s="23">
        <v>10.319483529999999</v>
      </c>
      <c r="AZ1357" s="23">
        <v>44.623611660000002</v>
      </c>
    </row>
    <row r="1358" spans="2:52" x14ac:dyDescent="0.25">
      <c r="B1358" s="10" t="s">
        <v>1046</v>
      </c>
      <c r="C1358" s="23">
        <v>10.619431390000001</v>
      </c>
      <c r="D1358" s="23">
        <v>2.50900027</v>
      </c>
      <c r="E1358" s="23">
        <v>1.6202483300000001</v>
      </c>
      <c r="F1358" s="23">
        <v>0.70528191000000007</v>
      </c>
      <c r="G1358" s="23">
        <v>0.18347003000000001</v>
      </c>
      <c r="H1358" s="23">
        <v>8.1104311199999994</v>
      </c>
      <c r="I1358" s="23">
        <v>0.70378114000000003</v>
      </c>
      <c r="J1358" s="23">
        <v>0.7467193299999999</v>
      </c>
      <c r="K1358" s="23">
        <v>6.6250866999999998</v>
      </c>
      <c r="L1358" s="23">
        <v>3.4843949999999999E-2</v>
      </c>
      <c r="M1358" s="23">
        <v>63.681690329999995</v>
      </c>
      <c r="N1358" s="23">
        <v>60.180877000000002</v>
      </c>
      <c r="O1358" s="23">
        <v>0</v>
      </c>
      <c r="P1358" s="23">
        <v>3.5008133300000002</v>
      </c>
      <c r="Q1358" s="23">
        <v>0</v>
      </c>
      <c r="R1358" s="23">
        <v>74.301121719999998</v>
      </c>
      <c r="S1358" s="23">
        <v>38.888699439999996</v>
      </c>
      <c r="T1358" s="23">
        <v>0.85362590999999999</v>
      </c>
      <c r="U1358" s="23">
        <v>4.2612527400000006</v>
      </c>
      <c r="V1358" s="23">
        <v>0</v>
      </c>
      <c r="W1358" s="23">
        <v>0</v>
      </c>
      <c r="X1358" s="23">
        <v>2.97634629</v>
      </c>
      <c r="Y1358" s="23">
        <v>6.6743263900000001</v>
      </c>
      <c r="Z1358" s="23">
        <v>0.89599050999999996</v>
      </c>
      <c r="AA1358" s="23">
        <v>54.550241279999995</v>
      </c>
      <c r="AB1358" s="23">
        <v>19.750880440000003</v>
      </c>
      <c r="AC1358" s="23">
        <v>0</v>
      </c>
      <c r="AD1358" s="23">
        <v>0</v>
      </c>
      <c r="AE1358" s="23">
        <v>0</v>
      </c>
      <c r="AF1358" s="23">
        <v>0</v>
      </c>
      <c r="AG1358" s="23">
        <v>0</v>
      </c>
      <c r="AH1358" s="23">
        <v>0</v>
      </c>
      <c r="AI1358" s="23">
        <v>0</v>
      </c>
      <c r="AJ1358" s="23">
        <v>4.5463862000000006</v>
      </c>
      <c r="AK1358" s="23">
        <v>4.5463862000000006</v>
      </c>
      <c r="AL1358" s="23">
        <v>10.105979199999998</v>
      </c>
      <c r="AM1358" s="23">
        <v>10.105979199999998</v>
      </c>
      <c r="AN1358" s="23">
        <v>0</v>
      </c>
      <c r="AO1358" s="23">
        <v>0</v>
      </c>
      <c r="AP1358" s="23">
        <v>2.85</v>
      </c>
      <c r="AQ1358" s="23">
        <v>2.85</v>
      </c>
      <c r="AR1358" s="23">
        <v>0</v>
      </c>
      <c r="AS1358" s="23">
        <v>1.68104952</v>
      </c>
      <c r="AT1358" s="23">
        <v>14.637028719999998</v>
      </c>
      <c r="AU1358" s="23">
        <v>9.6602379200000001</v>
      </c>
      <c r="AV1358" s="23">
        <v>12.8892981</v>
      </c>
      <c r="AW1358" s="23">
        <v>22.549536020000005</v>
      </c>
      <c r="AX1358" s="23">
        <v>1.94867876</v>
      </c>
      <c r="AY1358" s="23">
        <v>1.22606434</v>
      </c>
      <c r="AZ1358" s="23">
        <v>19.374792920000001</v>
      </c>
    </row>
    <row r="1359" spans="2:52" x14ac:dyDescent="0.25">
      <c r="B1359" s="20" t="s">
        <v>1582</v>
      </c>
      <c r="C1359" s="21">
        <f t="shared" ref="C1359:AZ1359" si="79">SUM(C1333:C1358)</f>
        <v>365.88749878999994</v>
      </c>
      <c r="D1359" s="21">
        <f t="shared" si="79"/>
        <v>103.7311368</v>
      </c>
      <c r="E1359" s="21">
        <f t="shared" si="79"/>
        <v>54.430025189999988</v>
      </c>
      <c r="F1359" s="21">
        <f t="shared" si="79"/>
        <v>35.891593950000001</v>
      </c>
      <c r="G1359" s="21">
        <f t="shared" si="79"/>
        <v>13.409517660000001</v>
      </c>
      <c r="H1359" s="21">
        <f t="shared" si="79"/>
        <v>262.15636198999999</v>
      </c>
      <c r="I1359" s="21">
        <f t="shared" si="79"/>
        <v>22.72991927</v>
      </c>
      <c r="J1359" s="21">
        <f t="shared" si="79"/>
        <v>28.700789059999998</v>
      </c>
      <c r="K1359" s="21">
        <f t="shared" si="79"/>
        <v>195.10917805000003</v>
      </c>
      <c r="L1359" s="21">
        <f t="shared" si="79"/>
        <v>15.61647561</v>
      </c>
      <c r="M1359" s="21">
        <f t="shared" si="79"/>
        <v>2273.1944166100006</v>
      </c>
      <c r="N1359" s="21">
        <f t="shared" si="79"/>
        <v>2186.1035909999996</v>
      </c>
      <c r="O1359" s="21">
        <f t="shared" si="79"/>
        <v>2.1909104099999999</v>
      </c>
      <c r="P1359" s="21">
        <f t="shared" si="79"/>
        <v>18.387464019999999</v>
      </c>
      <c r="Q1359" s="21">
        <f t="shared" si="79"/>
        <v>66.512451179999999</v>
      </c>
      <c r="R1359" s="21">
        <f t="shared" si="79"/>
        <v>2639.0819154000005</v>
      </c>
      <c r="S1359" s="21">
        <f t="shared" si="79"/>
        <v>1248.9329939299996</v>
      </c>
      <c r="T1359" s="21">
        <f t="shared" si="79"/>
        <v>26.28043117</v>
      </c>
      <c r="U1359" s="21">
        <f t="shared" si="79"/>
        <v>141.74525220999999</v>
      </c>
      <c r="V1359" s="21">
        <f t="shared" si="79"/>
        <v>0</v>
      </c>
      <c r="W1359" s="21">
        <f t="shared" si="79"/>
        <v>4.6753699500000003</v>
      </c>
      <c r="X1359" s="21">
        <f t="shared" si="79"/>
        <v>110.40663754999999</v>
      </c>
      <c r="Y1359" s="21">
        <f t="shared" si="79"/>
        <v>313.33827779999996</v>
      </c>
      <c r="Z1359" s="21">
        <f t="shared" si="79"/>
        <v>43.358851369999996</v>
      </c>
      <c r="AA1359" s="21">
        <f t="shared" si="79"/>
        <v>1888.7378139800003</v>
      </c>
      <c r="AB1359" s="21">
        <f t="shared" si="79"/>
        <v>750.34410142000002</v>
      </c>
      <c r="AC1359" s="21">
        <f t="shared" si="79"/>
        <v>0.2</v>
      </c>
      <c r="AD1359" s="21">
        <f t="shared" si="79"/>
        <v>0.2</v>
      </c>
      <c r="AE1359" s="21">
        <f t="shared" si="79"/>
        <v>0</v>
      </c>
      <c r="AF1359" s="21">
        <f t="shared" si="79"/>
        <v>0</v>
      </c>
      <c r="AG1359" s="21">
        <f t="shared" si="79"/>
        <v>65.686810460000004</v>
      </c>
      <c r="AH1359" s="21">
        <f t="shared" si="79"/>
        <v>65.686810460000004</v>
      </c>
      <c r="AI1359" s="21">
        <f t="shared" si="79"/>
        <v>0</v>
      </c>
      <c r="AJ1359" s="21">
        <f t="shared" si="79"/>
        <v>151.54024284999997</v>
      </c>
      <c r="AK1359" s="21">
        <f t="shared" si="79"/>
        <v>217.42705330999999</v>
      </c>
      <c r="AL1359" s="21">
        <f t="shared" si="79"/>
        <v>186.71126032000004</v>
      </c>
      <c r="AM1359" s="21">
        <f t="shared" si="79"/>
        <v>186.71126032000004</v>
      </c>
      <c r="AN1359" s="21">
        <f t="shared" si="79"/>
        <v>0</v>
      </c>
      <c r="AO1359" s="21">
        <f t="shared" si="79"/>
        <v>0</v>
      </c>
      <c r="AP1359" s="21">
        <f t="shared" si="79"/>
        <v>103.97319522000001</v>
      </c>
      <c r="AQ1359" s="21">
        <f t="shared" si="79"/>
        <v>103.97319522000001</v>
      </c>
      <c r="AR1359" s="21">
        <f t="shared" si="79"/>
        <v>0</v>
      </c>
      <c r="AS1359" s="21">
        <f t="shared" si="79"/>
        <v>165.20560678999996</v>
      </c>
      <c r="AT1359" s="21">
        <f t="shared" si="79"/>
        <v>455.89006232999992</v>
      </c>
      <c r="AU1359" s="21">
        <f t="shared" si="79"/>
        <v>511.88109240000006</v>
      </c>
      <c r="AV1359" s="21">
        <f t="shared" si="79"/>
        <v>741.77136384999972</v>
      </c>
      <c r="AW1359" s="21">
        <f t="shared" si="79"/>
        <v>1253.6524562500001</v>
      </c>
      <c r="AX1359" s="21">
        <f t="shared" si="79"/>
        <v>131.98116822</v>
      </c>
      <c r="AY1359" s="21">
        <f t="shared" si="79"/>
        <v>53.078987439999999</v>
      </c>
      <c r="AZ1359" s="21">
        <f t="shared" si="79"/>
        <v>1068.5923005899997</v>
      </c>
    </row>
    <row r="1360" spans="2:52" x14ac:dyDescent="0.25"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</row>
    <row r="1361" spans="2:52" x14ac:dyDescent="0.25">
      <c r="B1361" s="9" t="s">
        <v>957</v>
      </c>
    </row>
    <row r="1362" spans="2:52" x14ac:dyDescent="0.25">
      <c r="B1362" s="10" t="s">
        <v>179</v>
      </c>
      <c r="C1362" s="23">
        <v>7.5276835000000011</v>
      </c>
      <c r="D1362" s="23">
        <v>1.0328425299999999</v>
      </c>
      <c r="E1362" s="23">
        <v>0.42017776000000001</v>
      </c>
      <c r="F1362" s="23">
        <v>0.31735763</v>
      </c>
      <c r="G1362" s="23">
        <v>0.29530714000000002</v>
      </c>
      <c r="H1362" s="23">
        <v>6.4948409700000003</v>
      </c>
      <c r="I1362" s="23">
        <v>1.0742117499999999</v>
      </c>
      <c r="J1362" s="23">
        <v>0.6352624</v>
      </c>
      <c r="K1362" s="23">
        <v>4.5001530000000001</v>
      </c>
      <c r="L1362" s="23">
        <v>0.28521382000000001</v>
      </c>
      <c r="M1362" s="23">
        <v>94.707744000000005</v>
      </c>
      <c r="N1362" s="23">
        <v>94.707744000000005</v>
      </c>
      <c r="O1362" s="23">
        <v>0</v>
      </c>
      <c r="P1362" s="23">
        <v>0</v>
      </c>
      <c r="Q1362" s="23">
        <v>0</v>
      </c>
      <c r="R1362" s="23">
        <v>102.2354275</v>
      </c>
      <c r="S1362" s="23">
        <v>58.488474329999995</v>
      </c>
      <c r="T1362" s="23">
        <v>0.48762184999999997</v>
      </c>
      <c r="U1362" s="23">
        <v>9.2841098599999992</v>
      </c>
      <c r="V1362" s="23">
        <v>0</v>
      </c>
      <c r="W1362" s="23">
        <v>0</v>
      </c>
      <c r="X1362" s="23">
        <v>4.7623938099999998</v>
      </c>
      <c r="Y1362" s="23">
        <v>11.187429400000001</v>
      </c>
      <c r="Z1362" s="23">
        <v>1.05330898</v>
      </c>
      <c r="AA1362" s="23">
        <v>85.263338230000002</v>
      </c>
      <c r="AB1362" s="23">
        <v>16.972089269999998</v>
      </c>
      <c r="AC1362" s="23">
        <v>0</v>
      </c>
      <c r="AD1362" s="23">
        <v>0</v>
      </c>
      <c r="AE1362" s="23">
        <v>0</v>
      </c>
      <c r="AF1362" s="23">
        <v>0</v>
      </c>
      <c r="AG1362" s="23">
        <v>0</v>
      </c>
      <c r="AH1362" s="23">
        <v>0</v>
      </c>
      <c r="AI1362" s="23">
        <v>0</v>
      </c>
      <c r="AJ1362" s="23">
        <v>2.4948042000000004</v>
      </c>
      <c r="AK1362" s="23">
        <v>2.4948042000000004</v>
      </c>
      <c r="AL1362" s="23">
        <v>10.243273970000001</v>
      </c>
      <c r="AM1362" s="23">
        <v>10.243273970000001</v>
      </c>
      <c r="AN1362" s="23">
        <v>0</v>
      </c>
      <c r="AO1362" s="23">
        <v>0</v>
      </c>
      <c r="AP1362" s="23">
        <v>4.1462632099999999</v>
      </c>
      <c r="AQ1362" s="23">
        <v>4.1462632099999999</v>
      </c>
      <c r="AR1362" s="23">
        <v>0</v>
      </c>
      <c r="AS1362" s="23">
        <v>1.0381388499999999</v>
      </c>
      <c r="AT1362" s="23">
        <v>15.427676029999999</v>
      </c>
      <c r="AU1362" s="23">
        <v>4.0392174399999998</v>
      </c>
      <c r="AV1362" s="23">
        <v>33.25599837</v>
      </c>
      <c r="AW1362" s="23">
        <v>37.295215810000002</v>
      </c>
      <c r="AX1362" s="23">
        <v>4.6921038799999994</v>
      </c>
      <c r="AY1362" s="23">
        <v>0</v>
      </c>
      <c r="AZ1362" s="23">
        <v>32.603111929999997</v>
      </c>
    </row>
    <row r="1363" spans="2:52" x14ac:dyDescent="0.25">
      <c r="B1363" s="10" t="s">
        <v>1049</v>
      </c>
      <c r="C1363" s="23">
        <v>18.242089060000001</v>
      </c>
      <c r="D1363" s="23">
        <v>6.6238166700000001</v>
      </c>
      <c r="E1363" s="23">
        <v>0.90868729000000004</v>
      </c>
      <c r="F1363" s="23">
        <v>4.5982600700000003</v>
      </c>
      <c r="G1363" s="23">
        <v>1.11686931</v>
      </c>
      <c r="H1363" s="23">
        <v>11.618272390000001</v>
      </c>
      <c r="I1363" s="23">
        <v>1.2345096899999999</v>
      </c>
      <c r="J1363" s="23">
        <v>2.0858075500000002</v>
      </c>
      <c r="K1363" s="23">
        <v>7.5844871500000002</v>
      </c>
      <c r="L1363" s="23">
        <v>0.71346799999999999</v>
      </c>
      <c r="M1363" s="23">
        <v>89.983979189999999</v>
      </c>
      <c r="N1363" s="23">
        <v>89.492714000000007</v>
      </c>
      <c r="O1363" s="23">
        <v>0.49126519000000002</v>
      </c>
      <c r="P1363" s="23">
        <v>0</v>
      </c>
      <c r="Q1363" s="23">
        <v>0</v>
      </c>
      <c r="R1363" s="23">
        <v>108.22606825</v>
      </c>
      <c r="S1363" s="23">
        <v>46.903838119999996</v>
      </c>
      <c r="T1363" s="23">
        <v>1.14521297</v>
      </c>
      <c r="U1363" s="23">
        <v>7.03152328</v>
      </c>
      <c r="V1363" s="23">
        <v>0</v>
      </c>
      <c r="W1363" s="23">
        <v>0.19124129999999998</v>
      </c>
      <c r="X1363" s="23">
        <v>3.3546850099999999</v>
      </c>
      <c r="Y1363" s="23">
        <v>22.4945038</v>
      </c>
      <c r="Z1363" s="23">
        <v>2.86722498</v>
      </c>
      <c r="AA1363" s="23">
        <v>83.988229459999999</v>
      </c>
      <c r="AB1363" s="23">
        <v>24.237838789999998</v>
      </c>
      <c r="AC1363" s="23">
        <v>0</v>
      </c>
      <c r="AD1363" s="23">
        <v>0</v>
      </c>
      <c r="AE1363" s="23">
        <v>0</v>
      </c>
      <c r="AF1363" s="23">
        <v>0</v>
      </c>
      <c r="AG1363" s="23">
        <v>8.1447634600000001</v>
      </c>
      <c r="AH1363" s="23">
        <v>8.1447634600000001</v>
      </c>
      <c r="AI1363" s="23">
        <v>0</v>
      </c>
      <c r="AJ1363" s="23">
        <v>8.1337544899999994</v>
      </c>
      <c r="AK1363" s="23">
        <v>16.278517949999998</v>
      </c>
      <c r="AL1363" s="23">
        <v>15.899504779999999</v>
      </c>
      <c r="AM1363" s="23">
        <v>15.899504779999999</v>
      </c>
      <c r="AN1363" s="23">
        <v>0</v>
      </c>
      <c r="AO1363" s="23">
        <v>0</v>
      </c>
      <c r="AP1363" s="23">
        <v>4.8634382599999997</v>
      </c>
      <c r="AQ1363" s="23">
        <v>4.8634382599999997</v>
      </c>
      <c r="AR1363" s="23">
        <v>0</v>
      </c>
      <c r="AS1363" s="23">
        <v>1.04009964</v>
      </c>
      <c r="AT1363" s="23">
        <v>21.803042680000001</v>
      </c>
      <c r="AU1363" s="23">
        <v>18.713314059999998</v>
      </c>
      <c r="AV1363" s="23">
        <v>13.246184639999999</v>
      </c>
      <c r="AW1363" s="23">
        <v>31.959498699999997</v>
      </c>
      <c r="AX1363" s="23">
        <v>6.9643041800000001</v>
      </c>
      <c r="AY1363" s="23">
        <v>1.9608505600000001</v>
      </c>
      <c r="AZ1363" s="23">
        <v>23.034343960000001</v>
      </c>
    </row>
    <row r="1364" spans="2:52" x14ac:dyDescent="0.25">
      <c r="B1364" s="10" t="s">
        <v>1050</v>
      </c>
      <c r="C1364" s="23">
        <v>35.827820369999998</v>
      </c>
      <c r="D1364" s="23">
        <v>0.69047189999999992</v>
      </c>
      <c r="E1364" s="23">
        <v>0.33708231999999994</v>
      </c>
      <c r="F1364" s="23">
        <v>3.0509999999999999E-2</v>
      </c>
      <c r="G1364" s="23">
        <v>0.32287958</v>
      </c>
      <c r="H1364" s="23">
        <v>35.137348469999999</v>
      </c>
      <c r="I1364" s="23">
        <v>2.7410027799999996</v>
      </c>
      <c r="J1364" s="23">
        <v>1.01721679</v>
      </c>
      <c r="K1364" s="23">
        <v>31.016174600000003</v>
      </c>
      <c r="L1364" s="23">
        <v>0.36295430000000001</v>
      </c>
      <c r="M1364" s="23">
        <v>98.358392670000001</v>
      </c>
      <c r="N1364" s="23">
        <v>97.790490000000005</v>
      </c>
      <c r="O1364" s="23">
        <v>0.56790267000000005</v>
      </c>
      <c r="P1364" s="23">
        <v>0</v>
      </c>
      <c r="Q1364" s="23">
        <v>0</v>
      </c>
      <c r="R1364" s="23">
        <v>134.18621303999998</v>
      </c>
      <c r="S1364" s="23">
        <v>46.483252970000002</v>
      </c>
      <c r="T1364" s="23">
        <v>3.4537042999999996</v>
      </c>
      <c r="U1364" s="23">
        <v>9.9662318599999988</v>
      </c>
      <c r="V1364" s="23">
        <v>0.24675</v>
      </c>
      <c r="W1364" s="23">
        <v>0</v>
      </c>
      <c r="X1364" s="23">
        <v>12.084224279999999</v>
      </c>
      <c r="Y1364" s="23">
        <v>26.435347510000003</v>
      </c>
      <c r="Z1364" s="23">
        <v>0</v>
      </c>
      <c r="AA1364" s="23">
        <v>98.669510920000008</v>
      </c>
      <c r="AB1364" s="23">
        <v>35.516702119999998</v>
      </c>
      <c r="AC1364" s="23">
        <v>0</v>
      </c>
      <c r="AD1364" s="23">
        <v>0</v>
      </c>
      <c r="AE1364" s="23">
        <v>0</v>
      </c>
      <c r="AF1364" s="23">
        <v>0</v>
      </c>
      <c r="AG1364" s="23">
        <v>0</v>
      </c>
      <c r="AH1364" s="23">
        <v>0</v>
      </c>
      <c r="AI1364" s="23">
        <v>0</v>
      </c>
      <c r="AJ1364" s="23">
        <v>26.5263399</v>
      </c>
      <c r="AK1364" s="23">
        <v>26.5263399</v>
      </c>
      <c r="AL1364" s="23">
        <v>13.198740689999999</v>
      </c>
      <c r="AM1364" s="23">
        <v>13.198740689999999</v>
      </c>
      <c r="AN1364" s="23">
        <v>0</v>
      </c>
      <c r="AO1364" s="23">
        <v>0</v>
      </c>
      <c r="AP1364" s="23">
        <v>0</v>
      </c>
      <c r="AQ1364" s="23">
        <v>0</v>
      </c>
      <c r="AR1364" s="23">
        <v>0</v>
      </c>
      <c r="AS1364" s="23">
        <v>13.242853199999999</v>
      </c>
      <c r="AT1364" s="23">
        <v>26.44159389</v>
      </c>
      <c r="AU1364" s="23">
        <v>35.601448130000001</v>
      </c>
      <c r="AV1364" s="23">
        <v>59.679043679999999</v>
      </c>
      <c r="AW1364" s="23">
        <v>95.280491809999987</v>
      </c>
      <c r="AX1364" s="23">
        <v>5.0080583100000009</v>
      </c>
      <c r="AY1364" s="23">
        <v>2.16958311</v>
      </c>
      <c r="AZ1364" s="23">
        <v>88.10285039</v>
      </c>
    </row>
    <row r="1365" spans="2:52" x14ac:dyDescent="0.25">
      <c r="B1365" s="10" t="s">
        <v>1051</v>
      </c>
      <c r="C1365" s="23">
        <v>17.487558789999998</v>
      </c>
      <c r="D1365" s="23">
        <v>3.8561029599999994</v>
      </c>
      <c r="E1365" s="23">
        <v>0.68133388000000006</v>
      </c>
      <c r="F1365" s="23">
        <v>2.8457397599999998</v>
      </c>
      <c r="G1365" s="23">
        <v>0.32902932000000001</v>
      </c>
      <c r="H1365" s="23">
        <v>13.63145583</v>
      </c>
      <c r="I1365" s="23">
        <v>0.93562529999999999</v>
      </c>
      <c r="J1365" s="23">
        <v>1.67721746</v>
      </c>
      <c r="K1365" s="23">
        <v>9.8699638000000007</v>
      </c>
      <c r="L1365" s="23">
        <v>1.1486492699999999</v>
      </c>
      <c r="M1365" s="23">
        <v>92.106610180000004</v>
      </c>
      <c r="N1365" s="23">
        <v>72.431436000000005</v>
      </c>
      <c r="O1365" s="23">
        <v>0.82864556</v>
      </c>
      <c r="P1365" s="23">
        <v>0</v>
      </c>
      <c r="Q1365" s="23">
        <v>18.846528620000001</v>
      </c>
      <c r="R1365" s="23">
        <v>109.59416897</v>
      </c>
      <c r="S1365" s="23">
        <v>43.876959190000001</v>
      </c>
      <c r="T1365" s="23">
        <v>7.4999999999999997E-2</v>
      </c>
      <c r="U1365" s="23">
        <v>5.91263951</v>
      </c>
      <c r="V1365" s="23">
        <v>0</v>
      </c>
      <c r="W1365" s="23">
        <v>0</v>
      </c>
      <c r="X1365" s="23">
        <v>2.5430562000000001</v>
      </c>
      <c r="Y1365" s="23">
        <v>15.92553056</v>
      </c>
      <c r="Z1365" s="23">
        <v>1.5842037900000001</v>
      </c>
      <c r="AA1365" s="23">
        <v>69.917389249999999</v>
      </c>
      <c r="AB1365" s="23">
        <v>39.676779719999999</v>
      </c>
      <c r="AC1365" s="23">
        <v>0</v>
      </c>
      <c r="AD1365" s="23">
        <v>0</v>
      </c>
      <c r="AE1365" s="23">
        <v>0</v>
      </c>
      <c r="AF1365" s="23">
        <v>0</v>
      </c>
      <c r="AG1365" s="23">
        <v>10.81373994</v>
      </c>
      <c r="AH1365" s="23">
        <v>10.81373994</v>
      </c>
      <c r="AI1365" s="23">
        <v>0</v>
      </c>
      <c r="AJ1365" s="23">
        <v>3.73603649</v>
      </c>
      <c r="AK1365" s="23">
        <v>14.54977643</v>
      </c>
      <c r="AL1365" s="23">
        <v>9.5380406699999991</v>
      </c>
      <c r="AM1365" s="23">
        <v>9.5380406699999991</v>
      </c>
      <c r="AN1365" s="23">
        <v>0</v>
      </c>
      <c r="AO1365" s="23">
        <v>0</v>
      </c>
      <c r="AP1365" s="23">
        <v>2.0000000400000002</v>
      </c>
      <c r="AQ1365" s="23">
        <v>2.0000000400000002</v>
      </c>
      <c r="AR1365" s="23">
        <v>0</v>
      </c>
      <c r="AS1365" s="23">
        <v>30.40948178</v>
      </c>
      <c r="AT1365" s="23">
        <v>41.947522490000004</v>
      </c>
      <c r="AU1365" s="23">
        <v>12.27903366</v>
      </c>
      <c r="AV1365" s="23">
        <v>25.338091160000001</v>
      </c>
      <c r="AW1365" s="23">
        <v>37.617124820000001</v>
      </c>
      <c r="AX1365" s="23">
        <v>4.8105396300000001</v>
      </c>
      <c r="AY1365" s="23">
        <v>1.31317858</v>
      </c>
      <c r="AZ1365" s="23">
        <v>31.493406610000001</v>
      </c>
    </row>
    <row r="1366" spans="2:52" x14ac:dyDescent="0.25">
      <c r="B1366" s="10" t="s">
        <v>1052</v>
      </c>
      <c r="C1366" s="23">
        <v>75.784088940000004</v>
      </c>
      <c r="D1366" s="23">
        <v>29.020221729999996</v>
      </c>
      <c r="E1366" s="23">
        <v>3.54160567</v>
      </c>
      <c r="F1366" s="23">
        <v>24.078236409999999</v>
      </c>
      <c r="G1366" s="23">
        <v>1.4003796499999999</v>
      </c>
      <c r="H1366" s="23">
        <v>46.763867209999994</v>
      </c>
      <c r="I1366" s="23">
        <v>4.7247801200000001</v>
      </c>
      <c r="J1366" s="23">
        <v>5.5774076600000004</v>
      </c>
      <c r="K1366" s="23">
        <v>31.661748879999998</v>
      </c>
      <c r="L1366" s="23">
        <v>4.79993055</v>
      </c>
      <c r="M1366" s="23">
        <v>142.14536120999998</v>
      </c>
      <c r="N1366" s="23">
        <v>140.63064541999998</v>
      </c>
      <c r="O1366" s="23">
        <v>1.5147157900000001</v>
      </c>
      <c r="P1366" s="23">
        <v>0</v>
      </c>
      <c r="Q1366" s="23">
        <v>0</v>
      </c>
      <c r="R1366" s="23">
        <v>217.92945014999998</v>
      </c>
      <c r="S1366" s="23">
        <v>77.809214330000003</v>
      </c>
      <c r="T1366" s="23">
        <v>1.1756958200000001</v>
      </c>
      <c r="U1366" s="23">
        <v>14.41236681</v>
      </c>
      <c r="V1366" s="23">
        <v>0</v>
      </c>
      <c r="W1366" s="23">
        <v>0</v>
      </c>
      <c r="X1366" s="23">
        <v>6.68892592</v>
      </c>
      <c r="Y1366" s="23">
        <v>38.459649200000001</v>
      </c>
      <c r="Z1366" s="23">
        <v>4.7002337000000001</v>
      </c>
      <c r="AA1366" s="23">
        <v>143.24608577999996</v>
      </c>
      <c r="AB1366" s="23">
        <v>74.683364370000007</v>
      </c>
      <c r="AC1366" s="23">
        <v>2.7619917599999999</v>
      </c>
      <c r="AD1366" s="23">
        <v>5.3969999999999997E-2</v>
      </c>
      <c r="AE1366" s="23">
        <v>0</v>
      </c>
      <c r="AF1366" s="23">
        <v>2.7080217599999998</v>
      </c>
      <c r="AG1366" s="23">
        <v>0</v>
      </c>
      <c r="AH1366" s="23">
        <v>0</v>
      </c>
      <c r="AI1366" s="23">
        <v>0</v>
      </c>
      <c r="AJ1366" s="23">
        <v>15.728119439999999</v>
      </c>
      <c r="AK1366" s="23">
        <v>18.490111199999998</v>
      </c>
      <c r="AL1366" s="23">
        <v>5.15390616</v>
      </c>
      <c r="AM1366" s="23">
        <v>5.15390616</v>
      </c>
      <c r="AN1366" s="23">
        <v>0</v>
      </c>
      <c r="AO1366" s="23">
        <v>0</v>
      </c>
      <c r="AP1366" s="23">
        <v>9.5198449000000007</v>
      </c>
      <c r="AQ1366" s="23">
        <v>9.5198449000000007</v>
      </c>
      <c r="AR1366" s="23">
        <v>0</v>
      </c>
      <c r="AS1366" s="23">
        <v>12.03006888</v>
      </c>
      <c r="AT1366" s="23">
        <v>26.703819940000002</v>
      </c>
      <c r="AU1366" s="23">
        <v>66.469655629999991</v>
      </c>
      <c r="AV1366" s="23">
        <v>118.76531842</v>
      </c>
      <c r="AW1366" s="23">
        <v>185.23497404999998</v>
      </c>
      <c r="AX1366" s="23">
        <v>9.8899919000000001</v>
      </c>
      <c r="AY1366" s="23">
        <v>22.231449739999999</v>
      </c>
      <c r="AZ1366" s="23">
        <v>153.11353241</v>
      </c>
    </row>
    <row r="1367" spans="2:52" x14ac:dyDescent="0.25">
      <c r="B1367" s="10" t="s">
        <v>1053</v>
      </c>
      <c r="C1367" s="23">
        <v>28.194203019999996</v>
      </c>
      <c r="D1367" s="23">
        <v>7.5306968100000002</v>
      </c>
      <c r="E1367" s="23">
        <v>1.18612557</v>
      </c>
      <c r="F1367" s="23">
        <v>5.8094881799999998</v>
      </c>
      <c r="G1367" s="23">
        <v>0.53508306000000005</v>
      </c>
      <c r="H1367" s="23">
        <v>20.663506209999998</v>
      </c>
      <c r="I1367" s="23">
        <v>1.19504352</v>
      </c>
      <c r="J1367" s="23">
        <v>1.7118150000000001</v>
      </c>
      <c r="K1367" s="23">
        <v>16.802795079999999</v>
      </c>
      <c r="L1367" s="23">
        <v>0.9538526100000001</v>
      </c>
      <c r="M1367" s="23">
        <v>115.21332837</v>
      </c>
      <c r="N1367" s="23">
        <v>115.01631</v>
      </c>
      <c r="O1367" s="23">
        <v>0.19701837</v>
      </c>
      <c r="P1367" s="23">
        <v>0</v>
      </c>
      <c r="Q1367" s="23">
        <v>0</v>
      </c>
      <c r="R1367" s="23">
        <v>143.40753138999997</v>
      </c>
      <c r="S1367" s="23">
        <v>59.301594180000002</v>
      </c>
      <c r="T1367" s="23">
        <v>0.42362965000000002</v>
      </c>
      <c r="U1367" s="23">
        <v>5.2527678899999994</v>
      </c>
      <c r="V1367" s="23">
        <v>0</v>
      </c>
      <c r="W1367" s="23">
        <v>0</v>
      </c>
      <c r="X1367" s="23">
        <v>4.0661504700000002</v>
      </c>
      <c r="Y1367" s="23">
        <v>20.403884850000001</v>
      </c>
      <c r="Z1367" s="23">
        <v>2.51080463</v>
      </c>
      <c r="AA1367" s="23">
        <v>91.958831669999981</v>
      </c>
      <c r="AB1367" s="23">
        <v>51.44869972</v>
      </c>
      <c r="AC1367" s="23">
        <v>0</v>
      </c>
      <c r="AD1367" s="23">
        <v>0</v>
      </c>
      <c r="AE1367" s="23">
        <v>0</v>
      </c>
      <c r="AF1367" s="23">
        <v>0</v>
      </c>
      <c r="AG1367" s="23">
        <v>0</v>
      </c>
      <c r="AH1367" s="23">
        <v>0</v>
      </c>
      <c r="AI1367" s="23">
        <v>0</v>
      </c>
      <c r="AJ1367" s="23">
        <v>0.80149844999999997</v>
      </c>
      <c r="AK1367" s="23">
        <v>0.80149844999999997</v>
      </c>
      <c r="AL1367" s="23">
        <v>8.8589460500000001</v>
      </c>
      <c r="AM1367" s="23">
        <v>8.8589460500000001</v>
      </c>
      <c r="AN1367" s="23">
        <v>0</v>
      </c>
      <c r="AO1367" s="23">
        <v>0</v>
      </c>
      <c r="AP1367" s="23">
        <v>6.4391203399999997</v>
      </c>
      <c r="AQ1367" s="23">
        <v>6.4391203399999997</v>
      </c>
      <c r="AR1367" s="23">
        <v>0</v>
      </c>
      <c r="AS1367" s="23">
        <v>0</v>
      </c>
      <c r="AT1367" s="23">
        <v>15.298066390000001</v>
      </c>
      <c r="AU1367" s="23">
        <v>36.952131780000002</v>
      </c>
      <c r="AV1367" s="23">
        <v>68.779443450000002</v>
      </c>
      <c r="AW1367" s="23">
        <v>105.73157522999999</v>
      </c>
      <c r="AX1367" s="23">
        <v>21.939976120000001</v>
      </c>
      <c r="AY1367" s="23">
        <v>7.1111300399999999</v>
      </c>
      <c r="AZ1367" s="23">
        <v>76.680469070000001</v>
      </c>
    </row>
    <row r="1368" spans="2:52" x14ac:dyDescent="0.25">
      <c r="B1368" s="10" t="s">
        <v>1054</v>
      </c>
      <c r="C1368" s="23">
        <v>8.8048508299999995</v>
      </c>
      <c r="D1368" s="23">
        <v>1.04199256</v>
      </c>
      <c r="E1368" s="23">
        <v>0.30001632999999994</v>
      </c>
      <c r="F1368" s="23">
        <v>0.58402299000000002</v>
      </c>
      <c r="G1368" s="23">
        <v>0.15795323999999999</v>
      </c>
      <c r="H1368" s="23">
        <v>7.7628582699999997</v>
      </c>
      <c r="I1368" s="23">
        <v>0.53746572999999997</v>
      </c>
      <c r="J1368" s="23">
        <v>4.7244293700000002</v>
      </c>
      <c r="K1368" s="23">
        <v>1.9194007500000001</v>
      </c>
      <c r="L1368" s="23">
        <v>0.58156241999999991</v>
      </c>
      <c r="M1368" s="23">
        <v>100.34411577</v>
      </c>
      <c r="N1368" s="23">
        <v>79.004858999999996</v>
      </c>
      <c r="O1368" s="23">
        <v>4.5912000000000001E-2</v>
      </c>
      <c r="P1368" s="23">
        <v>0</v>
      </c>
      <c r="Q1368" s="23">
        <v>21.293344770000001</v>
      </c>
      <c r="R1368" s="23">
        <v>109.14896659999999</v>
      </c>
      <c r="S1368" s="23">
        <v>47.047348169999999</v>
      </c>
      <c r="T1368" s="23">
        <v>4.6951021500000003</v>
      </c>
      <c r="U1368" s="23">
        <v>5.0412022900000002</v>
      </c>
      <c r="V1368" s="23">
        <v>0</v>
      </c>
      <c r="W1368" s="23">
        <v>0</v>
      </c>
      <c r="X1368" s="23">
        <v>8.01360356</v>
      </c>
      <c r="Y1368" s="23">
        <v>12.524580740000001</v>
      </c>
      <c r="Z1368" s="23">
        <v>2.0575109199999999</v>
      </c>
      <c r="AA1368" s="23">
        <v>79.37934783</v>
      </c>
      <c r="AB1368" s="23">
        <v>29.769618770000001</v>
      </c>
      <c r="AC1368" s="23">
        <v>0.38315169999999998</v>
      </c>
      <c r="AD1368" s="23">
        <v>0.38315169999999998</v>
      </c>
      <c r="AE1368" s="23">
        <v>0</v>
      </c>
      <c r="AF1368" s="23">
        <v>0</v>
      </c>
      <c r="AG1368" s="23">
        <v>34.259240079999998</v>
      </c>
      <c r="AH1368" s="23">
        <v>34.259240079999998</v>
      </c>
      <c r="AI1368" s="23">
        <v>0</v>
      </c>
      <c r="AJ1368" s="23">
        <v>0.30561687999999998</v>
      </c>
      <c r="AK1368" s="23">
        <v>34.948008660000006</v>
      </c>
      <c r="AL1368" s="23">
        <v>47.729464469999996</v>
      </c>
      <c r="AM1368" s="23">
        <v>47.729464469999996</v>
      </c>
      <c r="AN1368" s="23">
        <v>0</v>
      </c>
      <c r="AO1368" s="23">
        <v>0</v>
      </c>
      <c r="AP1368" s="23">
        <v>1.59431356</v>
      </c>
      <c r="AQ1368" s="23">
        <v>1.59431356</v>
      </c>
      <c r="AR1368" s="23">
        <v>0</v>
      </c>
      <c r="AS1368" s="23">
        <v>3.8324760099999997</v>
      </c>
      <c r="AT1368" s="23">
        <v>53.15625404</v>
      </c>
      <c r="AU1368" s="23">
        <v>11.56137339</v>
      </c>
      <c r="AV1368" s="23">
        <v>6.8289381799999997</v>
      </c>
      <c r="AW1368" s="23">
        <v>18.390311570000001</v>
      </c>
      <c r="AX1368" s="23">
        <v>6.6571862900000003</v>
      </c>
      <c r="AY1368" s="23">
        <v>0</v>
      </c>
      <c r="AZ1368" s="23">
        <v>11.733125280000001</v>
      </c>
    </row>
    <row r="1369" spans="2:52" x14ac:dyDescent="0.25">
      <c r="B1369" s="10" t="s">
        <v>1055</v>
      </c>
      <c r="C1369" s="23">
        <v>10.62655884</v>
      </c>
      <c r="D1369" s="23">
        <v>0.96167679999999989</v>
      </c>
      <c r="E1369" s="23">
        <v>0.29854052000000003</v>
      </c>
      <c r="F1369" s="23">
        <v>0.39690140999999995</v>
      </c>
      <c r="G1369" s="23">
        <v>0.26623487000000001</v>
      </c>
      <c r="H1369" s="23">
        <v>9.6648820399999984</v>
      </c>
      <c r="I1369" s="23">
        <v>0.20118379</v>
      </c>
      <c r="J1369" s="23">
        <v>2.4821245099999998</v>
      </c>
      <c r="K1369" s="23">
        <v>0</v>
      </c>
      <c r="L1369" s="23">
        <v>6.98157374</v>
      </c>
      <c r="M1369" s="23">
        <v>95.70892984000001</v>
      </c>
      <c r="N1369" s="23">
        <v>95.627517999999995</v>
      </c>
      <c r="O1369" s="23">
        <v>8.1411839999999999E-2</v>
      </c>
      <c r="P1369" s="23">
        <v>0</v>
      </c>
      <c r="Q1369" s="23">
        <v>0</v>
      </c>
      <c r="R1369" s="23">
        <v>106.33548868000001</v>
      </c>
      <c r="S1369" s="23">
        <v>39.598070759999999</v>
      </c>
      <c r="T1369" s="23">
        <v>0</v>
      </c>
      <c r="U1369" s="23">
        <v>5.6303654199999995</v>
      </c>
      <c r="V1369" s="23">
        <v>0</v>
      </c>
      <c r="W1369" s="23">
        <v>1.48104171</v>
      </c>
      <c r="X1369" s="23">
        <v>1.2966274600000001</v>
      </c>
      <c r="Y1369" s="23">
        <v>9.1958482499999992</v>
      </c>
      <c r="Z1369" s="23">
        <v>0</v>
      </c>
      <c r="AA1369" s="23">
        <v>57.201953600000003</v>
      </c>
      <c r="AB1369" s="23">
        <v>49.133535080000009</v>
      </c>
      <c r="AC1369" s="23">
        <v>0</v>
      </c>
      <c r="AD1369" s="23">
        <v>0</v>
      </c>
      <c r="AE1369" s="23">
        <v>0</v>
      </c>
      <c r="AF1369" s="23">
        <v>0</v>
      </c>
      <c r="AG1369" s="23">
        <v>0</v>
      </c>
      <c r="AH1369" s="23">
        <v>0</v>
      </c>
      <c r="AI1369" s="23">
        <v>0</v>
      </c>
      <c r="AJ1369" s="23">
        <v>0.20749201</v>
      </c>
      <c r="AK1369" s="23">
        <v>0.20749201</v>
      </c>
      <c r="AL1369" s="23">
        <v>0</v>
      </c>
      <c r="AM1369" s="23">
        <v>0</v>
      </c>
      <c r="AN1369" s="23">
        <v>0</v>
      </c>
      <c r="AO1369" s="23">
        <v>0</v>
      </c>
      <c r="AP1369" s="23">
        <v>0</v>
      </c>
      <c r="AQ1369" s="23">
        <v>0</v>
      </c>
      <c r="AR1369" s="23">
        <v>0</v>
      </c>
      <c r="AS1369" s="23">
        <v>0.18105842000000003</v>
      </c>
      <c r="AT1369" s="23">
        <v>0.18105842000000003</v>
      </c>
      <c r="AU1369" s="23">
        <v>49.159968670000005</v>
      </c>
      <c r="AV1369" s="23">
        <v>80.748536860000002</v>
      </c>
      <c r="AW1369" s="23">
        <v>129.90850552999999</v>
      </c>
      <c r="AX1369" s="23">
        <v>4.7382025199999998</v>
      </c>
      <c r="AY1369" s="23">
        <v>0</v>
      </c>
      <c r="AZ1369" s="23">
        <v>125.17030301000001</v>
      </c>
    </row>
    <row r="1370" spans="2:52" x14ac:dyDescent="0.25">
      <c r="B1370" s="10" t="s">
        <v>1056</v>
      </c>
      <c r="C1370" s="23">
        <v>5.9899476199999997</v>
      </c>
      <c r="D1370" s="23">
        <v>1.9712731100000001</v>
      </c>
      <c r="E1370" s="23">
        <v>1.1091443600000002</v>
      </c>
      <c r="F1370" s="23">
        <v>0.45661549000000001</v>
      </c>
      <c r="G1370" s="23">
        <v>0.40551325999999999</v>
      </c>
      <c r="H1370" s="23">
        <v>4.0186745100000003</v>
      </c>
      <c r="I1370" s="23">
        <v>0.27382153000000004</v>
      </c>
      <c r="J1370" s="23">
        <v>0.67464999999999997</v>
      </c>
      <c r="K1370" s="23">
        <v>2.3801792499999999</v>
      </c>
      <c r="L1370" s="23">
        <v>0.69002373000000006</v>
      </c>
      <c r="M1370" s="23">
        <v>105.80474181999999</v>
      </c>
      <c r="N1370" s="23">
        <v>105.073474</v>
      </c>
      <c r="O1370" s="23">
        <v>0.13626782000000001</v>
      </c>
      <c r="P1370" s="23">
        <v>0.05</v>
      </c>
      <c r="Q1370" s="23">
        <v>0.54500000000000004</v>
      </c>
      <c r="R1370" s="23">
        <v>111.79468944</v>
      </c>
      <c r="S1370" s="23">
        <v>48.846429919999999</v>
      </c>
      <c r="T1370" s="23">
        <v>0.33713759999999998</v>
      </c>
      <c r="U1370" s="23">
        <v>9.0459686399999999</v>
      </c>
      <c r="V1370" s="23">
        <v>0</v>
      </c>
      <c r="W1370" s="23">
        <v>4.4051698899999998</v>
      </c>
      <c r="X1370" s="23">
        <v>16.76976883</v>
      </c>
      <c r="Y1370" s="23">
        <v>15.37809135</v>
      </c>
      <c r="Z1370" s="23">
        <v>0.63983005000000004</v>
      </c>
      <c r="AA1370" s="23">
        <v>95.422396280000001</v>
      </c>
      <c r="AB1370" s="23">
        <v>16.372293160000002</v>
      </c>
      <c r="AC1370" s="23">
        <v>0</v>
      </c>
      <c r="AD1370" s="23">
        <v>0</v>
      </c>
      <c r="AE1370" s="23">
        <v>0</v>
      </c>
      <c r="AF1370" s="23">
        <v>0</v>
      </c>
      <c r="AG1370" s="23">
        <v>0</v>
      </c>
      <c r="AH1370" s="23">
        <v>0</v>
      </c>
      <c r="AI1370" s="23">
        <v>0</v>
      </c>
      <c r="AJ1370" s="23">
        <v>13.599553910000001</v>
      </c>
      <c r="AK1370" s="23">
        <v>13.599553910000001</v>
      </c>
      <c r="AL1370" s="23">
        <v>11.83395603</v>
      </c>
      <c r="AM1370" s="23">
        <v>11.83395603</v>
      </c>
      <c r="AN1370" s="23">
        <v>0</v>
      </c>
      <c r="AO1370" s="23">
        <v>0</v>
      </c>
      <c r="AP1370" s="23">
        <v>1.0500000300000001</v>
      </c>
      <c r="AQ1370" s="23">
        <v>1.0500000300000001</v>
      </c>
      <c r="AR1370" s="23">
        <v>0</v>
      </c>
      <c r="AS1370" s="23">
        <v>12.911419539999999</v>
      </c>
      <c r="AT1370" s="23">
        <v>25.795375599999996</v>
      </c>
      <c r="AU1370" s="23">
        <v>4.1764714700000001</v>
      </c>
      <c r="AV1370" s="23">
        <v>24.325827199999999</v>
      </c>
      <c r="AW1370" s="23">
        <v>28.502298669999998</v>
      </c>
      <c r="AX1370" s="23">
        <v>2.71250042</v>
      </c>
      <c r="AY1370" s="23">
        <v>6.1176582899999996</v>
      </c>
      <c r="AZ1370" s="23">
        <v>19.672139960000003</v>
      </c>
    </row>
    <row r="1371" spans="2:52" x14ac:dyDescent="0.25">
      <c r="B1371" s="10" t="s">
        <v>1057</v>
      </c>
      <c r="C1371" s="23">
        <v>6.1546481599999998</v>
      </c>
      <c r="D1371" s="23">
        <v>0.82068997999999993</v>
      </c>
      <c r="E1371" s="23">
        <v>0.31156080000000003</v>
      </c>
      <c r="F1371" s="23">
        <v>0.33221518</v>
      </c>
      <c r="G1371" s="23">
        <v>0.17691399999999999</v>
      </c>
      <c r="H1371" s="23">
        <v>5.3339581799999998</v>
      </c>
      <c r="I1371" s="23">
        <v>0.14104467000000001</v>
      </c>
      <c r="J1371" s="23">
        <v>0.93534856999999993</v>
      </c>
      <c r="K1371" s="23">
        <v>3.9828458799999997</v>
      </c>
      <c r="L1371" s="23">
        <v>0.27471906000000001</v>
      </c>
      <c r="M1371" s="23">
        <v>87.237307999999999</v>
      </c>
      <c r="N1371" s="23">
        <v>77.170101000000003</v>
      </c>
      <c r="O1371" s="23">
        <v>6.7207000000000003E-2</v>
      </c>
      <c r="P1371" s="23">
        <v>0</v>
      </c>
      <c r="Q1371" s="23">
        <v>10</v>
      </c>
      <c r="R1371" s="23">
        <v>93.391956159999992</v>
      </c>
      <c r="S1371" s="23">
        <v>39.764033679999997</v>
      </c>
      <c r="T1371" s="23">
        <v>4.8139760000000004E-2</v>
      </c>
      <c r="U1371" s="23">
        <v>4.6825248099999994</v>
      </c>
      <c r="V1371" s="23">
        <v>0</v>
      </c>
      <c r="W1371" s="23">
        <v>0</v>
      </c>
      <c r="X1371" s="23">
        <v>9.1575417599999991</v>
      </c>
      <c r="Y1371" s="23">
        <v>17.27563133</v>
      </c>
      <c r="Z1371" s="23">
        <v>0.62863272999999997</v>
      </c>
      <c r="AA1371" s="23">
        <v>71.556504070000003</v>
      </c>
      <c r="AB1371" s="23">
        <v>21.83545209</v>
      </c>
      <c r="AC1371" s="23">
        <v>0</v>
      </c>
      <c r="AD1371" s="23">
        <v>0</v>
      </c>
      <c r="AE1371" s="23">
        <v>0</v>
      </c>
      <c r="AF1371" s="23">
        <v>0</v>
      </c>
      <c r="AG1371" s="23">
        <v>0</v>
      </c>
      <c r="AH1371" s="23">
        <v>0</v>
      </c>
      <c r="AI1371" s="23">
        <v>0</v>
      </c>
      <c r="AJ1371" s="23">
        <v>0.20776215000000001</v>
      </c>
      <c r="AK1371" s="23">
        <v>0.20776215000000001</v>
      </c>
      <c r="AL1371" s="23">
        <v>0.40455799999999997</v>
      </c>
      <c r="AM1371" s="23">
        <v>0.40455799999999997</v>
      </c>
      <c r="AN1371" s="23">
        <v>0</v>
      </c>
      <c r="AO1371" s="23">
        <v>0</v>
      </c>
      <c r="AP1371" s="23">
        <v>3.1226152799999998</v>
      </c>
      <c r="AQ1371" s="23">
        <v>3.1226152799999998</v>
      </c>
      <c r="AR1371" s="23">
        <v>0</v>
      </c>
      <c r="AS1371" s="23">
        <v>9.0455339999999995E-2</v>
      </c>
      <c r="AT1371" s="23">
        <v>3.6176286199999996</v>
      </c>
      <c r="AU1371" s="23">
        <v>18.425585619999996</v>
      </c>
      <c r="AV1371" s="23">
        <v>13.66573591</v>
      </c>
      <c r="AW1371" s="23">
        <v>32.091321530000002</v>
      </c>
      <c r="AX1371" s="23">
        <v>3.5957594500000001</v>
      </c>
      <c r="AY1371" s="23">
        <v>4.9637500000000001</v>
      </c>
      <c r="AZ1371" s="23">
        <v>23.531812080000002</v>
      </c>
    </row>
    <row r="1372" spans="2:52" x14ac:dyDescent="0.25">
      <c r="B1372" s="10" t="s">
        <v>1058</v>
      </c>
      <c r="C1372" s="23">
        <v>2.08780323</v>
      </c>
      <c r="D1372" s="23">
        <v>1.2094602800000001</v>
      </c>
      <c r="E1372" s="23">
        <v>0.81466853000000006</v>
      </c>
      <c r="F1372" s="23">
        <v>0.20924930999999999</v>
      </c>
      <c r="G1372" s="23">
        <v>0.18554244</v>
      </c>
      <c r="H1372" s="23">
        <v>0.87834294999999996</v>
      </c>
      <c r="I1372" s="23">
        <v>0.1037595</v>
      </c>
      <c r="J1372" s="23">
        <v>0.32195279999999998</v>
      </c>
      <c r="K1372" s="23">
        <v>0</v>
      </c>
      <c r="L1372" s="23">
        <v>0.45263065000000002</v>
      </c>
      <c r="M1372" s="23">
        <v>95.013296499999996</v>
      </c>
      <c r="N1372" s="23">
        <v>93.982395999999994</v>
      </c>
      <c r="O1372" s="23">
        <v>8.625816E-2</v>
      </c>
      <c r="P1372" s="23">
        <v>0.94464233999999991</v>
      </c>
      <c r="Q1372" s="23">
        <v>0</v>
      </c>
      <c r="R1372" s="23">
        <v>97.101099730000001</v>
      </c>
      <c r="S1372" s="23">
        <v>59.184417600000003</v>
      </c>
      <c r="T1372" s="23">
        <v>0.99440097999999999</v>
      </c>
      <c r="U1372" s="23">
        <v>6.3143179500000004</v>
      </c>
      <c r="V1372" s="23">
        <v>0</v>
      </c>
      <c r="W1372" s="23">
        <v>0</v>
      </c>
      <c r="X1372" s="23">
        <v>8.5455012200000002</v>
      </c>
      <c r="Y1372" s="23">
        <v>11.68878125</v>
      </c>
      <c r="Z1372" s="23">
        <v>0.10808627</v>
      </c>
      <c r="AA1372" s="23">
        <v>86.835505269999999</v>
      </c>
      <c r="AB1372" s="23">
        <v>10.265594459999999</v>
      </c>
      <c r="AC1372" s="23">
        <v>0</v>
      </c>
      <c r="AD1372" s="23">
        <v>0</v>
      </c>
      <c r="AE1372" s="23">
        <v>0</v>
      </c>
      <c r="AF1372" s="23">
        <v>0</v>
      </c>
      <c r="AG1372" s="23">
        <v>0</v>
      </c>
      <c r="AH1372" s="23">
        <v>0</v>
      </c>
      <c r="AI1372" s="23">
        <v>0</v>
      </c>
      <c r="AJ1372" s="23">
        <v>15.699375720000001</v>
      </c>
      <c r="AK1372" s="23">
        <v>15.699375720000001</v>
      </c>
      <c r="AL1372" s="23">
        <v>0</v>
      </c>
      <c r="AM1372" s="23">
        <v>0</v>
      </c>
      <c r="AN1372" s="23">
        <v>0</v>
      </c>
      <c r="AO1372" s="23">
        <v>0</v>
      </c>
      <c r="AP1372" s="23">
        <v>0.81282890000000008</v>
      </c>
      <c r="AQ1372" s="23">
        <v>0.81282890000000008</v>
      </c>
      <c r="AR1372" s="23">
        <v>0</v>
      </c>
      <c r="AS1372" s="23">
        <v>0.46883193000000001</v>
      </c>
      <c r="AT1372" s="23">
        <v>1.2816608300000001</v>
      </c>
      <c r="AU1372" s="23">
        <v>24.683309350000002</v>
      </c>
      <c r="AV1372" s="23">
        <v>12.219382190000001</v>
      </c>
      <c r="AW1372" s="23">
        <v>36.902691539999999</v>
      </c>
      <c r="AX1372" s="23">
        <v>2.5821566600000003</v>
      </c>
      <c r="AY1372" s="23">
        <v>1.5142857199999999</v>
      </c>
      <c r="AZ1372" s="23">
        <v>32.806249159999993</v>
      </c>
    </row>
    <row r="1373" spans="2:52" x14ac:dyDescent="0.25">
      <c r="B1373" s="10" t="s">
        <v>1059</v>
      </c>
      <c r="C1373" s="23">
        <v>10.411021740000001</v>
      </c>
      <c r="D1373" s="23">
        <v>2.5432187400000004</v>
      </c>
      <c r="E1373" s="23">
        <v>0.55618328000000006</v>
      </c>
      <c r="F1373" s="23">
        <v>1.6458083000000001</v>
      </c>
      <c r="G1373" s="23">
        <v>0.34122715999999997</v>
      </c>
      <c r="H1373" s="23">
        <v>7.8678030000000003</v>
      </c>
      <c r="I1373" s="23">
        <v>0.56926076000000003</v>
      </c>
      <c r="J1373" s="23">
        <v>1.30160605</v>
      </c>
      <c r="K1373" s="23">
        <v>5.4376976299999997</v>
      </c>
      <c r="L1373" s="23">
        <v>0.55923856000000005</v>
      </c>
      <c r="M1373" s="23">
        <v>111.09506518000001</v>
      </c>
      <c r="N1373" s="23">
        <v>110.878614</v>
      </c>
      <c r="O1373" s="23">
        <v>0.21645117999999999</v>
      </c>
      <c r="P1373" s="23">
        <v>0</v>
      </c>
      <c r="Q1373" s="23">
        <v>0</v>
      </c>
      <c r="R1373" s="23">
        <v>121.50608692</v>
      </c>
      <c r="S1373" s="23">
        <v>52.079888020000006</v>
      </c>
      <c r="T1373" s="23">
        <v>0.24452713000000001</v>
      </c>
      <c r="U1373" s="23">
        <v>8.3857992100000001</v>
      </c>
      <c r="V1373" s="23">
        <v>0</v>
      </c>
      <c r="W1373" s="23">
        <v>0</v>
      </c>
      <c r="X1373" s="23">
        <v>8.3293057699999995</v>
      </c>
      <c r="Y1373" s="23">
        <v>28.432694739999999</v>
      </c>
      <c r="Z1373" s="23">
        <v>1.92172908</v>
      </c>
      <c r="AA1373" s="23">
        <v>99.393943950000008</v>
      </c>
      <c r="AB1373" s="23">
        <v>22.112142969999997</v>
      </c>
      <c r="AC1373" s="23">
        <v>0</v>
      </c>
      <c r="AD1373" s="23">
        <v>0</v>
      </c>
      <c r="AE1373" s="23">
        <v>0</v>
      </c>
      <c r="AF1373" s="23">
        <v>0</v>
      </c>
      <c r="AG1373" s="23">
        <v>0</v>
      </c>
      <c r="AH1373" s="23">
        <v>0</v>
      </c>
      <c r="AI1373" s="23">
        <v>0</v>
      </c>
      <c r="AJ1373" s="23">
        <v>0.57224345999999993</v>
      </c>
      <c r="AK1373" s="23">
        <v>0.57224345999999993</v>
      </c>
      <c r="AL1373" s="23">
        <v>0.52343086000000005</v>
      </c>
      <c r="AM1373" s="23">
        <v>0.52343086000000005</v>
      </c>
      <c r="AN1373" s="23">
        <v>0</v>
      </c>
      <c r="AO1373" s="23">
        <v>0</v>
      </c>
      <c r="AP1373" s="23">
        <v>4.2996361199999997</v>
      </c>
      <c r="AQ1373" s="23">
        <v>4.2996361199999997</v>
      </c>
      <c r="AR1373" s="23">
        <v>0</v>
      </c>
      <c r="AS1373" s="23">
        <v>0.44382289000000003</v>
      </c>
      <c r="AT1373" s="23">
        <v>5.26688987</v>
      </c>
      <c r="AU1373" s="23">
        <v>17.41749656</v>
      </c>
      <c r="AV1373" s="23">
        <v>34.139562650000002</v>
      </c>
      <c r="AW1373" s="23">
        <v>51.557059209999991</v>
      </c>
      <c r="AX1373" s="23">
        <v>2.65493639</v>
      </c>
      <c r="AY1373" s="23">
        <v>2.4570766399999999</v>
      </c>
      <c r="AZ1373" s="23">
        <v>46.445046179999999</v>
      </c>
    </row>
    <row r="1374" spans="2:52" x14ac:dyDescent="0.25">
      <c r="B1374" s="10" t="s">
        <v>1060</v>
      </c>
      <c r="C1374" s="23">
        <v>10.1776339</v>
      </c>
      <c r="D1374" s="23">
        <v>2.0420404600000004</v>
      </c>
      <c r="E1374" s="23">
        <v>0.62450053999999999</v>
      </c>
      <c r="F1374" s="23">
        <v>0.99944436999999997</v>
      </c>
      <c r="G1374" s="23">
        <v>0.41809554999999998</v>
      </c>
      <c r="H1374" s="23">
        <v>8.135593440000001</v>
      </c>
      <c r="I1374" s="23">
        <v>0.90411268</v>
      </c>
      <c r="J1374" s="23">
        <v>1.2273422899999999</v>
      </c>
      <c r="K1374" s="23">
        <v>5.4529839999999998</v>
      </c>
      <c r="L1374" s="23">
        <v>0.55115446999999995</v>
      </c>
      <c r="M1374" s="23">
        <v>114.07541609</v>
      </c>
      <c r="N1374" s="23">
        <v>113.995683</v>
      </c>
      <c r="O1374" s="23">
        <v>7.9733089999999993E-2</v>
      </c>
      <c r="P1374" s="23">
        <v>0</v>
      </c>
      <c r="Q1374" s="23">
        <v>0</v>
      </c>
      <c r="R1374" s="23">
        <v>124.25304999000001</v>
      </c>
      <c r="S1374" s="23">
        <v>70.692830879999988</v>
      </c>
      <c r="T1374" s="23">
        <v>0.2095216</v>
      </c>
      <c r="U1374" s="23">
        <v>7.6846512499999999</v>
      </c>
      <c r="V1374" s="23">
        <v>0</v>
      </c>
      <c r="W1374" s="23">
        <v>0</v>
      </c>
      <c r="X1374" s="23">
        <v>9.1729046199999988</v>
      </c>
      <c r="Y1374" s="23">
        <v>17.590802889999999</v>
      </c>
      <c r="Z1374" s="23">
        <v>0.31313449999999998</v>
      </c>
      <c r="AA1374" s="23">
        <v>105.66384574</v>
      </c>
      <c r="AB1374" s="23">
        <v>18.589204250000002</v>
      </c>
      <c r="AC1374" s="23">
        <v>0</v>
      </c>
      <c r="AD1374" s="23">
        <v>0</v>
      </c>
      <c r="AE1374" s="23">
        <v>0</v>
      </c>
      <c r="AF1374" s="23">
        <v>0</v>
      </c>
      <c r="AG1374" s="23">
        <v>0</v>
      </c>
      <c r="AH1374" s="23">
        <v>0</v>
      </c>
      <c r="AI1374" s="23">
        <v>0</v>
      </c>
      <c r="AJ1374" s="23">
        <v>0.41354966999999998</v>
      </c>
      <c r="AK1374" s="23">
        <v>0.41354966999999998</v>
      </c>
      <c r="AL1374" s="23">
        <v>12.901066330000001</v>
      </c>
      <c r="AM1374" s="23">
        <v>12.901066330000001</v>
      </c>
      <c r="AN1374" s="23">
        <v>0</v>
      </c>
      <c r="AO1374" s="23">
        <v>0</v>
      </c>
      <c r="AP1374" s="23">
        <v>1.444461</v>
      </c>
      <c r="AQ1374" s="23">
        <v>1.444461</v>
      </c>
      <c r="AR1374" s="23">
        <v>0</v>
      </c>
      <c r="AS1374" s="23">
        <v>0.33109329999999998</v>
      </c>
      <c r="AT1374" s="23">
        <v>14.67662063</v>
      </c>
      <c r="AU1374" s="23">
        <v>4.3261332900000005</v>
      </c>
      <c r="AV1374" s="23">
        <v>2.6510962800000004</v>
      </c>
      <c r="AW1374" s="23">
        <v>6.9772295700000004</v>
      </c>
      <c r="AX1374" s="23">
        <v>4.9405720099999995</v>
      </c>
      <c r="AY1374" s="23">
        <v>0</v>
      </c>
      <c r="AZ1374" s="23">
        <v>2.0366575600000001</v>
      </c>
    </row>
    <row r="1375" spans="2:52" x14ac:dyDescent="0.25">
      <c r="B1375" s="10" t="s">
        <v>1061</v>
      </c>
      <c r="C1375" s="23">
        <v>1.8661586999999999</v>
      </c>
      <c r="D1375" s="23">
        <v>0.39552117999999997</v>
      </c>
      <c r="E1375" s="23">
        <v>0.14253288</v>
      </c>
      <c r="F1375" s="23">
        <v>0.17396700000000001</v>
      </c>
      <c r="G1375" s="23">
        <v>7.9021300000000003E-2</v>
      </c>
      <c r="H1375" s="23">
        <v>1.4706375199999999</v>
      </c>
      <c r="I1375" s="23">
        <v>0.119825</v>
      </c>
      <c r="J1375" s="23">
        <v>0.81446246</v>
      </c>
      <c r="K1375" s="23">
        <v>0</v>
      </c>
      <c r="L1375" s="23">
        <v>0.53635005999999996</v>
      </c>
      <c r="M1375" s="23">
        <v>65.813987760000003</v>
      </c>
      <c r="N1375" s="23">
        <v>65.551434999999998</v>
      </c>
      <c r="O1375" s="23">
        <v>0.15246038000000001</v>
      </c>
      <c r="P1375" s="23">
        <v>0</v>
      </c>
      <c r="Q1375" s="23">
        <v>0.11009238</v>
      </c>
      <c r="R1375" s="23">
        <v>67.680146460000003</v>
      </c>
      <c r="S1375" s="23">
        <v>34.365504250000001</v>
      </c>
      <c r="T1375" s="23">
        <v>0.14359052999999999</v>
      </c>
      <c r="U1375" s="23">
        <v>4.9271042899999999</v>
      </c>
      <c r="V1375" s="23">
        <v>0</v>
      </c>
      <c r="W1375" s="23">
        <v>0</v>
      </c>
      <c r="X1375" s="23">
        <v>1.26750166</v>
      </c>
      <c r="Y1375" s="23">
        <v>6.78851271</v>
      </c>
      <c r="Z1375" s="23">
        <v>0.80972326000000006</v>
      </c>
      <c r="AA1375" s="23">
        <v>48.301936699999999</v>
      </c>
      <c r="AB1375" s="23">
        <v>19.378209759999997</v>
      </c>
      <c r="AC1375" s="23">
        <v>0</v>
      </c>
      <c r="AD1375" s="23">
        <v>0</v>
      </c>
      <c r="AE1375" s="23">
        <v>0</v>
      </c>
      <c r="AF1375" s="23">
        <v>0</v>
      </c>
      <c r="AG1375" s="23">
        <v>0</v>
      </c>
      <c r="AH1375" s="23">
        <v>0</v>
      </c>
      <c r="AI1375" s="23">
        <v>0</v>
      </c>
      <c r="AJ1375" s="23">
        <v>0.1113343</v>
      </c>
      <c r="AK1375" s="23">
        <v>0.1113343</v>
      </c>
      <c r="AL1375" s="23">
        <v>2.46754886</v>
      </c>
      <c r="AM1375" s="23">
        <v>2.46754886</v>
      </c>
      <c r="AN1375" s="23">
        <v>0</v>
      </c>
      <c r="AO1375" s="23">
        <v>0</v>
      </c>
      <c r="AP1375" s="23">
        <v>3.2550336500000001</v>
      </c>
      <c r="AQ1375" s="23">
        <v>3.2550336500000001</v>
      </c>
      <c r="AR1375" s="23">
        <v>0</v>
      </c>
      <c r="AS1375" s="23">
        <v>5.5505640000000002E-2</v>
      </c>
      <c r="AT1375" s="23">
        <v>5.7780881499999994</v>
      </c>
      <c r="AU1375" s="23">
        <v>13.71145591</v>
      </c>
      <c r="AV1375" s="23">
        <v>23.34998964</v>
      </c>
      <c r="AW1375" s="23">
        <v>37.061445549999995</v>
      </c>
      <c r="AX1375" s="23">
        <v>3.6585053600000004</v>
      </c>
      <c r="AY1375" s="23">
        <v>0</v>
      </c>
      <c r="AZ1375" s="23">
        <v>33.402940189999995</v>
      </c>
    </row>
    <row r="1376" spans="2:52" x14ac:dyDescent="0.25">
      <c r="B1376" s="10" t="s">
        <v>1062</v>
      </c>
      <c r="C1376" s="23">
        <v>10.97855438</v>
      </c>
      <c r="D1376" s="23">
        <v>3.0927836100000001</v>
      </c>
      <c r="E1376" s="23">
        <v>1.2115238500000001</v>
      </c>
      <c r="F1376" s="23">
        <v>1.5819849799999999</v>
      </c>
      <c r="G1376" s="23">
        <v>0.29927478000000002</v>
      </c>
      <c r="H1376" s="23">
        <v>7.8857707700000006</v>
      </c>
      <c r="I1376" s="23">
        <v>0.83723169999999991</v>
      </c>
      <c r="J1376" s="23">
        <v>5.3286459400000004</v>
      </c>
      <c r="K1376" s="23">
        <v>0</v>
      </c>
      <c r="L1376" s="23">
        <v>1.71989313</v>
      </c>
      <c r="M1376" s="23">
        <v>144.84352656999999</v>
      </c>
      <c r="N1376" s="23">
        <v>128.97072199999999</v>
      </c>
      <c r="O1376" s="23">
        <v>0.25148025000000002</v>
      </c>
      <c r="P1376" s="23">
        <v>0</v>
      </c>
      <c r="Q1376" s="23">
        <v>15.621324320000001</v>
      </c>
      <c r="R1376" s="23">
        <v>155.82208094999999</v>
      </c>
      <c r="S1376" s="23">
        <v>90.887389139999996</v>
      </c>
      <c r="T1376" s="23">
        <v>0.61327318999999991</v>
      </c>
      <c r="U1376" s="23">
        <v>5.6213639200000003</v>
      </c>
      <c r="V1376" s="23">
        <v>0</v>
      </c>
      <c r="W1376" s="23">
        <v>0</v>
      </c>
      <c r="X1376" s="23">
        <v>2.5082075000000001</v>
      </c>
      <c r="Y1376" s="23">
        <v>6.7593209199999995</v>
      </c>
      <c r="Z1376" s="23">
        <v>4.4788228800000001</v>
      </c>
      <c r="AA1376" s="23">
        <v>110.86837754999999</v>
      </c>
      <c r="AB1376" s="23">
        <v>44.953703400000002</v>
      </c>
      <c r="AC1376" s="23">
        <v>0</v>
      </c>
      <c r="AD1376" s="23">
        <v>0</v>
      </c>
      <c r="AE1376" s="23">
        <v>0</v>
      </c>
      <c r="AF1376" s="23">
        <v>0</v>
      </c>
      <c r="AG1376" s="23">
        <v>0</v>
      </c>
      <c r="AH1376" s="23">
        <v>0</v>
      </c>
      <c r="AI1376" s="23">
        <v>0</v>
      </c>
      <c r="AJ1376" s="23">
        <v>2.09482283</v>
      </c>
      <c r="AK1376" s="23">
        <v>2.09482283</v>
      </c>
      <c r="AL1376" s="23">
        <v>1.8103280500000001</v>
      </c>
      <c r="AM1376" s="23">
        <v>1.8103280500000001</v>
      </c>
      <c r="AN1376" s="23">
        <v>0</v>
      </c>
      <c r="AO1376" s="23">
        <v>0</v>
      </c>
      <c r="AP1376" s="23">
        <v>13.304778599999999</v>
      </c>
      <c r="AQ1376" s="23">
        <v>13.304778599999999</v>
      </c>
      <c r="AR1376" s="23">
        <v>0</v>
      </c>
      <c r="AS1376" s="23">
        <v>3.2665215999999999</v>
      </c>
      <c r="AT1376" s="23">
        <v>18.381628249999999</v>
      </c>
      <c r="AU1376" s="23">
        <v>28.666897980000002</v>
      </c>
      <c r="AV1376" s="23">
        <v>6.5114290600000002</v>
      </c>
      <c r="AW1376" s="23">
        <v>35.178327039999999</v>
      </c>
      <c r="AX1376" s="23">
        <v>3.1899935400000001</v>
      </c>
      <c r="AY1376" s="23">
        <v>3.1047167899999999</v>
      </c>
      <c r="AZ1376" s="23">
        <v>28.883616710000002</v>
      </c>
    </row>
    <row r="1377" spans="2:52" x14ac:dyDescent="0.25">
      <c r="B1377" s="10" t="s">
        <v>1063</v>
      </c>
      <c r="C1377" s="23">
        <v>9.8620691199999992</v>
      </c>
      <c r="D1377" s="23">
        <v>2.3844298500000001</v>
      </c>
      <c r="E1377" s="23">
        <v>1.04991922</v>
      </c>
      <c r="F1377" s="23">
        <v>1.0003923000000001</v>
      </c>
      <c r="G1377" s="23">
        <v>0.33411833000000002</v>
      </c>
      <c r="H1377" s="23">
        <v>7.4776392699999992</v>
      </c>
      <c r="I1377" s="23">
        <v>0.88704647999999997</v>
      </c>
      <c r="J1377" s="23">
        <v>1.06399595</v>
      </c>
      <c r="K1377" s="23">
        <v>4.2457932400000002</v>
      </c>
      <c r="L1377" s="23">
        <v>1.2808036</v>
      </c>
      <c r="M1377" s="23">
        <v>136.44453418999998</v>
      </c>
      <c r="N1377" s="23">
        <v>135.96869699999999</v>
      </c>
      <c r="O1377" s="23">
        <v>7.5837189999999999E-2</v>
      </c>
      <c r="P1377" s="23">
        <v>0.4</v>
      </c>
      <c r="Q1377" s="23">
        <v>0</v>
      </c>
      <c r="R1377" s="23">
        <v>146.30660331000001</v>
      </c>
      <c r="S1377" s="23">
        <v>51.616159889999999</v>
      </c>
      <c r="T1377" s="23">
        <v>0.69129002000000006</v>
      </c>
      <c r="U1377" s="23">
        <v>8.9758475000000004</v>
      </c>
      <c r="V1377" s="23">
        <v>0</v>
      </c>
      <c r="W1377" s="23">
        <v>2.1697297599999996</v>
      </c>
      <c r="X1377" s="23">
        <v>3.77174509</v>
      </c>
      <c r="Y1377" s="23">
        <v>36.222727240000005</v>
      </c>
      <c r="Z1377" s="23">
        <v>3.2940270899999997</v>
      </c>
      <c r="AA1377" s="23">
        <v>106.74152659000001</v>
      </c>
      <c r="AB1377" s="23">
        <v>39.565076720000008</v>
      </c>
      <c r="AC1377" s="23">
        <v>0</v>
      </c>
      <c r="AD1377" s="23">
        <v>0</v>
      </c>
      <c r="AE1377" s="23">
        <v>0</v>
      </c>
      <c r="AF1377" s="23">
        <v>0</v>
      </c>
      <c r="AG1377" s="23">
        <v>35.538891</v>
      </c>
      <c r="AH1377" s="23">
        <v>35.538891</v>
      </c>
      <c r="AI1377" s="23">
        <v>0</v>
      </c>
      <c r="AJ1377" s="23">
        <v>49.847560999999999</v>
      </c>
      <c r="AK1377" s="23">
        <v>85.386452000000006</v>
      </c>
      <c r="AL1377" s="23">
        <v>19.17322854</v>
      </c>
      <c r="AM1377" s="23">
        <v>19.17322854</v>
      </c>
      <c r="AN1377" s="23">
        <v>0</v>
      </c>
      <c r="AO1377" s="23">
        <v>0</v>
      </c>
      <c r="AP1377" s="23">
        <v>6.7904938000000001</v>
      </c>
      <c r="AQ1377" s="23">
        <v>6.7904938000000001</v>
      </c>
      <c r="AR1377" s="23">
        <v>0</v>
      </c>
      <c r="AS1377" s="23">
        <v>64.884251250000005</v>
      </c>
      <c r="AT1377" s="23">
        <v>90.847973590000009</v>
      </c>
      <c r="AU1377" s="23">
        <v>34.103555130000004</v>
      </c>
      <c r="AV1377" s="23">
        <v>16.496593499999999</v>
      </c>
      <c r="AW1377" s="23">
        <v>50.60014863</v>
      </c>
      <c r="AX1377" s="23">
        <v>7.82024572</v>
      </c>
      <c r="AY1377" s="23">
        <v>2.0384477799999998</v>
      </c>
      <c r="AZ1377" s="23">
        <v>40.741455129999999</v>
      </c>
    </row>
    <row r="1378" spans="2:52" x14ac:dyDescent="0.25">
      <c r="B1378" s="20" t="s">
        <v>1582</v>
      </c>
      <c r="C1378" s="21">
        <f t="shared" ref="C1378:AZ1378" si="80">SUM(C1362:C1377)</f>
        <v>260.02269019999994</v>
      </c>
      <c r="D1378" s="21">
        <f t="shared" si="80"/>
        <v>65.217239169999999</v>
      </c>
      <c r="E1378" s="21">
        <f t="shared" si="80"/>
        <v>13.493602800000001</v>
      </c>
      <c r="F1378" s="21">
        <f t="shared" si="80"/>
        <v>45.060193379999987</v>
      </c>
      <c r="G1378" s="21">
        <f t="shared" si="80"/>
        <v>6.6634429900000001</v>
      </c>
      <c r="H1378" s="21">
        <f t="shared" si="80"/>
        <v>194.80545103000003</v>
      </c>
      <c r="I1378" s="21">
        <f t="shared" si="80"/>
        <v>16.479925000000001</v>
      </c>
      <c r="J1378" s="21">
        <f t="shared" si="80"/>
        <v>31.579284799999996</v>
      </c>
      <c r="K1378" s="21">
        <f t="shared" si="80"/>
        <v>124.85422326</v>
      </c>
      <c r="L1378" s="21">
        <f t="shared" si="80"/>
        <v>21.892017969999994</v>
      </c>
      <c r="M1378" s="21">
        <f t="shared" si="80"/>
        <v>1688.8963373399999</v>
      </c>
      <c r="N1378" s="21">
        <f t="shared" si="80"/>
        <v>1616.2928384200002</v>
      </c>
      <c r="O1378" s="21">
        <f t="shared" si="80"/>
        <v>4.7925664899999996</v>
      </c>
      <c r="P1378" s="21">
        <f t="shared" si="80"/>
        <v>1.3946423399999999</v>
      </c>
      <c r="Q1378" s="21">
        <f t="shared" si="80"/>
        <v>66.416290090000004</v>
      </c>
      <c r="R1378" s="21">
        <f t="shared" si="80"/>
        <v>1948.9190275399997</v>
      </c>
      <c r="S1378" s="21">
        <f t="shared" si="80"/>
        <v>866.94540542999982</v>
      </c>
      <c r="T1378" s="21">
        <f t="shared" si="80"/>
        <v>14.73784755</v>
      </c>
      <c r="U1378" s="21">
        <f t="shared" si="80"/>
        <v>118.16878449000002</v>
      </c>
      <c r="V1378" s="21">
        <f t="shared" si="80"/>
        <v>0.24675</v>
      </c>
      <c r="W1378" s="21">
        <f t="shared" si="80"/>
        <v>8.24718266</v>
      </c>
      <c r="X1378" s="21">
        <f t="shared" si="80"/>
        <v>102.33214316</v>
      </c>
      <c r="Y1378" s="21">
        <f t="shared" si="80"/>
        <v>296.76333674</v>
      </c>
      <c r="Z1378" s="21">
        <f t="shared" si="80"/>
        <v>26.967272860000001</v>
      </c>
      <c r="AA1378" s="21">
        <f t="shared" si="80"/>
        <v>1434.4087228899998</v>
      </c>
      <c r="AB1378" s="21">
        <f t="shared" si="80"/>
        <v>514.51030465000008</v>
      </c>
      <c r="AC1378" s="21">
        <f t="shared" si="80"/>
        <v>3.1451434599999999</v>
      </c>
      <c r="AD1378" s="21">
        <f t="shared" si="80"/>
        <v>0.4371217</v>
      </c>
      <c r="AE1378" s="21">
        <f t="shared" si="80"/>
        <v>0</v>
      </c>
      <c r="AF1378" s="21">
        <f t="shared" si="80"/>
        <v>2.7080217599999998</v>
      </c>
      <c r="AG1378" s="21">
        <f t="shared" si="80"/>
        <v>88.756634480000002</v>
      </c>
      <c r="AH1378" s="21">
        <f t="shared" si="80"/>
        <v>88.756634480000002</v>
      </c>
      <c r="AI1378" s="21">
        <f t="shared" si="80"/>
        <v>0</v>
      </c>
      <c r="AJ1378" s="21">
        <f t="shared" si="80"/>
        <v>140.4798649</v>
      </c>
      <c r="AK1378" s="21">
        <f t="shared" si="80"/>
        <v>232.38164284000004</v>
      </c>
      <c r="AL1378" s="21">
        <f t="shared" si="80"/>
        <v>159.73599345999997</v>
      </c>
      <c r="AM1378" s="21">
        <f t="shared" si="80"/>
        <v>159.73599345999997</v>
      </c>
      <c r="AN1378" s="21">
        <f t="shared" si="80"/>
        <v>0</v>
      </c>
      <c r="AO1378" s="21">
        <f t="shared" si="80"/>
        <v>0</v>
      </c>
      <c r="AP1378" s="21">
        <f t="shared" si="80"/>
        <v>62.642827689999997</v>
      </c>
      <c r="AQ1378" s="21">
        <f t="shared" si="80"/>
        <v>62.642827689999997</v>
      </c>
      <c r="AR1378" s="21">
        <f t="shared" si="80"/>
        <v>0</v>
      </c>
      <c r="AS1378" s="21">
        <f t="shared" si="80"/>
        <v>144.22607827000002</v>
      </c>
      <c r="AT1378" s="21">
        <f t="shared" si="80"/>
        <v>366.60489942000004</v>
      </c>
      <c r="AU1378" s="21">
        <f t="shared" si="80"/>
        <v>380.28704806999997</v>
      </c>
      <c r="AV1378" s="21">
        <f t="shared" si="80"/>
        <v>540.00117119000004</v>
      </c>
      <c r="AW1378" s="21">
        <f t="shared" si="80"/>
        <v>920.28821925999989</v>
      </c>
      <c r="AX1378" s="21">
        <f t="shared" si="80"/>
        <v>95.855032380000011</v>
      </c>
      <c r="AY1378" s="21">
        <f t="shared" si="80"/>
        <v>54.982127249999991</v>
      </c>
      <c r="AZ1378" s="21">
        <f t="shared" si="80"/>
        <v>769.45105962999992</v>
      </c>
    </row>
    <row r="1379" spans="2:52" x14ac:dyDescent="0.25"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</row>
    <row r="1380" spans="2:52" x14ac:dyDescent="0.25">
      <c r="B1380" s="12" t="s">
        <v>1529</v>
      </c>
      <c r="C1380" s="7">
        <f t="shared" ref="C1380:AZ1380" si="81">C1402+C1410+C1435+C1452+C1478</f>
        <v>1540.05479459</v>
      </c>
      <c r="D1380" s="7">
        <f t="shared" si="81"/>
        <v>707.25810405999994</v>
      </c>
      <c r="E1380" s="7">
        <f t="shared" si="81"/>
        <v>260.80339689000004</v>
      </c>
      <c r="F1380" s="7">
        <f t="shared" si="81"/>
        <v>412.67367343000001</v>
      </c>
      <c r="G1380" s="7">
        <f t="shared" si="81"/>
        <v>33.781033739999998</v>
      </c>
      <c r="H1380" s="7">
        <f t="shared" si="81"/>
        <v>832.79669052999998</v>
      </c>
      <c r="I1380" s="7">
        <f t="shared" si="81"/>
        <v>152.38335891</v>
      </c>
      <c r="J1380" s="7">
        <f t="shared" si="81"/>
        <v>110.75058626999999</v>
      </c>
      <c r="K1380" s="7">
        <f t="shared" si="81"/>
        <v>536.19459545999996</v>
      </c>
      <c r="L1380" s="7">
        <f t="shared" si="81"/>
        <v>33.468149890000007</v>
      </c>
      <c r="M1380" s="7">
        <f t="shared" si="81"/>
        <v>7777.8343455300001</v>
      </c>
      <c r="N1380" s="7">
        <f t="shared" si="81"/>
        <v>7551.1692710000007</v>
      </c>
      <c r="O1380" s="7">
        <f t="shared" si="81"/>
        <v>73.031000450000022</v>
      </c>
      <c r="P1380" s="7">
        <f t="shared" si="81"/>
        <v>55.585817620000007</v>
      </c>
      <c r="Q1380" s="7">
        <f t="shared" si="81"/>
        <v>98.048256460000005</v>
      </c>
      <c r="R1380" s="7">
        <f t="shared" si="81"/>
        <v>9317.8891401199999</v>
      </c>
      <c r="S1380" s="7">
        <f t="shared" si="81"/>
        <v>4749.9601565299999</v>
      </c>
      <c r="T1380" s="7">
        <f t="shared" si="81"/>
        <v>105.73894792999999</v>
      </c>
      <c r="U1380" s="7">
        <f t="shared" si="81"/>
        <v>563.09942278000005</v>
      </c>
      <c r="V1380" s="7">
        <f t="shared" si="81"/>
        <v>4.1904655900000005</v>
      </c>
      <c r="W1380" s="7">
        <f t="shared" si="81"/>
        <v>38.610813870000001</v>
      </c>
      <c r="X1380" s="7">
        <f t="shared" si="81"/>
        <v>379.04504338999999</v>
      </c>
      <c r="Y1380" s="7">
        <f t="shared" si="81"/>
        <v>1134.2361459199999</v>
      </c>
      <c r="Z1380" s="7">
        <f t="shared" si="81"/>
        <v>75.896410959999997</v>
      </c>
      <c r="AA1380" s="7">
        <f t="shared" si="81"/>
        <v>7050.7774069699999</v>
      </c>
      <c r="AB1380" s="7">
        <f t="shared" si="81"/>
        <v>2267.11173315</v>
      </c>
      <c r="AC1380" s="7">
        <f t="shared" si="81"/>
        <v>0.19053999999999999</v>
      </c>
      <c r="AD1380" s="7">
        <f t="shared" si="81"/>
        <v>0.19053999999999999</v>
      </c>
      <c r="AE1380" s="7">
        <f t="shared" si="81"/>
        <v>0</v>
      </c>
      <c r="AF1380" s="7">
        <f t="shared" si="81"/>
        <v>0</v>
      </c>
      <c r="AG1380" s="7">
        <f t="shared" si="81"/>
        <v>189.34927757</v>
      </c>
      <c r="AH1380" s="7">
        <f t="shared" si="81"/>
        <v>189.34927757</v>
      </c>
      <c r="AI1380" s="7">
        <f t="shared" si="81"/>
        <v>0</v>
      </c>
      <c r="AJ1380" s="7">
        <f t="shared" si="81"/>
        <v>165.95298509</v>
      </c>
      <c r="AK1380" s="7">
        <f t="shared" si="81"/>
        <v>355.49280266</v>
      </c>
      <c r="AL1380" s="7">
        <f t="shared" si="81"/>
        <v>595.08803439000008</v>
      </c>
      <c r="AM1380" s="7">
        <f t="shared" si="81"/>
        <v>527.93282264000004</v>
      </c>
      <c r="AN1380" s="7">
        <f t="shared" si="81"/>
        <v>0</v>
      </c>
      <c r="AO1380" s="7">
        <f t="shared" si="81"/>
        <v>67.155211750000007</v>
      </c>
      <c r="AP1380" s="7">
        <f t="shared" si="81"/>
        <v>214.82856242000003</v>
      </c>
      <c r="AQ1380" s="7">
        <f t="shared" si="81"/>
        <v>208.50193611000003</v>
      </c>
      <c r="AR1380" s="7">
        <f t="shared" si="81"/>
        <v>6.32662631</v>
      </c>
      <c r="AS1380" s="7">
        <f t="shared" si="81"/>
        <v>251.74202801000001</v>
      </c>
      <c r="AT1380" s="7">
        <f t="shared" si="81"/>
        <v>1061.6586248200001</v>
      </c>
      <c r="AU1380" s="7">
        <f t="shared" si="81"/>
        <v>1560.9459109899999</v>
      </c>
      <c r="AV1380" s="7">
        <f t="shared" si="81"/>
        <v>2616.66758261</v>
      </c>
      <c r="AW1380" s="7">
        <f t="shared" si="81"/>
        <v>4177.6134936000008</v>
      </c>
      <c r="AX1380" s="7">
        <f t="shared" si="81"/>
        <v>317.61189947000003</v>
      </c>
      <c r="AY1380" s="7">
        <f t="shared" si="81"/>
        <v>446.56584179999999</v>
      </c>
      <c r="AZ1380" s="7">
        <f t="shared" si="81"/>
        <v>3413.43575233</v>
      </c>
    </row>
    <row r="1381" spans="2:52" x14ac:dyDescent="0.25">
      <c r="B1381" s="9" t="s">
        <v>1064</v>
      </c>
    </row>
    <row r="1382" spans="2:52" x14ac:dyDescent="0.25">
      <c r="B1382" s="10" t="s">
        <v>1078</v>
      </c>
      <c r="C1382" s="23">
        <v>24.652728109999998</v>
      </c>
      <c r="D1382" s="23">
        <v>8.3484178799999995</v>
      </c>
      <c r="E1382" s="23">
        <v>3.7820831299999997</v>
      </c>
      <c r="F1382" s="23">
        <v>4.2041962499999999</v>
      </c>
      <c r="G1382" s="23">
        <v>0.36213849999999997</v>
      </c>
      <c r="H1382" s="23">
        <v>16.304310229999999</v>
      </c>
      <c r="I1382" s="23">
        <v>1.1888996599999999</v>
      </c>
      <c r="J1382" s="23">
        <v>1.0938466</v>
      </c>
      <c r="K1382" s="23">
        <v>11.040537909999999</v>
      </c>
      <c r="L1382" s="23">
        <v>2.98102606</v>
      </c>
      <c r="M1382" s="23">
        <v>109.51616</v>
      </c>
      <c r="N1382" s="23">
        <v>109.51616</v>
      </c>
      <c r="O1382" s="23">
        <v>0</v>
      </c>
      <c r="P1382" s="23">
        <v>0</v>
      </c>
      <c r="Q1382" s="23">
        <v>0</v>
      </c>
      <c r="R1382" s="23">
        <v>134.16888811000001</v>
      </c>
      <c r="S1382" s="23">
        <v>49.88780749</v>
      </c>
      <c r="T1382" s="23">
        <v>0.79771757999999993</v>
      </c>
      <c r="U1382" s="23">
        <v>9.8670117600000005</v>
      </c>
      <c r="V1382" s="23">
        <v>0</v>
      </c>
      <c r="W1382" s="23">
        <v>0</v>
      </c>
      <c r="X1382" s="23">
        <v>5.5617582300000006</v>
      </c>
      <c r="Y1382" s="23">
        <v>12.79449537</v>
      </c>
      <c r="Z1382" s="23">
        <v>0.36300492000000001</v>
      </c>
      <c r="AA1382" s="23">
        <v>79.271795350000005</v>
      </c>
      <c r="AB1382" s="23">
        <v>54.89709276</v>
      </c>
      <c r="AC1382" s="23">
        <v>0</v>
      </c>
      <c r="AD1382" s="23">
        <v>0</v>
      </c>
      <c r="AE1382" s="23">
        <v>0</v>
      </c>
      <c r="AF1382" s="23">
        <v>0</v>
      </c>
      <c r="AG1382" s="23">
        <v>0</v>
      </c>
      <c r="AH1382" s="23">
        <v>0</v>
      </c>
      <c r="AI1382" s="23">
        <v>0</v>
      </c>
      <c r="AJ1382" s="23">
        <v>9.5642303000000002</v>
      </c>
      <c r="AK1382" s="23">
        <v>9.5642303000000002</v>
      </c>
      <c r="AL1382" s="23">
        <v>1.04307675</v>
      </c>
      <c r="AM1382" s="23">
        <v>1.04307675</v>
      </c>
      <c r="AN1382" s="23">
        <v>0</v>
      </c>
      <c r="AO1382" s="23">
        <v>0</v>
      </c>
      <c r="AP1382" s="23">
        <v>3.27128073</v>
      </c>
      <c r="AQ1382" s="23">
        <v>3.27128073</v>
      </c>
      <c r="AR1382" s="23">
        <v>0</v>
      </c>
      <c r="AS1382" s="23">
        <v>11.83511092</v>
      </c>
      <c r="AT1382" s="23">
        <v>16.1494684</v>
      </c>
      <c r="AU1382" s="23">
        <v>48.311854659999995</v>
      </c>
      <c r="AV1382" s="23">
        <v>69.503006569999997</v>
      </c>
      <c r="AW1382" s="23">
        <v>117.81486122999999</v>
      </c>
      <c r="AX1382" s="23">
        <v>10.433584280000002</v>
      </c>
      <c r="AY1382" s="23">
        <v>4.4114035899999999</v>
      </c>
      <c r="AZ1382" s="23">
        <v>102.96987335999999</v>
      </c>
    </row>
    <row r="1383" spans="2:52" x14ac:dyDescent="0.25">
      <c r="B1383" s="10" t="s">
        <v>1094</v>
      </c>
      <c r="C1383" s="23">
        <v>13.215877580000001</v>
      </c>
      <c r="D1383" s="23">
        <v>1.71538781</v>
      </c>
      <c r="E1383" s="23">
        <v>0.84585355000000007</v>
      </c>
      <c r="F1383" s="23">
        <v>0.5570760600000001</v>
      </c>
      <c r="G1383" s="23">
        <v>0.31245820000000002</v>
      </c>
      <c r="H1383" s="23">
        <v>11.50048977</v>
      </c>
      <c r="I1383" s="23">
        <v>2.1961822099999999</v>
      </c>
      <c r="J1383" s="23">
        <v>0.96484499999999995</v>
      </c>
      <c r="K1383" s="23">
        <v>8.2091305600000002</v>
      </c>
      <c r="L1383" s="23">
        <v>0.130332</v>
      </c>
      <c r="M1383" s="23">
        <v>98.031862319999988</v>
      </c>
      <c r="N1383" s="23">
        <v>97.965800000000002</v>
      </c>
      <c r="O1383" s="23">
        <v>6.6062320000000008E-2</v>
      </c>
      <c r="P1383" s="23">
        <v>0</v>
      </c>
      <c r="Q1383" s="23">
        <v>0</v>
      </c>
      <c r="R1383" s="23">
        <v>111.24773989999998</v>
      </c>
      <c r="S1383" s="23">
        <v>66.356007669999997</v>
      </c>
      <c r="T1383" s="23">
        <v>0.25805595999999997</v>
      </c>
      <c r="U1383" s="23">
        <v>5.3041900000000002</v>
      </c>
      <c r="V1383" s="23">
        <v>0</v>
      </c>
      <c r="W1383" s="23">
        <v>0</v>
      </c>
      <c r="X1383" s="23">
        <v>1.610406</v>
      </c>
      <c r="Y1383" s="23">
        <v>12.912807039999999</v>
      </c>
      <c r="Z1383" s="23">
        <v>0</v>
      </c>
      <c r="AA1383" s="23">
        <v>86.441466669999983</v>
      </c>
      <c r="AB1383" s="23">
        <v>24.806273230000002</v>
      </c>
      <c r="AC1383" s="23">
        <v>0</v>
      </c>
      <c r="AD1383" s="23">
        <v>0</v>
      </c>
      <c r="AE1383" s="23">
        <v>0</v>
      </c>
      <c r="AF1383" s="23">
        <v>0</v>
      </c>
      <c r="AG1383" s="23">
        <v>0</v>
      </c>
      <c r="AH1383" s="23">
        <v>0</v>
      </c>
      <c r="AI1383" s="23">
        <v>0</v>
      </c>
      <c r="AJ1383" s="23">
        <v>2.4244279199999998</v>
      </c>
      <c r="AK1383" s="23">
        <v>2.4244279199999998</v>
      </c>
      <c r="AL1383" s="23">
        <v>8.3367945900000002</v>
      </c>
      <c r="AM1383" s="23">
        <v>8.3367945900000002</v>
      </c>
      <c r="AN1383" s="23">
        <v>0</v>
      </c>
      <c r="AO1383" s="23">
        <v>0</v>
      </c>
      <c r="AP1383" s="23">
        <v>0</v>
      </c>
      <c r="AQ1383" s="23">
        <v>0</v>
      </c>
      <c r="AR1383" s="23">
        <v>0</v>
      </c>
      <c r="AS1383" s="23">
        <v>0</v>
      </c>
      <c r="AT1383" s="23">
        <v>8.3367945900000002</v>
      </c>
      <c r="AU1383" s="23">
        <v>18.893906559999998</v>
      </c>
      <c r="AV1383" s="23">
        <v>27.495893219999999</v>
      </c>
      <c r="AW1383" s="23">
        <v>46.389799780000004</v>
      </c>
      <c r="AX1383" s="23">
        <v>1.47165602</v>
      </c>
      <c r="AY1383" s="23">
        <v>7.6764245599999992</v>
      </c>
      <c r="AZ1383" s="23">
        <v>37.241719199999999</v>
      </c>
    </row>
    <row r="1384" spans="2:52" x14ac:dyDescent="0.25">
      <c r="B1384" s="10" t="s">
        <v>1079</v>
      </c>
      <c r="C1384" s="23">
        <v>3.3954018600000002</v>
      </c>
      <c r="D1384" s="23">
        <v>1.4921537300000001</v>
      </c>
      <c r="E1384" s="23">
        <v>0.69124814000000001</v>
      </c>
      <c r="F1384" s="23">
        <v>0.53016538999999996</v>
      </c>
      <c r="G1384" s="23">
        <v>0.27074019999999999</v>
      </c>
      <c r="H1384" s="23">
        <v>1.9032481300000001</v>
      </c>
      <c r="I1384" s="23">
        <v>0.41859509</v>
      </c>
      <c r="J1384" s="23">
        <v>1.4305806999999999</v>
      </c>
      <c r="K1384" s="23">
        <v>0</v>
      </c>
      <c r="L1384" s="23">
        <v>5.4072339999999997E-2</v>
      </c>
      <c r="M1384" s="23">
        <v>88.717450430000014</v>
      </c>
      <c r="N1384" s="23">
        <v>88.679641000000004</v>
      </c>
      <c r="O1384" s="23">
        <v>3.7809429999999998E-2</v>
      </c>
      <c r="P1384" s="23">
        <v>0</v>
      </c>
      <c r="Q1384" s="23">
        <v>0</v>
      </c>
      <c r="R1384" s="23">
        <v>92.112852290000006</v>
      </c>
      <c r="S1384" s="23">
        <v>54.121247310000001</v>
      </c>
      <c r="T1384" s="23">
        <v>0.42419873999999996</v>
      </c>
      <c r="U1384" s="23">
        <v>9.5381576400000014</v>
      </c>
      <c r="V1384" s="23">
        <v>0</v>
      </c>
      <c r="W1384" s="23">
        <v>0</v>
      </c>
      <c r="X1384" s="23">
        <v>2.2210751499999999</v>
      </c>
      <c r="Y1384" s="23">
        <v>9.1813937400000007</v>
      </c>
      <c r="Z1384" s="23">
        <v>0.58488766000000003</v>
      </c>
      <c r="AA1384" s="23">
        <v>76.070960239999991</v>
      </c>
      <c r="AB1384" s="23">
        <v>16.041892050000001</v>
      </c>
      <c r="AC1384" s="23">
        <v>0</v>
      </c>
      <c r="AD1384" s="23">
        <v>0</v>
      </c>
      <c r="AE1384" s="23">
        <v>0</v>
      </c>
      <c r="AF1384" s="23">
        <v>0</v>
      </c>
      <c r="AG1384" s="23">
        <v>0</v>
      </c>
      <c r="AH1384" s="23">
        <v>0</v>
      </c>
      <c r="AI1384" s="23">
        <v>0</v>
      </c>
      <c r="AJ1384" s="23">
        <v>0</v>
      </c>
      <c r="AK1384" s="23">
        <v>0</v>
      </c>
      <c r="AL1384" s="23">
        <v>2.2449453999999998</v>
      </c>
      <c r="AM1384" s="23">
        <v>2.2449453999999998</v>
      </c>
      <c r="AN1384" s="23">
        <v>0</v>
      </c>
      <c r="AO1384" s="23">
        <v>0</v>
      </c>
      <c r="AP1384" s="23">
        <v>2.05876079</v>
      </c>
      <c r="AQ1384" s="23">
        <v>2.05876079</v>
      </c>
      <c r="AR1384" s="23">
        <v>0</v>
      </c>
      <c r="AS1384" s="23">
        <v>0</v>
      </c>
      <c r="AT1384" s="23">
        <v>4.3037061899999998</v>
      </c>
      <c r="AU1384" s="23">
        <v>11.73818586</v>
      </c>
      <c r="AV1384" s="23">
        <v>26.112510330000003</v>
      </c>
      <c r="AW1384" s="23">
        <v>37.850696190000001</v>
      </c>
      <c r="AX1384" s="23">
        <v>2.2985941599999999</v>
      </c>
      <c r="AY1384" s="23">
        <v>10.21283094</v>
      </c>
      <c r="AZ1384" s="23">
        <v>25.33927109</v>
      </c>
    </row>
    <row r="1385" spans="2:52" x14ac:dyDescent="0.25">
      <c r="B1385" s="10" t="s">
        <v>1080</v>
      </c>
      <c r="C1385" s="23">
        <v>12.432046420000001</v>
      </c>
      <c r="D1385" s="23">
        <v>4.1334019299999998</v>
      </c>
      <c r="E1385" s="23">
        <v>1.25047887</v>
      </c>
      <c r="F1385" s="23">
        <v>2.6049519300000004</v>
      </c>
      <c r="G1385" s="23">
        <v>0.27797113000000001</v>
      </c>
      <c r="H1385" s="23">
        <v>8.2986444900000009</v>
      </c>
      <c r="I1385" s="23">
        <v>0.61159619999999992</v>
      </c>
      <c r="J1385" s="23">
        <v>0.53412258999999995</v>
      </c>
      <c r="K1385" s="23">
        <v>6.4100705499999995</v>
      </c>
      <c r="L1385" s="23">
        <v>0.74285515000000002</v>
      </c>
      <c r="M1385" s="23">
        <v>121.15352969</v>
      </c>
      <c r="N1385" s="23">
        <v>106.150464</v>
      </c>
      <c r="O1385" s="23">
        <v>8.5338419999999998E-2</v>
      </c>
      <c r="P1385" s="23">
        <v>14.91772727</v>
      </c>
      <c r="Q1385" s="23">
        <v>0</v>
      </c>
      <c r="R1385" s="23">
        <v>133.58557611000001</v>
      </c>
      <c r="S1385" s="23">
        <v>92.676029920000005</v>
      </c>
      <c r="T1385" s="23">
        <v>0.49259544999999999</v>
      </c>
      <c r="U1385" s="23">
        <v>6.7908528399999994</v>
      </c>
      <c r="V1385" s="23">
        <v>0</v>
      </c>
      <c r="W1385" s="23">
        <v>0</v>
      </c>
      <c r="X1385" s="23">
        <v>1.7014108700000001</v>
      </c>
      <c r="Y1385" s="23">
        <v>10.007963119999999</v>
      </c>
      <c r="Z1385" s="23">
        <v>6.9656609999999994E-2</v>
      </c>
      <c r="AA1385" s="23">
        <v>111.73850881000001</v>
      </c>
      <c r="AB1385" s="23">
        <v>21.847067299999996</v>
      </c>
      <c r="AC1385" s="23">
        <v>0</v>
      </c>
      <c r="AD1385" s="23">
        <v>0</v>
      </c>
      <c r="AE1385" s="23">
        <v>0</v>
      </c>
      <c r="AF1385" s="23">
        <v>0</v>
      </c>
      <c r="AG1385" s="23">
        <v>0</v>
      </c>
      <c r="AH1385" s="23">
        <v>0</v>
      </c>
      <c r="AI1385" s="23">
        <v>0</v>
      </c>
      <c r="AJ1385" s="23">
        <v>2.3687299999999998</v>
      </c>
      <c r="AK1385" s="23">
        <v>2.3687299999999998</v>
      </c>
      <c r="AL1385" s="23">
        <v>0.18698699999999999</v>
      </c>
      <c r="AM1385" s="23">
        <v>0.18698699999999999</v>
      </c>
      <c r="AN1385" s="23">
        <v>0</v>
      </c>
      <c r="AO1385" s="23">
        <v>0</v>
      </c>
      <c r="AP1385" s="23">
        <v>1.7674428200000001</v>
      </c>
      <c r="AQ1385" s="23">
        <v>1.7674428200000001</v>
      </c>
      <c r="AR1385" s="23">
        <v>0</v>
      </c>
      <c r="AS1385" s="23">
        <v>1.61922535</v>
      </c>
      <c r="AT1385" s="23">
        <v>3.5736551699999999</v>
      </c>
      <c r="AU1385" s="23">
        <v>20.64214213</v>
      </c>
      <c r="AV1385" s="23">
        <v>21.581798289999998</v>
      </c>
      <c r="AW1385" s="23">
        <v>42.223940420000005</v>
      </c>
      <c r="AX1385" s="23">
        <v>1.38865086</v>
      </c>
      <c r="AY1385" s="23">
        <v>14.226025009999999</v>
      </c>
      <c r="AZ1385" s="23">
        <v>26.609264549999995</v>
      </c>
    </row>
    <row r="1386" spans="2:52" x14ac:dyDescent="0.25">
      <c r="B1386" s="10" t="s">
        <v>1081</v>
      </c>
      <c r="C1386" s="23">
        <v>40.985392600000004</v>
      </c>
      <c r="D1386" s="23">
        <v>15.29629695</v>
      </c>
      <c r="E1386" s="23">
        <v>4.9665646500000005</v>
      </c>
      <c r="F1386" s="23">
        <v>9.5186917100000006</v>
      </c>
      <c r="G1386" s="23">
        <v>0.81104058999999995</v>
      </c>
      <c r="H1386" s="23">
        <v>25.689095649999999</v>
      </c>
      <c r="I1386" s="23">
        <v>3.8051421400000001</v>
      </c>
      <c r="J1386" s="23">
        <v>9.2465233399999995</v>
      </c>
      <c r="K1386" s="23">
        <v>6.8802630000000002</v>
      </c>
      <c r="L1386" s="23">
        <v>5.7571671699999998</v>
      </c>
      <c r="M1386" s="23">
        <v>137.13501264999999</v>
      </c>
      <c r="N1386" s="23">
        <v>136.832357</v>
      </c>
      <c r="O1386" s="23">
        <v>0.30265565</v>
      </c>
      <c r="P1386" s="23">
        <v>0</v>
      </c>
      <c r="Q1386" s="23">
        <v>0</v>
      </c>
      <c r="R1386" s="23">
        <v>178.12040525</v>
      </c>
      <c r="S1386" s="23">
        <v>88.67842254</v>
      </c>
      <c r="T1386" s="23">
        <v>5.3399025399999998</v>
      </c>
      <c r="U1386" s="23">
        <v>13.894154349999999</v>
      </c>
      <c r="V1386" s="23">
        <v>0</v>
      </c>
      <c r="W1386" s="23">
        <v>0</v>
      </c>
      <c r="X1386" s="23">
        <v>2.1164268799999997</v>
      </c>
      <c r="Y1386" s="23">
        <v>28.29674837</v>
      </c>
      <c r="Z1386" s="23">
        <v>0.92930376000000003</v>
      </c>
      <c r="AA1386" s="23">
        <v>139.25495844</v>
      </c>
      <c r="AB1386" s="23">
        <v>38.865446810000002</v>
      </c>
      <c r="AC1386" s="23">
        <v>0</v>
      </c>
      <c r="AD1386" s="23">
        <v>0</v>
      </c>
      <c r="AE1386" s="23">
        <v>0</v>
      </c>
      <c r="AF1386" s="23">
        <v>0</v>
      </c>
      <c r="AG1386" s="23">
        <v>30.892156</v>
      </c>
      <c r="AH1386" s="23">
        <v>30.892156</v>
      </c>
      <c r="AI1386" s="23">
        <v>0</v>
      </c>
      <c r="AJ1386" s="23">
        <v>20.989395569999999</v>
      </c>
      <c r="AK1386" s="23">
        <v>51.881551569999999</v>
      </c>
      <c r="AL1386" s="23">
        <v>36.525190380000005</v>
      </c>
      <c r="AM1386" s="23">
        <v>5.6330343799999998</v>
      </c>
      <c r="AN1386" s="23">
        <v>0</v>
      </c>
      <c r="AO1386" s="23">
        <v>30.892156</v>
      </c>
      <c r="AP1386" s="23">
        <v>0</v>
      </c>
      <c r="AQ1386" s="23">
        <v>0</v>
      </c>
      <c r="AR1386" s="23">
        <v>0</v>
      </c>
      <c r="AS1386" s="23">
        <v>10.560297740000001</v>
      </c>
      <c r="AT1386" s="23">
        <v>47.085488120000008</v>
      </c>
      <c r="AU1386" s="23">
        <v>43.661510260000007</v>
      </c>
      <c r="AV1386" s="23">
        <v>128.01421056999999</v>
      </c>
      <c r="AW1386" s="23">
        <v>171.67572083000002</v>
      </c>
      <c r="AX1386" s="23">
        <v>9.2736984499999995</v>
      </c>
      <c r="AY1386" s="23">
        <v>14.55749692</v>
      </c>
      <c r="AZ1386" s="23">
        <v>147.84452546</v>
      </c>
    </row>
    <row r="1387" spans="2:52" x14ac:dyDescent="0.25">
      <c r="B1387" s="10" t="s">
        <v>1082</v>
      </c>
      <c r="C1387" s="23">
        <v>21.375969640000001</v>
      </c>
      <c r="D1387" s="23">
        <v>12.04534402</v>
      </c>
      <c r="E1387" s="23">
        <v>3.98828227</v>
      </c>
      <c r="F1387" s="23">
        <v>7.3089022899999998</v>
      </c>
      <c r="G1387" s="23">
        <v>0.74815946</v>
      </c>
      <c r="H1387" s="23">
        <v>9.3306256199999993</v>
      </c>
      <c r="I1387" s="23">
        <v>0.81349176000000001</v>
      </c>
      <c r="J1387" s="23">
        <v>1.2400477400000001</v>
      </c>
      <c r="K1387" s="23">
        <v>6.28677975</v>
      </c>
      <c r="L1387" s="23">
        <v>0.99030636999999999</v>
      </c>
      <c r="M1387" s="23">
        <v>209.69209071</v>
      </c>
      <c r="N1387" s="23">
        <v>209.52708100000001</v>
      </c>
      <c r="O1387" s="23">
        <v>0.16500971</v>
      </c>
      <c r="P1387" s="23">
        <v>0</v>
      </c>
      <c r="Q1387" s="23">
        <v>0</v>
      </c>
      <c r="R1387" s="23">
        <v>231.06806035000002</v>
      </c>
      <c r="S1387" s="23">
        <v>76.778347650000001</v>
      </c>
      <c r="T1387" s="23">
        <v>2.2571338500000002</v>
      </c>
      <c r="U1387" s="23">
        <v>14.24153682</v>
      </c>
      <c r="V1387" s="23">
        <v>0</v>
      </c>
      <c r="W1387" s="23">
        <v>5.1272978499999997</v>
      </c>
      <c r="X1387" s="23">
        <v>12.393333419999999</v>
      </c>
      <c r="Y1387" s="23">
        <v>13.7734264</v>
      </c>
      <c r="Z1387" s="23">
        <v>0</v>
      </c>
      <c r="AA1387" s="23">
        <v>124.57107599</v>
      </c>
      <c r="AB1387" s="23">
        <v>106.49698436</v>
      </c>
      <c r="AC1387" s="23">
        <v>0</v>
      </c>
      <c r="AD1387" s="23">
        <v>0</v>
      </c>
      <c r="AE1387" s="23">
        <v>0</v>
      </c>
      <c r="AF1387" s="23">
        <v>0</v>
      </c>
      <c r="AG1387" s="23">
        <v>0</v>
      </c>
      <c r="AH1387" s="23">
        <v>0</v>
      </c>
      <c r="AI1387" s="23">
        <v>0</v>
      </c>
      <c r="AJ1387" s="23">
        <v>0.51036963000000002</v>
      </c>
      <c r="AK1387" s="23">
        <v>0.51036963000000002</v>
      </c>
      <c r="AL1387" s="23">
        <v>25.818381949999999</v>
      </c>
      <c r="AM1387" s="23">
        <v>25.818381949999999</v>
      </c>
      <c r="AN1387" s="23">
        <v>0</v>
      </c>
      <c r="AO1387" s="23">
        <v>0</v>
      </c>
      <c r="AP1387" s="23">
        <v>3.1421359999999998</v>
      </c>
      <c r="AQ1387" s="23">
        <v>3.1421359999999998</v>
      </c>
      <c r="AR1387" s="23">
        <v>0</v>
      </c>
      <c r="AS1387" s="23">
        <v>0</v>
      </c>
      <c r="AT1387" s="23">
        <v>28.96051795</v>
      </c>
      <c r="AU1387" s="23">
        <v>78.046836039999988</v>
      </c>
      <c r="AV1387" s="23">
        <v>128.60906516</v>
      </c>
      <c r="AW1387" s="23">
        <v>206.65590120000002</v>
      </c>
      <c r="AX1387" s="23">
        <v>2.5315218799999997</v>
      </c>
      <c r="AY1387" s="23">
        <v>35.339378229999994</v>
      </c>
      <c r="AZ1387" s="23">
        <v>168.78500109000001</v>
      </c>
    </row>
    <row r="1388" spans="2:52" x14ac:dyDescent="0.25">
      <c r="B1388" s="10" t="s">
        <v>1083</v>
      </c>
      <c r="C1388" s="23">
        <v>14.268656440000001</v>
      </c>
      <c r="D1388" s="23">
        <v>3.0457291200000003</v>
      </c>
      <c r="E1388" s="23">
        <v>1.2162802500000001</v>
      </c>
      <c r="F1388" s="23">
        <v>1.3940888200000001</v>
      </c>
      <c r="G1388" s="23">
        <v>0.43536005</v>
      </c>
      <c r="H1388" s="23">
        <v>11.22292732</v>
      </c>
      <c r="I1388" s="23">
        <v>0.33078312999999998</v>
      </c>
      <c r="J1388" s="23">
        <v>0.92325393</v>
      </c>
      <c r="K1388" s="23">
        <v>9.9688902600000002</v>
      </c>
      <c r="L1388" s="23">
        <v>0</v>
      </c>
      <c r="M1388" s="23">
        <v>88.302946000000006</v>
      </c>
      <c r="N1388" s="23">
        <v>88.302946000000006</v>
      </c>
      <c r="O1388" s="23">
        <v>0</v>
      </c>
      <c r="P1388" s="23">
        <v>0</v>
      </c>
      <c r="Q1388" s="23">
        <v>0</v>
      </c>
      <c r="R1388" s="23">
        <v>102.57160243999999</v>
      </c>
      <c r="S1388" s="23">
        <v>42.398768250000003</v>
      </c>
      <c r="T1388" s="23">
        <v>2.5162662299999998</v>
      </c>
      <c r="U1388" s="23">
        <v>7.3423259999999999</v>
      </c>
      <c r="V1388" s="23">
        <v>4.0734635900000002</v>
      </c>
      <c r="W1388" s="23">
        <v>10.499473890000001</v>
      </c>
      <c r="X1388" s="23">
        <v>8.3218527299999998</v>
      </c>
      <c r="Y1388" s="23">
        <v>12.9426913</v>
      </c>
      <c r="Z1388" s="23">
        <v>0.37180577000000004</v>
      </c>
      <c r="AA1388" s="23">
        <v>88.466647759999987</v>
      </c>
      <c r="AB1388" s="23">
        <v>14.104954680000001</v>
      </c>
      <c r="AC1388" s="23">
        <v>0</v>
      </c>
      <c r="AD1388" s="23">
        <v>0</v>
      </c>
      <c r="AE1388" s="23">
        <v>0</v>
      </c>
      <c r="AF1388" s="23">
        <v>0</v>
      </c>
      <c r="AG1388" s="23">
        <v>0</v>
      </c>
      <c r="AH1388" s="23">
        <v>0</v>
      </c>
      <c r="AI1388" s="23">
        <v>0</v>
      </c>
      <c r="AJ1388" s="23">
        <v>2.8500199400000001</v>
      </c>
      <c r="AK1388" s="23">
        <v>2.8500199400000001</v>
      </c>
      <c r="AL1388" s="23">
        <v>0.27924751000000003</v>
      </c>
      <c r="AM1388" s="23">
        <v>0.27924751000000003</v>
      </c>
      <c r="AN1388" s="23">
        <v>0</v>
      </c>
      <c r="AO1388" s="23">
        <v>0</v>
      </c>
      <c r="AP1388" s="23">
        <v>1.3824586999999999</v>
      </c>
      <c r="AQ1388" s="23">
        <v>1.3824586999999999</v>
      </c>
      <c r="AR1388" s="23">
        <v>0</v>
      </c>
      <c r="AS1388" s="23">
        <v>2.3194599999999999</v>
      </c>
      <c r="AT1388" s="23">
        <v>3.98116621</v>
      </c>
      <c r="AU1388" s="23">
        <v>12.97380841</v>
      </c>
      <c r="AV1388" s="23">
        <v>25.36107706</v>
      </c>
      <c r="AW1388" s="23">
        <v>38.334885469999996</v>
      </c>
      <c r="AX1388" s="23">
        <v>1.28720458</v>
      </c>
      <c r="AY1388" s="23">
        <v>4.9823399299999993</v>
      </c>
      <c r="AZ1388" s="23">
        <v>32.06534096</v>
      </c>
    </row>
    <row r="1389" spans="2:52" x14ac:dyDescent="0.25">
      <c r="B1389" s="10" t="s">
        <v>1084</v>
      </c>
      <c r="C1389" s="23">
        <v>16.052531569999999</v>
      </c>
      <c r="D1389" s="23">
        <v>4.0749700999999998</v>
      </c>
      <c r="E1389" s="23">
        <v>1.4133082299999999</v>
      </c>
      <c r="F1389" s="23">
        <v>2.23542709</v>
      </c>
      <c r="G1389" s="23">
        <v>0.42623478000000004</v>
      </c>
      <c r="H1389" s="23">
        <v>11.977561469999999</v>
      </c>
      <c r="I1389" s="23">
        <v>2.0425108999999999</v>
      </c>
      <c r="J1389" s="23">
        <v>1.3477966799999999</v>
      </c>
      <c r="K1389" s="23">
        <v>7.4951985199999998</v>
      </c>
      <c r="L1389" s="23">
        <v>1.0920553700000002</v>
      </c>
      <c r="M1389" s="23">
        <v>108.5985057</v>
      </c>
      <c r="N1389" s="23">
        <v>108.558796</v>
      </c>
      <c r="O1389" s="23">
        <v>3.9709700000000001E-2</v>
      </c>
      <c r="P1389" s="23">
        <v>0</v>
      </c>
      <c r="Q1389" s="23">
        <v>0</v>
      </c>
      <c r="R1389" s="23">
        <v>124.65103726999999</v>
      </c>
      <c r="S1389" s="23">
        <v>47.659415509999995</v>
      </c>
      <c r="T1389" s="23">
        <v>1.1704698200000001</v>
      </c>
      <c r="U1389" s="23">
        <v>6.6375768499999994</v>
      </c>
      <c r="V1389" s="23">
        <v>0</v>
      </c>
      <c r="W1389" s="23">
        <v>0.93168220999999996</v>
      </c>
      <c r="X1389" s="23">
        <v>1.12161183</v>
      </c>
      <c r="Y1389" s="23">
        <v>9.5506226300000012</v>
      </c>
      <c r="Z1389" s="23">
        <v>0.30342393000000001</v>
      </c>
      <c r="AA1389" s="23">
        <v>67.374802779999996</v>
      </c>
      <c r="AB1389" s="23">
        <v>57.27623449</v>
      </c>
      <c r="AC1389" s="23">
        <v>0</v>
      </c>
      <c r="AD1389" s="23">
        <v>0</v>
      </c>
      <c r="AE1389" s="23">
        <v>0</v>
      </c>
      <c r="AF1389" s="23">
        <v>0</v>
      </c>
      <c r="AG1389" s="23">
        <v>0</v>
      </c>
      <c r="AH1389" s="23">
        <v>0</v>
      </c>
      <c r="AI1389" s="23">
        <v>0</v>
      </c>
      <c r="AJ1389" s="23">
        <v>0</v>
      </c>
      <c r="AK1389" s="23">
        <v>0</v>
      </c>
      <c r="AL1389" s="23">
        <v>11.236271960000002</v>
      </c>
      <c r="AM1389" s="23">
        <v>11.236271960000002</v>
      </c>
      <c r="AN1389" s="23">
        <v>0</v>
      </c>
      <c r="AO1389" s="23">
        <v>0</v>
      </c>
      <c r="AP1389" s="23">
        <v>0.71052630000000006</v>
      </c>
      <c r="AQ1389" s="23">
        <v>0.71052630000000006</v>
      </c>
      <c r="AR1389" s="23">
        <v>0</v>
      </c>
      <c r="AS1389" s="23">
        <v>14.569092730000001</v>
      </c>
      <c r="AT1389" s="23">
        <v>26.515890990000003</v>
      </c>
      <c r="AU1389" s="23">
        <v>30.760343500000001</v>
      </c>
      <c r="AV1389" s="23">
        <v>98.026232859999993</v>
      </c>
      <c r="AW1389" s="23">
        <v>128.78657636</v>
      </c>
      <c r="AX1389" s="23">
        <v>22.021401269999998</v>
      </c>
      <c r="AY1389" s="23">
        <v>1.2958066000000001</v>
      </c>
      <c r="AZ1389" s="23">
        <v>105.46936849000001</v>
      </c>
    </row>
    <row r="1390" spans="2:52" x14ac:dyDescent="0.25">
      <c r="B1390" s="10" t="s">
        <v>1085</v>
      </c>
      <c r="C1390" s="23">
        <v>17.042307129999998</v>
      </c>
      <c r="D1390" s="23">
        <v>6.0394554499999993</v>
      </c>
      <c r="E1390" s="23">
        <v>2.3467428699999999</v>
      </c>
      <c r="F1390" s="23">
        <v>3.3052763999999999</v>
      </c>
      <c r="G1390" s="23">
        <v>0.38743618000000002</v>
      </c>
      <c r="H1390" s="23">
        <v>11.002851679999999</v>
      </c>
      <c r="I1390" s="23">
        <v>2.45863363</v>
      </c>
      <c r="J1390" s="23">
        <v>3.1920963599999999</v>
      </c>
      <c r="K1390" s="23">
        <v>4.7231821700000003</v>
      </c>
      <c r="L1390" s="23">
        <v>0.62893951999999986</v>
      </c>
      <c r="M1390" s="23">
        <v>109.371898</v>
      </c>
      <c r="N1390" s="23">
        <v>109.371898</v>
      </c>
      <c r="O1390" s="23">
        <v>0</v>
      </c>
      <c r="P1390" s="23">
        <v>0</v>
      </c>
      <c r="Q1390" s="23">
        <v>0</v>
      </c>
      <c r="R1390" s="23">
        <v>126.41420513</v>
      </c>
      <c r="S1390" s="23">
        <v>59.81775004</v>
      </c>
      <c r="T1390" s="23">
        <v>0.48255371999999996</v>
      </c>
      <c r="U1390" s="23">
        <v>9.6568844700000014</v>
      </c>
      <c r="V1390" s="23">
        <v>0</v>
      </c>
      <c r="W1390" s="23">
        <v>0</v>
      </c>
      <c r="X1390" s="23">
        <v>4.63318633</v>
      </c>
      <c r="Y1390" s="23">
        <v>14.435457789999999</v>
      </c>
      <c r="Z1390" s="23">
        <v>0.63487437999999996</v>
      </c>
      <c r="AA1390" s="23">
        <v>89.660706729999987</v>
      </c>
      <c r="AB1390" s="23">
        <v>36.753498399999998</v>
      </c>
      <c r="AC1390" s="23">
        <v>0</v>
      </c>
      <c r="AD1390" s="23">
        <v>0</v>
      </c>
      <c r="AE1390" s="23">
        <v>0</v>
      </c>
      <c r="AF1390" s="23">
        <v>0</v>
      </c>
      <c r="AG1390" s="23">
        <v>0</v>
      </c>
      <c r="AH1390" s="23">
        <v>0</v>
      </c>
      <c r="AI1390" s="23">
        <v>0</v>
      </c>
      <c r="AJ1390" s="23">
        <v>14.73583077</v>
      </c>
      <c r="AK1390" s="23">
        <v>14.73583077</v>
      </c>
      <c r="AL1390" s="23">
        <v>9.4531693699999995</v>
      </c>
      <c r="AM1390" s="23">
        <v>9.4531693699999995</v>
      </c>
      <c r="AN1390" s="23">
        <v>0</v>
      </c>
      <c r="AO1390" s="23">
        <v>0</v>
      </c>
      <c r="AP1390" s="23">
        <v>1.6816339499999999</v>
      </c>
      <c r="AQ1390" s="23">
        <v>1.6816339499999999</v>
      </c>
      <c r="AR1390" s="23">
        <v>0</v>
      </c>
      <c r="AS1390" s="23">
        <v>0</v>
      </c>
      <c r="AT1390" s="23">
        <v>11.134803319999998</v>
      </c>
      <c r="AU1390" s="23">
        <v>40.354525850000002</v>
      </c>
      <c r="AV1390" s="23">
        <v>68.38239987</v>
      </c>
      <c r="AW1390" s="23">
        <v>108.73692572</v>
      </c>
      <c r="AX1390" s="23">
        <v>8.6443738499999991</v>
      </c>
      <c r="AY1390" s="23">
        <v>5.9170533600000006</v>
      </c>
      <c r="AZ1390" s="23">
        <v>94.175498509999997</v>
      </c>
    </row>
    <row r="1391" spans="2:52" x14ac:dyDescent="0.25">
      <c r="B1391" s="10" t="s">
        <v>1086</v>
      </c>
      <c r="C1391" s="23">
        <v>7.9299628899999997</v>
      </c>
      <c r="D1391" s="23">
        <v>2.7742761100000002</v>
      </c>
      <c r="E1391" s="23">
        <v>1.07052707</v>
      </c>
      <c r="F1391" s="23">
        <v>1.42768703</v>
      </c>
      <c r="G1391" s="23">
        <v>0.27606201000000002</v>
      </c>
      <c r="H1391" s="23">
        <v>5.155686779999999</v>
      </c>
      <c r="I1391" s="23">
        <v>0.22951148000000002</v>
      </c>
      <c r="J1391" s="23">
        <v>0.74488244999999997</v>
      </c>
      <c r="K1391" s="23">
        <v>4.0365357499999996</v>
      </c>
      <c r="L1391" s="23">
        <v>0.1447571</v>
      </c>
      <c r="M1391" s="23">
        <v>186.10436583000001</v>
      </c>
      <c r="N1391" s="23">
        <v>185.97882799999999</v>
      </c>
      <c r="O1391" s="23">
        <v>0.12553782999999999</v>
      </c>
      <c r="P1391" s="23">
        <v>0</v>
      </c>
      <c r="Q1391" s="23">
        <v>0</v>
      </c>
      <c r="R1391" s="23">
        <v>194.03432871999999</v>
      </c>
      <c r="S1391" s="23">
        <v>106.20172952999999</v>
      </c>
      <c r="T1391" s="23">
        <v>0.48695910999999997</v>
      </c>
      <c r="U1391" s="23">
        <v>11.829084679999999</v>
      </c>
      <c r="V1391" s="23">
        <v>0</v>
      </c>
      <c r="W1391" s="23">
        <v>0</v>
      </c>
      <c r="X1391" s="23">
        <v>7.02462856</v>
      </c>
      <c r="Y1391" s="23">
        <v>8.4741323000000008</v>
      </c>
      <c r="Z1391" s="23">
        <v>0.27424532000000001</v>
      </c>
      <c r="AA1391" s="23">
        <v>134.29077950000001</v>
      </c>
      <c r="AB1391" s="23">
        <v>59.743549219999998</v>
      </c>
      <c r="AC1391" s="23">
        <v>0</v>
      </c>
      <c r="AD1391" s="23">
        <v>0</v>
      </c>
      <c r="AE1391" s="23">
        <v>0</v>
      </c>
      <c r="AF1391" s="23">
        <v>0</v>
      </c>
      <c r="AG1391" s="23">
        <v>0</v>
      </c>
      <c r="AH1391" s="23">
        <v>0</v>
      </c>
      <c r="AI1391" s="23">
        <v>0</v>
      </c>
      <c r="AJ1391" s="23">
        <v>0.18718885999999998</v>
      </c>
      <c r="AK1391" s="23">
        <v>0.18718885999999998</v>
      </c>
      <c r="AL1391" s="23">
        <v>28.147185889999999</v>
      </c>
      <c r="AM1391" s="23">
        <v>28.147185889999999</v>
      </c>
      <c r="AN1391" s="23">
        <v>0</v>
      </c>
      <c r="AO1391" s="23">
        <v>0</v>
      </c>
      <c r="AP1391" s="23">
        <v>8.1466554900000006</v>
      </c>
      <c r="AQ1391" s="23">
        <v>8.1466554900000006</v>
      </c>
      <c r="AR1391" s="23">
        <v>0</v>
      </c>
      <c r="AS1391" s="23">
        <v>0</v>
      </c>
      <c r="AT1391" s="23">
        <v>36.293841380000003</v>
      </c>
      <c r="AU1391" s="23">
        <v>23.636896699999998</v>
      </c>
      <c r="AV1391" s="23">
        <v>46.98793543</v>
      </c>
      <c r="AW1391" s="23">
        <v>70.624832130000001</v>
      </c>
      <c r="AX1391" s="23">
        <v>1.5889365200000001</v>
      </c>
      <c r="AY1391" s="23">
        <v>0</v>
      </c>
      <c r="AZ1391" s="23">
        <v>69.035895609999997</v>
      </c>
    </row>
    <row r="1392" spans="2:52" x14ac:dyDescent="0.25">
      <c r="B1392" s="10" t="s">
        <v>1087</v>
      </c>
      <c r="C1392" s="23">
        <v>22.339912399999999</v>
      </c>
      <c r="D1392" s="23">
        <v>12.568350519999999</v>
      </c>
      <c r="E1392" s="23">
        <v>3.2304591899999999</v>
      </c>
      <c r="F1392" s="23">
        <v>8.6412761199999988</v>
      </c>
      <c r="G1392" s="23">
        <v>0.69661520999999993</v>
      </c>
      <c r="H1392" s="23">
        <v>9.7715618800000001</v>
      </c>
      <c r="I1392" s="23">
        <v>1.5649825800000001</v>
      </c>
      <c r="J1392" s="23">
        <v>0.94598764000000002</v>
      </c>
      <c r="K1392" s="23">
        <v>6.9796347399999998</v>
      </c>
      <c r="L1392" s="23">
        <v>0.28095692</v>
      </c>
      <c r="M1392" s="23">
        <v>139.28308496</v>
      </c>
      <c r="N1392" s="23">
        <v>139.16884200000001</v>
      </c>
      <c r="O1392" s="23">
        <v>0.11424296</v>
      </c>
      <c r="P1392" s="23">
        <v>0</v>
      </c>
      <c r="Q1392" s="23">
        <v>0</v>
      </c>
      <c r="R1392" s="23">
        <v>161.62299736000003</v>
      </c>
      <c r="S1392" s="23">
        <v>78.13154145</v>
      </c>
      <c r="T1392" s="23">
        <v>0.79918515000000001</v>
      </c>
      <c r="U1392" s="23">
        <v>7.9007455199999992</v>
      </c>
      <c r="V1392" s="23">
        <v>0</v>
      </c>
      <c r="W1392" s="23">
        <v>0</v>
      </c>
      <c r="X1392" s="23">
        <v>4.1846045900000002</v>
      </c>
      <c r="Y1392" s="23">
        <v>13.84784722</v>
      </c>
      <c r="Z1392" s="23">
        <v>1.44520179</v>
      </c>
      <c r="AA1392" s="23">
        <v>106.30912572000001</v>
      </c>
      <c r="AB1392" s="23">
        <v>55.313871640000002</v>
      </c>
      <c r="AC1392" s="23">
        <v>0</v>
      </c>
      <c r="AD1392" s="23">
        <v>0</v>
      </c>
      <c r="AE1392" s="23">
        <v>0</v>
      </c>
      <c r="AF1392" s="23">
        <v>0</v>
      </c>
      <c r="AG1392" s="23">
        <v>33.484985999999999</v>
      </c>
      <c r="AH1392" s="23">
        <v>33.484985999999999</v>
      </c>
      <c r="AI1392" s="23">
        <v>0</v>
      </c>
      <c r="AJ1392" s="23">
        <v>7.11615617</v>
      </c>
      <c r="AK1392" s="23">
        <v>40.601142170000003</v>
      </c>
      <c r="AL1392" s="23">
        <v>40.667645069999999</v>
      </c>
      <c r="AM1392" s="23">
        <v>40.667645069999999</v>
      </c>
      <c r="AN1392" s="23">
        <v>0</v>
      </c>
      <c r="AO1392" s="23">
        <v>0</v>
      </c>
      <c r="AP1392" s="23">
        <v>3.9179646899999998</v>
      </c>
      <c r="AQ1392" s="23">
        <v>3.9179646899999998</v>
      </c>
      <c r="AR1392" s="23">
        <v>0</v>
      </c>
      <c r="AS1392" s="23">
        <v>8.7649225800000004</v>
      </c>
      <c r="AT1392" s="23">
        <v>53.350532339999994</v>
      </c>
      <c r="AU1392" s="23">
        <v>42.564481469999997</v>
      </c>
      <c r="AV1392" s="23">
        <v>90.584347519999994</v>
      </c>
      <c r="AW1392" s="23">
        <v>133.14882899</v>
      </c>
      <c r="AX1392" s="23">
        <v>5.1507503799999999</v>
      </c>
      <c r="AY1392" s="23">
        <v>25.710919699999998</v>
      </c>
      <c r="AZ1392" s="23">
        <v>102.28715891</v>
      </c>
    </row>
    <row r="1393" spans="2:52" x14ac:dyDescent="0.25">
      <c r="B1393" s="10" t="s">
        <v>1088</v>
      </c>
      <c r="C1393" s="23">
        <v>30.923159569999999</v>
      </c>
      <c r="D1393" s="23">
        <v>10.85181511</v>
      </c>
      <c r="E1393" s="23">
        <v>5.1653384100000004</v>
      </c>
      <c r="F1393" s="23">
        <v>5.2146663899999997</v>
      </c>
      <c r="G1393" s="23">
        <v>0.47181031000000001</v>
      </c>
      <c r="H1393" s="23">
        <v>20.071344460000002</v>
      </c>
      <c r="I1393" s="23">
        <v>5.4576702300000006</v>
      </c>
      <c r="J1393" s="23">
        <v>1.22573625</v>
      </c>
      <c r="K1393" s="23">
        <v>10.42819791</v>
      </c>
      <c r="L1393" s="23">
        <v>2.9597400699999996</v>
      </c>
      <c r="M1393" s="23">
        <v>122.86356103</v>
      </c>
      <c r="N1393" s="23">
        <v>122.82115899999999</v>
      </c>
      <c r="O1393" s="23">
        <v>2.3787539999999999E-2</v>
      </c>
      <c r="P1393" s="23">
        <v>0</v>
      </c>
      <c r="Q1393" s="23">
        <v>1.8614490000000001E-2</v>
      </c>
      <c r="R1393" s="23">
        <v>153.7867206</v>
      </c>
      <c r="S1393" s="23">
        <v>80.510069400000006</v>
      </c>
      <c r="T1393" s="23">
        <v>4.6492545500000002</v>
      </c>
      <c r="U1393" s="23">
        <v>10.01629058</v>
      </c>
      <c r="V1393" s="23">
        <v>0</v>
      </c>
      <c r="W1393" s="23">
        <v>0</v>
      </c>
      <c r="X1393" s="23">
        <v>2.0791421899999998</v>
      </c>
      <c r="Y1393" s="23">
        <v>37.189326030000004</v>
      </c>
      <c r="Z1393" s="23">
        <v>0.43498391999999997</v>
      </c>
      <c r="AA1393" s="23">
        <v>134.87906666999999</v>
      </c>
      <c r="AB1393" s="23">
        <v>18.907653929999999</v>
      </c>
      <c r="AC1393" s="23">
        <v>0</v>
      </c>
      <c r="AD1393" s="23">
        <v>0</v>
      </c>
      <c r="AE1393" s="23">
        <v>0</v>
      </c>
      <c r="AF1393" s="23">
        <v>0</v>
      </c>
      <c r="AG1393" s="23">
        <v>0</v>
      </c>
      <c r="AH1393" s="23">
        <v>0</v>
      </c>
      <c r="AI1393" s="23">
        <v>0</v>
      </c>
      <c r="AJ1393" s="23">
        <v>23.562832889999999</v>
      </c>
      <c r="AK1393" s="23">
        <v>23.562832889999999</v>
      </c>
      <c r="AL1393" s="23">
        <v>6.6176340300000005</v>
      </c>
      <c r="AM1393" s="23">
        <v>6.6176340300000005</v>
      </c>
      <c r="AN1393" s="23">
        <v>0</v>
      </c>
      <c r="AO1393" s="23">
        <v>0</v>
      </c>
      <c r="AP1393" s="23">
        <v>2.4232162499999998</v>
      </c>
      <c r="AQ1393" s="23">
        <v>2.4232162499999998</v>
      </c>
      <c r="AR1393" s="23">
        <v>0</v>
      </c>
      <c r="AS1393" s="23">
        <v>0</v>
      </c>
      <c r="AT1393" s="23">
        <v>9.0408502800000008</v>
      </c>
      <c r="AU1393" s="23">
        <v>33.429636539999997</v>
      </c>
      <c r="AV1393" s="23">
        <v>20.338043060000004</v>
      </c>
      <c r="AW1393" s="23">
        <v>53.767679599999994</v>
      </c>
      <c r="AX1393" s="23">
        <v>4.0465765299999994</v>
      </c>
      <c r="AY1393" s="23">
        <v>8.9730737100000013</v>
      </c>
      <c r="AZ1393" s="23">
        <v>40.748029359999997</v>
      </c>
    </row>
    <row r="1394" spans="2:52" x14ac:dyDescent="0.25">
      <c r="B1394" s="10" t="s">
        <v>937</v>
      </c>
      <c r="C1394" s="23">
        <v>4.7584519499999995</v>
      </c>
      <c r="D1394" s="23">
        <v>2.2856364399999998</v>
      </c>
      <c r="E1394" s="23">
        <v>1.05222711</v>
      </c>
      <c r="F1394" s="23">
        <v>1.0145739599999999</v>
      </c>
      <c r="G1394" s="23">
        <v>0.21883537</v>
      </c>
      <c r="H1394" s="23">
        <v>2.4728155099999998</v>
      </c>
      <c r="I1394" s="23">
        <v>0.37430451000000003</v>
      </c>
      <c r="J1394" s="23">
        <v>0.52640600000000004</v>
      </c>
      <c r="K1394" s="23">
        <v>1.33606425</v>
      </c>
      <c r="L1394" s="23">
        <v>0.23604074999999999</v>
      </c>
      <c r="M1394" s="23">
        <v>125.61987492</v>
      </c>
      <c r="N1394" s="23">
        <v>125.498524</v>
      </c>
      <c r="O1394" s="23">
        <v>2.8532410000000001E-2</v>
      </c>
      <c r="P1394" s="23">
        <v>0</v>
      </c>
      <c r="Q1394" s="23">
        <v>9.2818509999999993E-2</v>
      </c>
      <c r="R1394" s="23">
        <v>130.37832687</v>
      </c>
      <c r="S1394" s="23">
        <v>56.519635860000001</v>
      </c>
      <c r="T1394" s="23">
        <v>0.14968905999999998</v>
      </c>
      <c r="U1394" s="23">
        <v>8.3070661999999995</v>
      </c>
      <c r="V1394" s="23">
        <v>0</v>
      </c>
      <c r="W1394" s="23">
        <v>0</v>
      </c>
      <c r="X1394" s="23">
        <v>4.1832725699999997</v>
      </c>
      <c r="Y1394" s="23">
        <v>15.339563570000001</v>
      </c>
      <c r="Z1394" s="23">
        <v>0</v>
      </c>
      <c r="AA1394" s="23">
        <v>84.499227259999984</v>
      </c>
      <c r="AB1394" s="23">
        <v>45.879099609999997</v>
      </c>
      <c r="AC1394" s="23">
        <v>0</v>
      </c>
      <c r="AD1394" s="23">
        <v>0</v>
      </c>
      <c r="AE1394" s="23">
        <v>0</v>
      </c>
      <c r="AF1394" s="23">
        <v>0</v>
      </c>
      <c r="AG1394" s="23">
        <v>0</v>
      </c>
      <c r="AH1394" s="23">
        <v>0</v>
      </c>
      <c r="AI1394" s="23">
        <v>0</v>
      </c>
      <c r="AJ1394" s="23">
        <v>0</v>
      </c>
      <c r="AK1394" s="23">
        <v>0</v>
      </c>
      <c r="AL1394" s="23">
        <v>2.0766098799999999</v>
      </c>
      <c r="AM1394" s="23">
        <v>2.0766098799999999</v>
      </c>
      <c r="AN1394" s="23">
        <v>0</v>
      </c>
      <c r="AO1394" s="23">
        <v>0</v>
      </c>
      <c r="AP1394" s="23">
        <v>0</v>
      </c>
      <c r="AQ1394" s="23">
        <v>0</v>
      </c>
      <c r="AR1394" s="23">
        <v>0</v>
      </c>
      <c r="AS1394" s="23">
        <v>0</v>
      </c>
      <c r="AT1394" s="23">
        <v>2.0766098799999999</v>
      </c>
      <c r="AU1394" s="23">
        <v>43.802489729999998</v>
      </c>
      <c r="AV1394" s="23">
        <v>59.238176380000006</v>
      </c>
      <c r="AW1394" s="23">
        <v>103.04066611</v>
      </c>
      <c r="AX1394" s="23">
        <v>0</v>
      </c>
      <c r="AY1394" s="23">
        <v>2.31224856</v>
      </c>
      <c r="AZ1394" s="23">
        <v>100.72841755</v>
      </c>
    </row>
    <row r="1395" spans="2:52" x14ac:dyDescent="0.25">
      <c r="B1395" s="10" t="s">
        <v>1089</v>
      </c>
      <c r="C1395" s="23">
        <v>102.82837549</v>
      </c>
      <c r="D1395" s="23">
        <v>41.418907439999998</v>
      </c>
      <c r="E1395" s="23">
        <v>14.608442489999998</v>
      </c>
      <c r="F1395" s="23">
        <v>24.359270379999998</v>
      </c>
      <c r="G1395" s="23">
        <v>2.4511945699999997</v>
      </c>
      <c r="H1395" s="23">
        <v>61.409468049999994</v>
      </c>
      <c r="I1395" s="23">
        <v>8.9547126099999996</v>
      </c>
      <c r="J1395" s="23">
        <v>3.95910831</v>
      </c>
      <c r="K1395" s="23">
        <v>47.086977829999995</v>
      </c>
      <c r="L1395" s="23">
        <v>1.4086693000000001</v>
      </c>
      <c r="M1395" s="23">
        <v>196.20287634000002</v>
      </c>
      <c r="N1395" s="23">
        <v>195.932952</v>
      </c>
      <c r="O1395" s="23">
        <v>0.26992434000000004</v>
      </c>
      <c r="P1395" s="23">
        <v>0</v>
      </c>
      <c r="Q1395" s="23">
        <v>0</v>
      </c>
      <c r="R1395" s="23">
        <v>299.03125182999997</v>
      </c>
      <c r="S1395" s="23">
        <v>103.84585169</v>
      </c>
      <c r="T1395" s="23">
        <v>4.0635645599999997</v>
      </c>
      <c r="U1395" s="23">
        <v>11.70122093</v>
      </c>
      <c r="V1395" s="23">
        <v>0</v>
      </c>
      <c r="W1395" s="23">
        <v>0</v>
      </c>
      <c r="X1395" s="23">
        <v>3.4994302599999996</v>
      </c>
      <c r="Y1395" s="23">
        <v>49.010340039999996</v>
      </c>
      <c r="Z1395" s="23">
        <v>4.1798705600000003</v>
      </c>
      <c r="AA1395" s="23">
        <v>176.30027804000002</v>
      </c>
      <c r="AB1395" s="23">
        <v>122.73097379000001</v>
      </c>
      <c r="AC1395" s="23">
        <v>0</v>
      </c>
      <c r="AD1395" s="23">
        <v>0</v>
      </c>
      <c r="AE1395" s="23">
        <v>0</v>
      </c>
      <c r="AF1395" s="23">
        <v>0</v>
      </c>
      <c r="AG1395" s="23">
        <v>0</v>
      </c>
      <c r="AH1395" s="23">
        <v>0</v>
      </c>
      <c r="AI1395" s="23">
        <v>0</v>
      </c>
      <c r="AJ1395" s="23">
        <v>0</v>
      </c>
      <c r="AK1395" s="23">
        <v>0</v>
      </c>
      <c r="AL1395" s="23">
        <v>21.949391310000003</v>
      </c>
      <c r="AM1395" s="23">
        <v>21.949391310000003</v>
      </c>
      <c r="AN1395" s="23">
        <v>0</v>
      </c>
      <c r="AO1395" s="23">
        <v>0</v>
      </c>
      <c r="AP1395" s="23">
        <v>3.04720477</v>
      </c>
      <c r="AQ1395" s="23">
        <v>3.04720477</v>
      </c>
      <c r="AR1395" s="23">
        <v>0</v>
      </c>
      <c r="AS1395" s="23">
        <v>0</v>
      </c>
      <c r="AT1395" s="23">
        <v>24.996596080000003</v>
      </c>
      <c r="AU1395" s="23">
        <v>97.734377710000004</v>
      </c>
      <c r="AV1395" s="23">
        <v>116.22762836999999</v>
      </c>
      <c r="AW1395" s="23">
        <v>213.96200607999998</v>
      </c>
      <c r="AX1395" s="23">
        <v>4.3487213300000001</v>
      </c>
      <c r="AY1395" s="23">
        <v>15.69249085</v>
      </c>
      <c r="AZ1395" s="23">
        <v>193.92079389999998</v>
      </c>
    </row>
    <row r="1396" spans="2:52" x14ac:dyDescent="0.25">
      <c r="B1396" s="10" t="s">
        <v>1090</v>
      </c>
      <c r="C1396" s="23">
        <v>89.275942020000016</v>
      </c>
      <c r="D1396" s="23">
        <v>31.235860560000003</v>
      </c>
      <c r="E1396" s="23">
        <v>9.7088741400000007</v>
      </c>
      <c r="F1396" s="23">
        <v>20.081099340000002</v>
      </c>
      <c r="G1396" s="23">
        <v>1.4458870800000001</v>
      </c>
      <c r="H1396" s="23">
        <v>58.040081460000003</v>
      </c>
      <c r="I1396" s="23">
        <v>9.6766069100000003</v>
      </c>
      <c r="J1396" s="23">
        <v>8.4092625899999991</v>
      </c>
      <c r="K1396" s="23">
        <v>39.19433815</v>
      </c>
      <c r="L1396" s="23">
        <v>0.75987381000000009</v>
      </c>
      <c r="M1396" s="23">
        <v>203.60654959000001</v>
      </c>
      <c r="N1396" s="23">
        <v>200.27156600000001</v>
      </c>
      <c r="O1396" s="23">
        <v>3.08298359</v>
      </c>
      <c r="P1396" s="23">
        <v>0</v>
      </c>
      <c r="Q1396" s="23">
        <v>0.252</v>
      </c>
      <c r="R1396" s="23">
        <v>292.88249160999999</v>
      </c>
      <c r="S1396" s="23">
        <v>171.77758736000001</v>
      </c>
      <c r="T1396" s="23">
        <v>5.87336642</v>
      </c>
      <c r="U1396" s="23">
        <v>15.26758368</v>
      </c>
      <c r="V1396" s="23">
        <v>0</v>
      </c>
      <c r="W1396" s="23">
        <v>0</v>
      </c>
      <c r="X1396" s="23">
        <v>5.3005599800000001</v>
      </c>
      <c r="Y1396" s="23">
        <v>43.516379899999997</v>
      </c>
      <c r="Z1396" s="23">
        <v>7.43304104</v>
      </c>
      <c r="AA1396" s="23">
        <v>249.16851837999999</v>
      </c>
      <c r="AB1396" s="23">
        <v>43.713973230000008</v>
      </c>
      <c r="AC1396" s="23">
        <v>0</v>
      </c>
      <c r="AD1396" s="23">
        <v>0</v>
      </c>
      <c r="AE1396" s="23">
        <v>0</v>
      </c>
      <c r="AF1396" s="23">
        <v>0</v>
      </c>
      <c r="AG1396" s="23">
        <v>0</v>
      </c>
      <c r="AH1396" s="23">
        <v>0</v>
      </c>
      <c r="AI1396" s="23">
        <v>0</v>
      </c>
      <c r="AJ1396" s="23">
        <v>0</v>
      </c>
      <c r="AK1396" s="23">
        <v>0</v>
      </c>
      <c r="AL1396" s="23">
        <v>3.5491871699999997</v>
      </c>
      <c r="AM1396" s="23">
        <v>3.5491871699999997</v>
      </c>
      <c r="AN1396" s="23">
        <v>0</v>
      </c>
      <c r="AO1396" s="23">
        <v>0</v>
      </c>
      <c r="AP1396" s="23">
        <v>8.7111294099999999</v>
      </c>
      <c r="AQ1396" s="23">
        <v>8.7111294099999999</v>
      </c>
      <c r="AR1396" s="23">
        <v>0</v>
      </c>
      <c r="AS1396" s="23">
        <v>0</v>
      </c>
      <c r="AT1396" s="23">
        <v>12.26031658</v>
      </c>
      <c r="AU1396" s="23">
        <v>31.453656649999999</v>
      </c>
      <c r="AV1396" s="23">
        <v>53.35928844</v>
      </c>
      <c r="AW1396" s="23">
        <v>84.812945089999999</v>
      </c>
      <c r="AX1396" s="23">
        <v>3.2296667399999999</v>
      </c>
      <c r="AY1396" s="23">
        <v>1.7291798700000001</v>
      </c>
      <c r="AZ1396" s="23">
        <v>79.854098480000005</v>
      </c>
    </row>
    <row r="1397" spans="2:52" x14ac:dyDescent="0.25">
      <c r="B1397" s="10" t="s">
        <v>1091</v>
      </c>
      <c r="C1397" s="23">
        <v>24.358162310000001</v>
      </c>
      <c r="D1397" s="23">
        <v>9.8306501799999992</v>
      </c>
      <c r="E1397" s="23">
        <v>2.9828401600000003</v>
      </c>
      <c r="F1397" s="23">
        <v>5.0820706799999993</v>
      </c>
      <c r="G1397" s="23">
        <v>1.7657393400000001</v>
      </c>
      <c r="H1397" s="23">
        <v>14.527512130000002</v>
      </c>
      <c r="I1397" s="23">
        <v>1.45091846</v>
      </c>
      <c r="J1397" s="23">
        <v>1.3618673899999998</v>
      </c>
      <c r="K1397" s="23">
        <v>11.23457423</v>
      </c>
      <c r="L1397" s="23">
        <v>0.48015205</v>
      </c>
      <c r="M1397" s="23">
        <v>146.19468122000001</v>
      </c>
      <c r="N1397" s="23">
        <v>146.163996</v>
      </c>
      <c r="O1397" s="23">
        <v>3.0685220000000003E-2</v>
      </c>
      <c r="P1397" s="23">
        <v>0</v>
      </c>
      <c r="Q1397" s="23">
        <v>0</v>
      </c>
      <c r="R1397" s="23">
        <v>170.55284352999999</v>
      </c>
      <c r="S1397" s="23">
        <v>95.4051604</v>
      </c>
      <c r="T1397" s="23">
        <v>1.7049274299999999</v>
      </c>
      <c r="U1397" s="23">
        <v>10.52048716</v>
      </c>
      <c r="V1397" s="23">
        <v>0</v>
      </c>
      <c r="W1397" s="23">
        <v>0</v>
      </c>
      <c r="X1397" s="23">
        <v>2.6503238199999997</v>
      </c>
      <c r="Y1397" s="23">
        <v>22.585177260000002</v>
      </c>
      <c r="Z1397" s="23">
        <v>0</v>
      </c>
      <c r="AA1397" s="23">
        <v>132.86607607000002</v>
      </c>
      <c r="AB1397" s="23">
        <v>37.686767459999999</v>
      </c>
      <c r="AC1397" s="23">
        <v>0</v>
      </c>
      <c r="AD1397" s="23">
        <v>0</v>
      </c>
      <c r="AE1397" s="23">
        <v>0</v>
      </c>
      <c r="AF1397" s="23">
        <v>0</v>
      </c>
      <c r="AG1397" s="23">
        <v>7.5171599999999996</v>
      </c>
      <c r="AH1397" s="23">
        <v>7.5171599999999996</v>
      </c>
      <c r="AI1397" s="23">
        <v>0</v>
      </c>
      <c r="AJ1397" s="23">
        <v>0</v>
      </c>
      <c r="AK1397" s="23">
        <v>7.5171599999999996</v>
      </c>
      <c r="AL1397" s="23">
        <v>8.1365552399999999</v>
      </c>
      <c r="AM1397" s="23">
        <v>8.1365552399999999</v>
      </c>
      <c r="AN1397" s="23">
        <v>0</v>
      </c>
      <c r="AO1397" s="23">
        <v>0</v>
      </c>
      <c r="AP1397" s="23">
        <v>0</v>
      </c>
      <c r="AQ1397" s="23">
        <v>0</v>
      </c>
      <c r="AR1397" s="23">
        <v>0</v>
      </c>
      <c r="AS1397" s="23">
        <v>0</v>
      </c>
      <c r="AT1397" s="23">
        <v>8.1365552399999999</v>
      </c>
      <c r="AU1397" s="23">
        <v>37.067372219999996</v>
      </c>
      <c r="AV1397" s="23">
        <v>92.97971502</v>
      </c>
      <c r="AW1397" s="23">
        <v>130.04708724</v>
      </c>
      <c r="AX1397" s="23">
        <v>3.02400556</v>
      </c>
      <c r="AY1397" s="23">
        <v>20.46990606</v>
      </c>
      <c r="AZ1397" s="23">
        <v>106.55317561999999</v>
      </c>
    </row>
    <row r="1398" spans="2:52" x14ac:dyDescent="0.25">
      <c r="B1398" s="10" t="s">
        <v>195</v>
      </c>
      <c r="C1398" s="23">
        <v>59.414257690000007</v>
      </c>
      <c r="D1398" s="23">
        <v>36.105116090000003</v>
      </c>
      <c r="E1398" s="23">
        <v>16.472589339999999</v>
      </c>
      <c r="F1398" s="23">
        <v>18.345941870000001</v>
      </c>
      <c r="G1398" s="23">
        <v>1.2865848799999999</v>
      </c>
      <c r="H1398" s="23">
        <v>23.3091416</v>
      </c>
      <c r="I1398" s="23">
        <v>1.9316434099999999</v>
      </c>
      <c r="J1398" s="23">
        <v>1.3378265</v>
      </c>
      <c r="K1398" s="23">
        <v>18.62102655</v>
      </c>
      <c r="L1398" s="23">
        <v>1.4186451400000002</v>
      </c>
      <c r="M1398" s="23">
        <v>229.93076830999999</v>
      </c>
      <c r="N1398" s="23">
        <v>226.738044</v>
      </c>
      <c r="O1398" s="23">
        <v>3.19272431</v>
      </c>
      <c r="P1398" s="23">
        <v>0</v>
      </c>
      <c r="Q1398" s="23">
        <v>0</v>
      </c>
      <c r="R1398" s="23">
        <v>289.34502600000002</v>
      </c>
      <c r="S1398" s="23">
        <v>149.05763438</v>
      </c>
      <c r="T1398" s="23">
        <v>4.8363622900000003</v>
      </c>
      <c r="U1398" s="23">
        <v>18.584529620000001</v>
      </c>
      <c r="V1398" s="23">
        <v>0</v>
      </c>
      <c r="W1398" s="23">
        <v>0</v>
      </c>
      <c r="X1398" s="23">
        <v>8.1815905499999992</v>
      </c>
      <c r="Y1398" s="23">
        <v>34.731416100000004</v>
      </c>
      <c r="Z1398" s="23">
        <v>0.42055325999999998</v>
      </c>
      <c r="AA1398" s="23">
        <v>215.81208619999998</v>
      </c>
      <c r="AB1398" s="23">
        <v>73.532939799999994</v>
      </c>
      <c r="AC1398" s="23">
        <v>0</v>
      </c>
      <c r="AD1398" s="23">
        <v>0</v>
      </c>
      <c r="AE1398" s="23">
        <v>0</v>
      </c>
      <c r="AF1398" s="23">
        <v>0</v>
      </c>
      <c r="AG1398" s="23">
        <v>9.1718980000000006</v>
      </c>
      <c r="AH1398" s="23">
        <v>9.1718980000000006</v>
      </c>
      <c r="AI1398" s="23">
        <v>0</v>
      </c>
      <c r="AJ1398" s="23">
        <v>0</v>
      </c>
      <c r="AK1398" s="23">
        <v>9.1718980000000006</v>
      </c>
      <c r="AL1398" s="23">
        <v>20.212205269999998</v>
      </c>
      <c r="AM1398" s="23">
        <v>20.212205269999998</v>
      </c>
      <c r="AN1398" s="23">
        <v>0</v>
      </c>
      <c r="AO1398" s="23">
        <v>0</v>
      </c>
      <c r="AP1398" s="23">
        <v>3.4271992400000002</v>
      </c>
      <c r="AQ1398" s="23">
        <v>3.4271992400000002</v>
      </c>
      <c r="AR1398" s="23">
        <v>0</v>
      </c>
      <c r="AS1398" s="23">
        <v>0</v>
      </c>
      <c r="AT1398" s="23">
        <v>23.639404509999999</v>
      </c>
      <c r="AU1398" s="23">
        <v>59.065433290000001</v>
      </c>
      <c r="AV1398" s="23">
        <v>55.936752620000007</v>
      </c>
      <c r="AW1398" s="23">
        <v>115.00218591000001</v>
      </c>
      <c r="AX1398" s="23">
        <v>33.721670159999995</v>
      </c>
      <c r="AY1398" s="23">
        <v>17.479698819999999</v>
      </c>
      <c r="AZ1398" s="23">
        <v>63.800816929999996</v>
      </c>
    </row>
    <row r="1399" spans="2:52" x14ac:dyDescent="0.25">
      <c r="B1399" s="10" t="s">
        <v>540</v>
      </c>
      <c r="C1399" s="23">
        <v>9.3165156200000006</v>
      </c>
      <c r="D1399" s="23">
        <v>3.7298812000000003</v>
      </c>
      <c r="E1399" s="23">
        <v>1.01831033</v>
      </c>
      <c r="F1399" s="23">
        <v>2.2506397400000004</v>
      </c>
      <c r="G1399" s="23">
        <v>0.46093113000000002</v>
      </c>
      <c r="H1399" s="23">
        <v>5.5866344200000002</v>
      </c>
      <c r="I1399" s="23">
        <v>0.66603743000000004</v>
      </c>
      <c r="J1399" s="23">
        <v>0.71322651000000004</v>
      </c>
      <c r="K1399" s="23">
        <v>3.8047862499999998</v>
      </c>
      <c r="L1399" s="23">
        <v>0.40258423000000004</v>
      </c>
      <c r="M1399" s="23">
        <v>176.54068784</v>
      </c>
      <c r="N1399" s="23">
        <v>176.50765899999999</v>
      </c>
      <c r="O1399" s="23">
        <v>3.3028839999999997E-2</v>
      </c>
      <c r="P1399" s="23">
        <v>0</v>
      </c>
      <c r="Q1399" s="23">
        <v>0</v>
      </c>
      <c r="R1399" s="23">
        <v>185.85720346000002</v>
      </c>
      <c r="S1399" s="23">
        <v>95.083035129999999</v>
      </c>
      <c r="T1399" s="23">
        <v>0.54489774999999996</v>
      </c>
      <c r="U1399" s="23">
        <v>12.069830939999999</v>
      </c>
      <c r="V1399" s="23">
        <v>0</v>
      </c>
      <c r="W1399" s="23">
        <v>0</v>
      </c>
      <c r="X1399" s="23">
        <v>3.8661272400000004</v>
      </c>
      <c r="Y1399" s="23">
        <v>7.7589456500000002</v>
      </c>
      <c r="Z1399" s="23">
        <v>0</v>
      </c>
      <c r="AA1399" s="23">
        <v>119.32283670999999</v>
      </c>
      <c r="AB1399" s="23">
        <v>66.534366750000004</v>
      </c>
      <c r="AC1399" s="23">
        <v>0</v>
      </c>
      <c r="AD1399" s="23">
        <v>0</v>
      </c>
      <c r="AE1399" s="23">
        <v>0</v>
      </c>
      <c r="AF1399" s="23">
        <v>0</v>
      </c>
      <c r="AG1399" s="23">
        <v>0</v>
      </c>
      <c r="AH1399" s="23">
        <v>0</v>
      </c>
      <c r="AI1399" s="23">
        <v>0</v>
      </c>
      <c r="AJ1399" s="23">
        <v>0.38230715000000004</v>
      </c>
      <c r="AK1399" s="23">
        <v>0.38230715000000004</v>
      </c>
      <c r="AL1399" s="23">
        <v>6.3868236500000002</v>
      </c>
      <c r="AM1399" s="23">
        <v>6.3868236500000002</v>
      </c>
      <c r="AN1399" s="23">
        <v>0</v>
      </c>
      <c r="AO1399" s="23">
        <v>0</v>
      </c>
      <c r="AP1399" s="23">
        <v>0</v>
      </c>
      <c r="AQ1399" s="23">
        <v>0</v>
      </c>
      <c r="AR1399" s="23">
        <v>0</v>
      </c>
      <c r="AS1399" s="23">
        <v>0</v>
      </c>
      <c r="AT1399" s="23">
        <v>6.3868236500000002</v>
      </c>
      <c r="AU1399" s="23">
        <v>60.529850250000003</v>
      </c>
      <c r="AV1399" s="23">
        <v>70.647640960000004</v>
      </c>
      <c r="AW1399" s="23">
        <v>131.17749121</v>
      </c>
      <c r="AX1399" s="23">
        <v>1.7473913700000001</v>
      </c>
      <c r="AY1399" s="23">
        <v>22.154592999999998</v>
      </c>
      <c r="AZ1399" s="23">
        <v>107.27550684000001</v>
      </c>
    </row>
    <row r="1400" spans="2:52" x14ac:dyDescent="0.25">
      <c r="B1400" s="10" t="s">
        <v>1092</v>
      </c>
      <c r="C1400" s="23">
        <v>22.49407472</v>
      </c>
      <c r="D1400" s="23">
        <v>10.63985563</v>
      </c>
      <c r="E1400" s="23">
        <v>2.8167805499999998</v>
      </c>
      <c r="F1400" s="23">
        <v>7.4231992400000006</v>
      </c>
      <c r="G1400" s="23">
        <v>0.39987584000000004</v>
      </c>
      <c r="H1400" s="23">
        <v>11.854219089999999</v>
      </c>
      <c r="I1400" s="23">
        <v>1.8733181000000001</v>
      </c>
      <c r="J1400" s="23">
        <v>0.98526583000000001</v>
      </c>
      <c r="K1400" s="23">
        <v>8.9329700899999995</v>
      </c>
      <c r="L1400" s="23">
        <v>6.2665070000000003E-2</v>
      </c>
      <c r="M1400" s="23">
        <v>85.878062929999999</v>
      </c>
      <c r="N1400" s="23">
        <v>83.157694000000006</v>
      </c>
      <c r="O1400" s="23">
        <v>0.20174029999999998</v>
      </c>
      <c r="P1400" s="23">
        <v>2.5186286299999998</v>
      </c>
      <c r="Q1400" s="23">
        <v>0</v>
      </c>
      <c r="R1400" s="23">
        <v>108.37213764999998</v>
      </c>
      <c r="S1400" s="23">
        <v>56.718296530000003</v>
      </c>
      <c r="T1400" s="23">
        <v>0.78702968000000006</v>
      </c>
      <c r="U1400" s="23">
        <v>6.5271451699999998</v>
      </c>
      <c r="V1400" s="23">
        <v>0</v>
      </c>
      <c r="W1400" s="23">
        <v>0</v>
      </c>
      <c r="X1400" s="23">
        <v>6.1272565700000001</v>
      </c>
      <c r="Y1400" s="23">
        <v>14.452427849999999</v>
      </c>
      <c r="Z1400" s="23">
        <v>2.7280335199999999</v>
      </c>
      <c r="AA1400" s="23">
        <v>87.340189319999993</v>
      </c>
      <c r="AB1400" s="23">
        <v>21.031948330000002</v>
      </c>
      <c r="AC1400" s="23">
        <v>0</v>
      </c>
      <c r="AD1400" s="23">
        <v>0</v>
      </c>
      <c r="AE1400" s="23">
        <v>0</v>
      </c>
      <c r="AF1400" s="23">
        <v>0</v>
      </c>
      <c r="AG1400" s="23">
        <v>0</v>
      </c>
      <c r="AH1400" s="23">
        <v>0</v>
      </c>
      <c r="AI1400" s="23">
        <v>0</v>
      </c>
      <c r="AJ1400" s="23">
        <v>12.70248887</v>
      </c>
      <c r="AK1400" s="23">
        <v>12.70248887</v>
      </c>
      <c r="AL1400" s="23">
        <v>5.9622982799999997</v>
      </c>
      <c r="AM1400" s="23">
        <v>5.9622982799999997</v>
      </c>
      <c r="AN1400" s="23">
        <v>0</v>
      </c>
      <c r="AO1400" s="23">
        <v>0</v>
      </c>
      <c r="AP1400" s="23">
        <v>5.2719664800000006</v>
      </c>
      <c r="AQ1400" s="23">
        <v>5.2719664800000006</v>
      </c>
      <c r="AR1400" s="23">
        <v>0</v>
      </c>
      <c r="AS1400" s="23">
        <v>0</v>
      </c>
      <c r="AT1400" s="23">
        <v>11.23426476</v>
      </c>
      <c r="AU1400" s="23">
        <v>22.50017244</v>
      </c>
      <c r="AV1400" s="23">
        <v>39.177588690000007</v>
      </c>
      <c r="AW1400" s="23">
        <v>61.67776113</v>
      </c>
      <c r="AX1400" s="23">
        <v>3.0295884500000003</v>
      </c>
      <c r="AY1400" s="23">
        <v>0.34673700000000002</v>
      </c>
      <c r="AZ1400" s="23">
        <v>58.301435679999997</v>
      </c>
    </row>
    <row r="1401" spans="2:52" x14ac:dyDescent="0.25">
      <c r="B1401" s="10" t="s">
        <v>1093</v>
      </c>
      <c r="C1401" s="23">
        <v>15.783761010000001</v>
      </c>
      <c r="D1401" s="23">
        <v>8.0120589300000002</v>
      </c>
      <c r="E1401" s="23">
        <v>2.5971477300000001</v>
      </c>
      <c r="F1401" s="23">
        <v>4.3670221600000003</v>
      </c>
      <c r="G1401" s="23">
        <v>1.04788904</v>
      </c>
      <c r="H1401" s="23">
        <v>7.7717020799999998</v>
      </c>
      <c r="I1401" s="23">
        <v>2.6824686</v>
      </c>
      <c r="J1401" s="23">
        <v>1.29670891</v>
      </c>
      <c r="K1401" s="23">
        <v>3.3376494800000001</v>
      </c>
      <c r="L1401" s="23">
        <v>0.45487508999999998</v>
      </c>
      <c r="M1401" s="23">
        <v>223.69724418000001</v>
      </c>
      <c r="N1401" s="23">
        <v>208.62796</v>
      </c>
      <c r="O1401" s="23">
        <v>0.50029921999999993</v>
      </c>
      <c r="P1401" s="23">
        <v>14.568984960000002</v>
      </c>
      <c r="Q1401" s="23">
        <v>0</v>
      </c>
      <c r="R1401" s="23">
        <v>239.48100518999999</v>
      </c>
      <c r="S1401" s="23">
        <v>118.7154791</v>
      </c>
      <c r="T1401" s="23">
        <v>1.3387909</v>
      </c>
      <c r="U1401" s="23">
        <v>12.037780300000001</v>
      </c>
      <c r="V1401" s="23">
        <v>0</v>
      </c>
      <c r="W1401" s="23">
        <v>0</v>
      </c>
      <c r="X1401" s="23">
        <v>9.6953364499999992</v>
      </c>
      <c r="Y1401" s="23">
        <v>11.311946429999999</v>
      </c>
      <c r="Z1401" s="23">
        <v>2.1234241099999998</v>
      </c>
      <c r="AA1401" s="23">
        <v>155.22275729000003</v>
      </c>
      <c r="AB1401" s="23">
        <v>84.258247900000001</v>
      </c>
      <c r="AC1401" s="23">
        <v>0</v>
      </c>
      <c r="AD1401" s="23">
        <v>0</v>
      </c>
      <c r="AE1401" s="23">
        <v>0</v>
      </c>
      <c r="AF1401" s="23">
        <v>0</v>
      </c>
      <c r="AG1401" s="23">
        <v>0</v>
      </c>
      <c r="AH1401" s="23">
        <v>0</v>
      </c>
      <c r="AI1401" s="23">
        <v>0</v>
      </c>
      <c r="AJ1401" s="23">
        <v>1.1167078700000002</v>
      </c>
      <c r="AK1401" s="23">
        <v>1.1167078700000002</v>
      </c>
      <c r="AL1401" s="23">
        <v>13.587643249999999</v>
      </c>
      <c r="AM1401" s="23">
        <v>13.587643249999999</v>
      </c>
      <c r="AN1401" s="23">
        <v>0</v>
      </c>
      <c r="AO1401" s="23">
        <v>0</v>
      </c>
      <c r="AP1401" s="23">
        <v>9.8419770700000004</v>
      </c>
      <c r="AQ1401" s="23">
        <v>9.8419770700000004</v>
      </c>
      <c r="AR1401" s="23">
        <v>0</v>
      </c>
      <c r="AS1401" s="23">
        <v>0</v>
      </c>
      <c r="AT1401" s="23">
        <v>23.429620320000001</v>
      </c>
      <c r="AU1401" s="23">
        <v>61.945335450000002</v>
      </c>
      <c r="AV1401" s="23">
        <v>97.128561020000006</v>
      </c>
      <c r="AW1401" s="23">
        <v>159.07389646999999</v>
      </c>
      <c r="AX1401" s="23">
        <v>10.840731649999999</v>
      </c>
      <c r="AY1401" s="23">
        <v>16.313191800000002</v>
      </c>
      <c r="AZ1401" s="23">
        <v>131.91997301999999</v>
      </c>
    </row>
    <row r="1402" spans="2:52" x14ac:dyDescent="0.25">
      <c r="B1402" s="20" t="s">
        <v>1582</v>
      </c>
      <c r="C1402" s="21">
        <f t="shared" ref="C1402:AH1402" si="82">SUM(C1382:C1401)</f>
        <v>552.84348702</v>
      </c>
      <c r="D1402" s="21">
        <f t="shared" si="82"/>
        <v>225.64356519999998</v>
      </c>
      <c r="E1402" s="21">
        <f t="shared" si="82"/>
        <v>81.224378480000013</v>
      </c>
      <c r="F1402" s="21">
        <f t="shared" si="82"/>
        <v>129.86622285000001</v>
      </c>
      <c r="G1402" s="21">
        <f t="shared" si="82"/>
        <v>14.552963869999999</v>
      </c>
      <c r="H1402" s="21">
        <f t="shared" si="82"/>
        <v>327.19992181999999</v>
      </c>
      <c r="I1402" s="21">
        <f t="shared" si="82"/>
        <v>48.728009039999996</v>
      </c>
      <c r="J1402" s="21">
        <f t="shared" si="82"/>
        <v>41.479391319999998</v>
      </c>
      <c r="K1402" s="21">
        <f t="shared" si="82"/>
        <v>216.00680795</v>
      </c>
      <c r="L1402" s="21">
        <f t="shared" si="82"/>
        <v>20.98571351</v>
      </c>
      <c r="M1402" s="21">
        <f t="shared" si="82"/>
        <v>2906.4412126500001</v>
      </c>
      <c r="N1402" s="21">
        <f t="shared" si="82"/>
        <v>2865.7723670000005</v>
      </c>
      <c r="O1402" s="21">
        <f t="shared" si="82"/>
        <v>8.3000717899999987</v>
      </c>
      <c r="P1402" s="21">
        <f t="shared" si="82"/>
        <v>32.005340860000004</v>
      </c>
      <c r="Q1402" s="21">
        <f t="shared" si="82"/>
        <v>0.36343300000000001</v>
      </c>
      <c r="R1402" s="21">
        <f t="shared" si="82"/>
        <v>3459.28469967</v>
      </c>
      <c r="S1402" s="21">
        <f t="shared" si="82"/>
        <v>1690.3398172100003</v>
      </c>
      <c r="T1402" s="21">
        <f t="shared" si="82"/>
        <v>38.972920790000003</v>
      </c>
      <c r="U1402" s="21">
        <f t="shared" si="82"/>
        <v>208.03445551000004</v>
      </c>
      <c r="V1402" s="21">
        <f t="shared" si="82"/>
        <v>4.0734635900000002</v>
      </c>
      <c r="W1402" s="21">
        <f t="shared" si="82"/>
        <v>16.558453950000001</v>
      </c>
      <c r="X1402" s="21">
        <f t="shared" si="82"/>
        <v>96.473334219999984</v>
      </c>
      <c r="Y1402" s="21">
        <f t="shared" si="82"/>
        <v>382.11310810999998</v>
      </c>
      <c r="Z1402" s="21">
        <f t="shared" si="82"/>
        <v>22.296310549999998</v>
      </c>
      <c r="AA1402" s="21">
        <f t="shared" si="82"/>
        <v>2458.8618639299998</v>
      </c>
      <c r="AB1402" s="21">
        <f t="shared" si="82"/>
        <v>1000.42283574</v>
      </c>
      <c r="AC1402" s="21">
        <f t="shared" si="82"/>
        <v>0</v>
      </c>
      <c r="AD1402" s="21">
        <f t="shared" si="82"/>
        <v>0</v>
      </c>
      <c r="AE1402" s="21">
        <f t="shared" si="82"/>
        <v>0</v>
      </c>
      <c r="AF1402" s="21">
        <f t="shared" si="82"/>
        <v>0</v>
      </c>
      <c r="AG1402" s="21">
        <f t="shared" si="82"/>
        <v>81.066199999999995</v>
      </c>
      <c r="AH1402" s="21">
        <f t="shared" si="82"/>
        <v>81.066199999999995</v>
      </c>
      <c r="AI1402" s="21">
        <f t="shared" ref="AI1402:AZ1402" si="83">SUM(AI1382:AI1401)</f>
        <v>0</v>
      </c>
      <c r="AJ1402" s="21">
        <f t="shared" si="83"/>
        <v>98.510685939999988</v>
      </c>
      <c r="AK1402" s="21">
        <f t="shared" si="83"/>
        <v>179.57688593999998</v>
      </c>
      <c r="AL1402" s="21">
        <f t="shared" si="83"/>
        <v>252.41724395000006</v>
      </c>
      <c r="AM1402" s="21">
        <f t="shared" si="83"/>
        <v>221.52508795000006</v>
      </c>
      <c r="AN1402" s="21">
        <f t="shared" si="83"/>
        <v>0</v>
      </c>
      <c r="AO1402" s="21">
        <f t="shared" si="83"/>
        <v>30.892156</v>
      </c>
      <c r="AP1402" s="21">
        <f t="shared" si="83"/>
        <v>58.801552690000001</v>
      </c>
      <c r="AQ1402" s="21">
        <f t="shared" si="83"/>
        <v>58.801552690000001</v>
      </c>
      <c r="AR1402" s="21">
        <f t="shared" si="83"/>
        <v>0</v>
      </c>
      <c r="AS1402" s="21">
        <f t="shared" si="83"/>
        <v>49.668109319999999</v>
      </c>
      <c r="AT1402" s="21">
        <f t="shared" si="83"/>
        <v>360.88690596000004</v>
      </c>
      <c r="AU1402" s="21">
        <f t="shared" si="83"/>
        <v>819.11281572000007</v>
      </c>
      <c r="AV1402" s="21">
        <f t="shared" si="83"/>
        <v>1335.6918714400001</v>
      </c>
      <c r="AW1402" s="21">
        <f t="shared" si="83"/>
        <v>2154.8046871600004</v>
      </c>
      <c r="AX1402" s="21">
        <f t="shared" si="83"/>
        <v>130.07872404000003</v>
      </c>
      <c r="AY1402" s="21">
        <f t="shared" si="83"/>
        <v>229.80079850999999</v>
      </c>
      <c r="AZ1402" s="21">
        <f t="shared" si="83"/>
        <v>1794.9251646100001</v>
      </c>
    </row>
    <row r="1403" spans="2:52" x14ac:dyDescent="0.25"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</row>
    <row r="1404" spans="2:52" x14ac:dyDescent="0.25">
      <c r="B1404" s="9" t="s">
        <v>1065</v>
      </c>
    </row>
    <row r="1405" spans="2:52" x14ac:dyDescent="0.25">
      <c r="B1405" s="10" t="s">
        <v>894</v>
      </c>
      <c r="C1405" s="23">
        <v>6.5064312500000003</v>
      </c>
      <c r="D1405" s="23">
        <v>4.1690698500000005</v>
      </c>
      <c r="E1405" s="23">
        <v>0.86558808000000009</v>
      </c>
      <c r="F1405" s="23">
        <v>3.0391386800000002</v>
      </c>
      <c r="G1405" s="23">
        <v>0.26434309</v>
      </c>
      <c r="H1405" s="23">
        <v>2.3373613999999998</v>
      </c>
      <c r="I1405" s="23">
        <v>0.70180078000000001</v>
      </c>
      <c r="J1405" s="23">
        <v>0.93658071999999992</v>
      </c>
      <c r="K1405" s="23">
        <v>0.61542014</v>
      </c>
      <c r="L1405" s="23">
        <v>8.3559759999999997E-2</v>
      </c>
      <c r="M1405" s="23">
        <v>66.033655999999993</v>
      </c>
      <c r="N1405" s="23">
        <v>53.533656000000001</v>
      </c>
      <c r="O1405" s="23">
        <v>0</v>
      </c>
      <c r="P1405" s="23">
        <v>0</v>
      </c>
      <c r="Q1405" s="23">
        <v>12.5</v>
      </c>
      <c r="R1405" s="23">
        <v>72.540087249999999</v>
      </c>
      <c r="S1405" s="23">
        <v>32.529756649999996</v>
      </c>
      <c r="T1405" s="23">
        <v>0.36926477000000002</v>
      </c>
      <c r="U1405" s="23">
        <v>4.4728614999999996</v>
      </c>
      <c r="V1405" s="23">
        <v>0</v>
      </c>
      <c r="W1405" s="23">
        <v>0</v>
      </c>
      <c r="X1405" s="23">
        <v>1.4366079700000001</v>
      </c>
      <c r="Y1405" s="23">
        <v>4.5083392400000006</v>
      </c>
      <c r="Z1405" s="23">
        <v>0</v>
      </c>
      <c r="AA1405" s="23">
        <v>43.31683013</v>
      </c>
      <c r="AB1405" s="23">
        <v>29.22325712</v>
      </c>
      <c r="AC1405" s="23">
        <v>0</v>
      </c>
      <c r="AD1405" s="23">
        <v>0</v>
      </c>
      <c r="AE1405" s="23">
        <v>0</v>
      </c>
      <c r="AF1405" s="23">
        <v>0</v>
      </c>
      <c r="AG1405" s="23">
        <v>0</v>
      </c>
      <c r="AH1405" s="23">
        <v>0</v>
      </c>
      <c r="AI1405" s="23">
        <v>0</v>
      </c>
      <c r="AJ1405" s="23">
        <v>1.8086351100000002</v>
      </c>
      <c r="AK1405" s="23">
        <v>1.8086351100000002</v>
      </c>
      <c r="AL1405" s="23">
        <v>4.255316220000001</v>
      </c>
      <c r="AM1405" s="23">
        <v>3.7722327200000003</v>
      </c>
      <c r="AN1405" s="23">
        <v>0</v>
      </c>
      <c r="AO1405" s="23">
        <v>0.4830835</v>
      </c>
      <c r="AP1405" s="23">
        <v>0</v>
      </c>
      <c r="AQ1405" s="23">
        <v>0</v>
      </c>
      <c r="AR1405" s="23">
        <v>0</v>
      </c>
      <c r="AS1405" s="23">
        <v>1.5507282</v>
      </c>
      <c r="AT1405" s="23">
        <v>5.806044420000001</v>
      </c>
      <c r="AU1405" s="23">
        <v>25.225847809999998</v>
      </c>
      <c r="AV1405" s="23">
        <v>25.715523319999999</v>
      </c>
      <c r="AW1405" s="23">
        <v>50.941371129999993</v>
      </c>
      <c r="AX1405" s="23">
        <v>2.2239849900000004</v>
      </c>
      <c r="AY1405" s="23">
        <v>0.03</v>
      </c>
      <c r="AZ1405" s="23">
        <v>48.687386140000001</v>
      </c>
    </row>
    <row r="1406" spans="2:52" x14ac:dyDescent="0.25">
      <c r="B1406" s="10" t="s">
        <v>1095</v>
      </c>
      <c r="C1406" s="23">
        <v>1.23145551</v>
      </c>
      <c r="D1406" s="23">
        <v>0.66147036000000003</v>
      </c>
      <c r="E1406" s="23">
        <v>0.19061475</v>
      </c>
      <c r="F1406" s="23">
        <v>0.37521168999999999</v>
      </c>
      <c r="G1406" s="23">
        <v>9.5643919999999993E-2</v>
      </c>
      <c r="H1406" s="23">
        <v>0.56998515000000005</v>
      </c>
      <c r="I1406" s="23">
        <v>0.30909956</v>
      </c>
      <c r="J1406" s="23">
        <v>0.26088559</v>
      </c>
      <c r="K1406" s="23">
        <v>0</v>
      </c>
      <c r="L1406" s="23">
        <v>0</v>
      </c>
      <c r="M1406" s="23">
        <v>34.869802</v>
      </c>
      <c r="N1406" s="23">
        <v>34.869802</v>
      </c>
      <c r="O1406" s="23">
        <v>0</v>
      </c>
      <c r="P1406" s="23">
        <v>0</v>
      </c>
      <c r="Q1406" s="23">
        <v>0</v>
      </c>
      <c r="R1406" s="23">
        <v>36.101257509999996</v>
      </c>
      <c r="S1406" s="23">
        <v>21.92460736</v>
      </c>
      <c r="T1406" s="23">
        <v>0.12043574999999999</v>
      </c>
      <c r="U1406" s="23">
        <v>2.21285906</v>
      </c>
      <c r="V1406" s="23">
        <v>0</v>
      </c>
      <c r="W1406" s="23">
        <v>0</v>
      </c>
      <c r="X1406" s="23">
        <v>1.0541113999999998</v>
      </c>
      <c r="Y1406" s="23">
        <v>5.0369865599999999</v>
      </c>
      <c r="Z1406" s="23">
        <v>0</v>
      </c>
      <c r="AA1406" s="23">
        <v>30.349000129999997</v>
      </c>
      <c r="AB1406" s="23">
        <v>5.7522573799999996</v>
      </c>
      <c r="AC1406" s="23">
        <v>0</v>
      </c>
      <c r="AD1406" s="23">
        <v>0</v>
      </c>
      <c r="AE1406" s="23">
        <v>0</v>
      </c>
      <c r="AF1406" s="23">
        <v>0</v>
      </c>
      <c r="AG1406" s="23">
        <v>0</v>
      </c>
      <c r="AH1406" s="23">
        <v>0</v>
      </c>
      <c r="AI1406" s="23">
        <v>0</v>
      </c>
      <c r="AJ1406" s="23">
        <v>0.45724766999999999</v>
      </c>
      <c r="AK1406" s="23">
        <v>0.45724766999999999</v>
      </c>
      <c r="AL1406" s="23">
        <v>7.5679399999999994E-2</v>
      </c>
      <c r="AM1406" s="23">
        <v>7.5679399999999994E-2</v>
      </c>
      <c r="AN1406" s="23">
        <v>0</v>
      </c>
      <c r="AO1406" s="23">
        <v>0</v>
      </c>
      <c r="AP1406" s="23">
        <v>0</v>
      </c>
      <c r="AQ1406" s="23">
        <v>0</v>
      </c>
      <c r="AR1406" s="23">
        <v>0</v>
      </c>
      <c r="AS1406" s="23">
        <v>0</v>
      </c>
      <c r="AT1406" s="23">
        <v>7.5679399999999994E-2</v>
      </c>
      <c r="AU1406" s="23">
        <v>6.1338256499999995</v>
      </c>
      <c r="AV1406" s="23">
        <v>7.1829739099999994</v>
      </c>
      <c r="AW1406" s="23">
        <v>13.316799559999998</v>
      </c>
      <c r="AX1406" s="23">
        <v>0.42736923999999998</v>
      </c>
      <c r="AY1406" s="23">
        <v>0.32299736000000001</v>
      </c>
      <c r="AZ1406" s="23">
        <v>12.566432959999998</v>
      </c>
    </row>
    <row r="1407" spans="2:52" x14ac:dyDescent="0.25">
      <c r="B1407" s="10" t="s">
        <v>1096</v>
      </c>
      <c r="C1407" s="23">
        <v>11.630847839999999</v>
      </c>
      <c r="D1407" s="23">
        <v>2.7989693999999998</v>
      </c>
      <c r="E1407" s="23">
        <v>1.2036781200000002</v>
      </c>
      <c r="F1407" s="23">
        <v>1.2822262099999999</v>
      </c>
      <c r="G1407" s="23">
        <v>0.31306507</v>
      </c>
      <c r="H1407" s="23">
        <v>8.8318784399999988</v>
      </c>
      <c r="I1407" s="23">
        <v>0.47620786999999998</v>
      </c>
      <c r="J1407" s="23">
        <v>0.88687612000000005</v>
      </c>
      <c r="K1407" s="23">
        <v>7.4136490799999999</v>
      </c>
      <c r="L1407" s="23">
        <v>5.5145370000000006E-2</v>
      </c>
      <c r="M1407" s="23">
        <v>48.264653000000003</v>
      </c>
      <c r="N1407" s="23">
        <v>47.313749999999999</v>
      </c>
      <c r="O1407" s="23">
        <v>6.13E-3</v>
      </c>
      <c r="P1407" s="23">
        <v>0.94477299999999997</v>
      </c>
      <c r="Q1407" s="23">
        <v>0</v>
      </c>
      <c r="R1407" s="23">
        <v>59.895500840000004</v>
      </c>
      <c r="S1407" s="23">
        <v>36.895850119999999</v>
      </c>
      <c r="T1407" s="23">
        <v>0.19559226999999998</v>
      </c>
      <c r="U1407" s="23">
        <v>1.7942131100000001</v>
      </c>
      <c r="V1407" s="23">
        <v>0</v>
      </c>
      <c r="W1407" s="23">
        <v>1.58604312</v>
      </c>
      <c r="X1407" s="23">
        <v>1.09066032</v>
      </c>
      <c r="Y1407" s="23">
        <v>7.8491388600000001</v>
      </c>
      <c r="Z1407" s="23">
        <v>0</v>
      </c>
      <c r="AA1407" s="23">
        <v>49.411497799999999</v>
      </c>
      <c r="AB1407" s="23">
        <v>10.484003039999999</v>
      </c>
      <c r="AC1407" s="23">
        <v>0</v>
      </c>
      <c r="AD1407" s="23">
        <v>0</v>
      </c>
      <c r="AE1407" s="23">
        <v>0</v>
      </c>
      <c r="AF1407" s="23">
        <v>0</v>
      </c>
      <c r="AG1407" s="23">
        <v>0</v>
      </c>
      <c r="AH1407" s="23">
        <v>0</v>
      </c>
      <c r="AI1407" s="23">
        <v>0</v>
      </c>
      <c r="AJ1407" s="23">
        <v>0</v>
      </c>
      <c r="AK1407" s="23">
        <v>0</v>
      </c>
      <c r="AL1407" s="23">
        <v>1.78835246</v>
      </c>
      <c r="AM1407" s="23">
        <v>1.78835246</v>
      </c>
      <c r="AN1407" s="23">
        <v>0</v>
      </c>
      <c r="AO1407" s="23">
        <v>0</v>
      </c>
      <c r="AP1407" s="23">
        <v>0</v>
      </c>
      <c r="AQ1407" s="23">
        <v>0</v>
      </c>
      <c r="AR1407" s="23">
        <v>0</v>
      </c>
      <c r="AS1407" s="23">
        <v>0</v>
      </c>
      <c r="AT1407" s="23">
        <v>1.78835246</v>
      </c>
      <c r="AU1407" s="23">
        <v>8.6956505800000006</v>
      </c>
      <c r="AV1407" s="23">
        <v>16.459540000000001</v>
      </c>
      <c r="AW1407" s="23">
        <v>25.155190580000003</v>
      </c>
      <c r="AX1407" s="23">
        <v>0.39901126000000003</v>
      </c>
      <c r="AY1407" s="23">
        <v>1.44983671</v>
      </c>
      <c r="AZ1407" s="23">
        <v>23.306342609999998</v>
      </c>
    </row>
    <row r="1408" spans="2:52" x14ac:dyDescent="0.25">
      <c r="B1408" s="10" t="s">
        <v>1097</v>
      </c>
      <c r="C1408" s="23">
        <v>34.486002800000001</v>
      </c>
      <c r="D1408" s="23">
        <v>12.595830999999999</v>
      </c>
      <c r="E1408" s="23">
        <v>2.4550026300000001</v>
      </c>
      <c r="F1408" s="23">
        <v>9.4758446999999997</v>
      </c>
      <c r="G1408" s="23">
        <v>0.66498367000000003</v>
      </c>
      <c r="H1408" s="23">
        <v>21.890171800000005</v>
      </c>
      <c r="I1408" s="23">
        <v>3.49596522</v>
      </c>
      <c r="J1408" s="23">
        <v>4.417338</v>
      </c>
      <c r="K1408" s="23">
        <v>13.953848410000001</v>
      </c>
      <c r="L1408" s="23">
        <v>2.302017E-2</v>
      </c>
      <c r="M1408" s="23">
        <v>87.045282</v>
      </c>
      <c r="N1408" s="23">
        <v>84.495282000000003</v>
      </c>
      <c r="O1408" s="23">
        <v>0</v>
      </c>
      <c r="P1408" s="23">
        <v>2.5499999999999998</v>
      </c>
      <c r="Q1408" s="23">
        <v>0</v>
      </c>
      <c r="R1408" s="23">
        <v>121.53128480000001</v>
      </c>
      <c r="S1408" s="23">
        <v>81.234152379999998</v>
      </c>
      <c r="T1408" s="23">
        <v>0.67833243999999993</v>
      </c>
      <c r="U1408" s="23">
        <v>4.2552803700000004</v>
      </c>
      <c r="V1408" s="23">
        <v>0</v>
      </c>
      <c r="W1408" s="23">
        <v>0</v>
      </c>
      <c r="X1408" s="23">
        <v>2.2181697100000002</v>
      </c>
      <c r="Y1408" s="23">
        <v>20.808995489999997</v>
      </c>
      <c r="Z1408" s="23">
        <v>0</v>
      </c>
      <c r="AA1408" s="23">
        <v>109.19493038999998</v>
      </c>
      <c r="AB1408" s="23">
        <v>12.33635441</v>
      </c>
      <c r="AC1408" s="23">
        <v>0</v>
      </c>
      <c r="AD1408" s="23">
        <v>0</v>
      </c>
      <c r="AE1408" s="23">
        <v>0</v>
      </c>
      <c r="AF1408" s="23">
        <v>0</v>
      </c>
      <c r="AG1408" s="23">
        <v>0</v>
      </c>
      <c r="AH1408" s="23">
        <v>0</v>
      </c>
      <c r="AI1408" s="23">
        <v>0</v>
      </c>
      <c r="AJ1408" s="23">
        <v>1.3484419999999999</v>
      </c>
      <c r="AK1408" s="23">
        <v>1.3484419999999999</v>
      </c>
      <c r="AL1408" s="23">
        <v>8.1397722899999998</v>
      </c>
      <c r="AM1408" s="23">
        <v>8.1397722899999998</v>
      </c>
      <c r="AN1408" s="23">
        <v>0</v>
      </c>
      <c r="AO1408" s="23">
        <v>0</v>
      </c>
      <c r="AP1408" s="23">
        <v>0</v>
      </c>
      <c r="AQ1408" s="23">
        <v>0</v>
      </c>
      <c r="AR1408" s="23">
        <v>0</v>
      </c>
      <c r="AS1408" s="23">
        <v>0</v>
      </c>
      <c r="AT1408" s="23">
        <v>8.1397722899999998</v>
      </c>
      <c r="AU1408" s="23">
        <v>5.5450241199999999</v>
      </c>
      <c r="AV1408" s="23">
        <v>29.211114330000001</v>
      </c>
      <c r="AW1408" s="23">
        <v>34.756138449999995</v>
      </c>
      <c r="AX1408" s="23">
        <v>4.84888443</v>
      </c>
      <c r="AY1408" s="23">
        <v>2.1235280099999998</v>
      </c>
      <c r="AZ1408" s="23">
        <v>27.783726009999999</v>
      </c>
    </row>
    <row r="1409" spans="2:52" x14ac:dyDescent="0.25">
      <c r="B1409" s="10" t="s">
        <v>1098</v>
      </c>
      <c r="C1409" s="23">
        <v>2.7669905400000001</v>
      </c>
      <c r="D1409" s="23">
        <v>1.5082426499999999</v>
      </c>
      <c r="E1409" s="23">
        <v>0.72492444999999994</v>
      </c>
      <c r="F1409" s="23">
        <v>0.61054262000000004</v>
      </c>
      <c r="G1409" s="23">
        <v>0.17277557999999998</v>
      </c>
      <c r="H1409" s="23">
        <v>1.2587478900000002</v>
      </c>
      <c r="I1409" s="23">
        <v>0.36428178000000005</v>
      </c>
      <c r="J1409" s="23">
        <v>0.29901989000000001</v>
      </c>
      <c r="K1409" s="23">
        <v>0.57225580000000009</v>
      </c>
      <c r="L1409" s="23">
        <v>2.319042E-2</v>
      </c>
      <c r="M1409" s="23">
        <v>46.400176000000002</v>
      </c>
      <c r="N1409" s="23">
        <v>46.400176000000002</v>
      </c>
      <c r="O1409" s="23">
        <v>0</v>
      </c>
      <c r="P1409" s="23">
        <v>0</v>
      </c>
      <c r="Q1409" s="23">
        <v>0</v>
      </c>
      <c r="R1409" s="23">
        <v>49.167166539999997</v>
      </c>
      <c r="S1409" s="23">
        <v>31.184483480000001</v>
      </c>
      <c r="T1409" s="23">
        <v>0.37884864000000001</v>
      </c>
      <c r="U1409" s="23">
        <v>1.8799592000000001</v>
      </c>
      <c r="V1409" s="23">
        <v>0</v>
      </c>
      <c r="W1409" s="23">
        <v>0</v>
      </c>
      <c r="X1409" s="23">
        <v>1.08599534</v>
      </c>
      <c r="Y1409" s="23">
        <v>9.1198111300000004</v>
      </c>
      <c r="Z1409" s="23">
        <v>0</v>
      </c>
      <c r="AA1409" s="23">
        <v>43.649097790000006</v>
      </c>
      <c r="AB1409" s="23">
        <v>5.5180687500000003</v>
      </c>
      <c r="AC1409" s="23">
        <v>0</v>
      </c>
      <c r="AD1409" s="23">
        <v>0</v>
      </c>
      <c r="AE1409" s="23">
        <v>0</v>
      </c>
      <c r="AF1409" s="23">
        <v>0</v>
      </c>
      <c r="AG1409" s="23">
        <v>0</v>
      </c>
      <c r="AH1409" s="23">
        <v>0</v>
      </c>
      <c r="AI1409" s="23">
        <v>0</v>
      </c>
      <c r="AJ1409" s="23">
        <v>0</v>
      </c>
      <c r="AK1409" s="23">
        <v>0</v>
      </c>
      <c r="AL1409" s="23">
        <v>0.139873</v>
      </c>
      <c r="AM1409" s="23">
        <v>0.139873</v>
      </c>
      <c r="AN1409" s="23">
        <v>0</v>
      </c>
      <c r="AO1409" s="23">
        <v>0</v>
      </c>
      <c r="AP1409" s="23">
        <v>0</v>
      </c>
      <c r="AQ1409" s="23">
        <v>0</v>
      </c>
      <c r="AR1409" s="23">
        <v>0</v>
      </c>
      <c r="AS1409" s="23">
        <v>0</v>
      </c>
      <c r="AT1409" s="23">
        <v>0.139873</v>
      </c>
      <c r="AU1409" s="23">
        <v>5.3781957499999997</v>
      </c>
      <c r="AV1409" s="23">
        <v>5.4204756900000008</v>
      </c>
      <c r="AW1409" s="23">
        <v>10.79867144</v>
      </c>
      <c r="AX1409" s="23">
        <v>0</v>
      </c>
      <c r="AY1409" s="23">
        <v>0.84</v>
      </c>
      <c r="AZ1409" s="23">
        <v>9.9586714399999998</v>
      </c>
    </row>
    <row r="1410" spans="2:52" x14ac:dyDescent="0.25">
      <c r="B1410" s="20" t="s">
        <v>1582</v>
      </c>
      <c r="C1410" s="21">
        <f t="shared" ref="C1410:AZ1410" si="84">SUM(C1405:C1409)</f>
        <v>56.621727940000007</v>
      </c>
      <c r="D1410" s="21">
        <f t="shared" si="84"/>
        <v>21.73358326</v>
      </c>
      <c r="E1410" s="21">
        <f t="shared" si="84"/>
        <v>5.43980803</v>
      </c>
      <c r="F1410" s="21">
        <f t="shared" si="84"/>
        <v>14.7829639</v>
      </c>
      <c r="G1410" s="21">
        <f t="shared" si="84"/>
        <v>1.5108113299999999</v>
      </c>
      <c r="H1410" s="21">
        <f t="shared" si="84"/>
        <v>34.888144680000003</v>
      </c>
      <c r="I1410" s="21">
        <f t="shared" si="84"/>
        <v>5.3473552099999999</v>
      </c>
      <c r="J1410" s="21">
        <f t="shared" si="84"/>
        <v>6.8007003200000007</v>
      </c>
      <c r="K1410" s="21">
        <f t="shared" si="84"/>
        <v>22.555173430000004</v>
      </c>
      <c r="L1410" s="21">
        <f t="shared" si="84"/>
        <v>0.18491572000000001</v>
      </c>
      <c r="M1410" s="21">
        <f t="shared" si="84"/>
        <v>282.61356899999998</v>
      </c>
      <c r="N1410" s="21">
        <f t="shared" si="84"/>
        <v>266.61266599999999</v>
      </c>
      <c r="O1410" s="21">
        <f t="shared" si="84"/>
        <v>6.13E-3</v>
      </c>
      <c r="P1410" s="21">
        <f t="shared" si="84"/>
        <v>3.4947729999999999</v>
      </c>
      <c r="Q1410" s="21">
        <f t="shared" si="84"/>
        <v>12.5</v>
      </c>
      <c r="R1410" s="21">
        <f t="shared" si="84"/>
        <v>339.23529693999996</v>
      </c>
      <c r="S1410" s="21">
        <f t="shared" si="84"/>
        <v>203.76884999000001</v>
      </c>
      <c r="T1410" s="21">
        <f t="shared" si="84"/>
        <v>1.7424738699999998</v>
      </c>
      <c r="U1410" s="21">
        <f t="shared" si="84"/>
        <v>14.615173239999999</v>
      </c>
      <c r="V1410" s="21">
        <f t="shared" si="84"/>
        <v>0</v>
      </c>
      <c r="W1410" s="21">
        <f t="shared" si="84"/>
        <v>1.58604312</v>
      </c>
      <c r="X1410" s="21">
        <f t="shared" si="84"/>
        <v>6.8855447400000003</v>
      </c>
      <c r="Y1410" s="21">
        <f t="shared" si="84"/>
        <v>47.32327128</v>
      </c>
      <c r="Z1410" s="21">
        <f t="shared" si="84"/>
        <v>0</v>
      </c>
      <c r="AA1410" s="21">
        <f t="shared" si="84"/>
        <v>275.92135623999997</v>
      </c>
      <c r="AB1410" s="21">
        <f t="shared" si="84"/>
        <v>63.313940699999996</v>
      </c>
      <c r="AC1410" s="21">
        <f t="shared" si="84"/>
        <v>0</v>
      </c>
      <c r="AD1410" s="21">
        <f t="shared" si="84"/>
        <v>0</v>
      </c>
      <c r="AE1410" s="21">
        <f t="shared" si="84"/>
        <v>0</v>
      </c>
      <c r="AF1410" s="21">
        <f t="shared" si="84"/>
        <v>0</v>
      </c>
      <c r="AG1410" s="21">
        <f t="shared" si="84"/>
        <v>0</v>
      </c>
      <c r="AH1410" s="21">
        <f t="shared" si="84"/>
        <v>0</v>
      </c>
      <c r="AI1410" s="21">
        <f t="shared" si="84"/>
        <v>0</v>
      </c>
      <c r="AJ1410" s="21">
        <f t="shared" si="84"/>
        <v>3.61432478</v>
      </c>
      <c r="AK1410" s="21">
        <f t="shared" si="84"/>
        <v>3.61432478</v>
      </c>
      <c r="AL1410" s="21">
        <f t="shared" si="84"/>
        <v>14.398993370000001</v>
      </c>
      <c r="AM1410" s="21">
        <f t="shared" si="84"/>
        <v>13.91590987</v>
      </c>
      <c r="AN1410" s="21">
        <f t="shared" si="84"/>
        <v>0</v>
      </c>
      <c r="AO1410" s="21">
        <f t="shared" si="84"/>
        <v>0.4830835</v>
      </c>
      <c r="AP1410" s="21">
        <f t="shared" si="84"/>
        <v>0</v>
      </c>
      <c r="AQ1410" s="21">
        <f t="shared" si="84"/>
        <v>0</v>
      </c>
      <c r="AR1410" s="21">
        <f t="shared" si="84"/>
        <v>0</v>
      </c>
      <c r="AS1410" s="21">
        <f t="shared" si="84"/>
        <v>1.5507282</v>
      </c>
      <c r="AT1410" s="21">
        <f t="shared" si="84"/>
        <v>15.949721570000001</v>
      </c>
      <c r="AU1410" s="21">
        <f t="shared" si="84"/>
        <v>50.978543909999999</v>
      </c>
      <c r="AV1410" s="21">
        <f t="shared" si="84"/>
        <v>83.989627249999998</v>
      </c>
      <c r="AW1410" s="21">
        <f t="shared" si="84"/>
        <v>134.96817116</v>
      </c>
      <c r="AX1410" s="21">
        <f t="shared" si="84"/>
        <v>7.8992499200000008</v>
      </c>
      <c r="AY1410" s="21">
        <f t="shared" si="84"/>
        <v>4.7663620799999995</v>
      </c>
      <c r="AZ1410" s="21">
        <f t="shared" si="84"/>
        <v>122.30255916</v>
      </c>
    </row>
    <row r="1411" spans="2:52" x14ac:dyDescent="0.25"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</row>
    <row r="1412" spans="2:52" x14ac:dyDescent="0.25">
      <c r="B1412" s="9" t="s">
        <v>1066</v>
      </c>
    </row>
    <row r="1413" spans="2:52" x14ac:dyDescent="0.25">
      <c r="B1413" s="10" t="s">
        <v>1099</v>
      </c>
      <c r="C1413" s="23">
        <v>6.0741037599999999</v>
      </c>
      <c r="D1413" s="23">
        <v>2.6940039600000003</v>
      </c>
      <c r="E1413" s="23">
        <v>2.0496430800000001</v>
      </c>
      <c r="F1413" s="23">
        <v>0.44548153000000001</v>
      </c>
      <c r="G1413" s="23">
        <v>0.19887935000000001</v>
      </c>
      <c r="H1413" s="23">
        <v>3.3800998</v>
      </c>
      <c r="I1413" s="23">
        <v>0.71121430000000008</v>
      </c>
      <c r="J1413" s="23">
        <v>0.78262949999999998</v>
      </c>
      <c r="K1413" s="23">
        <v>1.8719110000000001</v>
      </c>
      <c r="L1413" s="23">
        <v>1.4345E-2</v>
      </c>
      <c r="M1413" s="23">
        <v>67.306682199999997</v>
      </c>
      <c r="N1413" s="23">
        <v>66.917807999999994</v>
      </c>
      <c r="O1413" s="23">
        <v>5.1688730000000002E-2</v>
      </c>
      <c r="P1413" s="23">
        <v>0.21908547</v>
      </c>
      <c r="Q1413" s="23">
        <v>0.1181</v>
      </c>
      <c r="R1413" s="23">
        <v>73.380785960000011</v>
      </c>
      <c r="S1413" s="23">
        <v>43.866361439999999</v>
      </c>
      <c r="T1413" s="23">
        <v>1.26434248</v>
      </c>
      <c r="U1413" s="23">
        <v>6.6355700799999999</v>
      </c>
      <c r="V1413" s="23">
        <v>0</v>
      </c>
      <c r="W1413" s="23">
        <v>0</v>
      </c>
      <c r="X1413" s="23">
        <v>2.8350807000000002</v>
      </c>
      <c r="Y1413" s="23">
        <v>8.6963831199999984</v>
      </c>
      <c r="Z1413" s="23">
        <v>0.84239156000000004</v>
      </c>
      <c r="AA1413" s="23">
        <v>64.140129379999991</v>
      </c>
      <c r="AB1413" s="23">
        <v>9.2406565799999996</v>
      </c>
      <c r="AC1413" s="23">
        <v>0</v>
      </c>
      <c r="AD1413" s="23">
        <v>0</v>
      </c>
      <c r="AE1413" s="23">
        <v>0</v>
      </c>
      <c r="AF1413" s="23">
        <v>0</v>
      </c>
      <c r="AG1413" s="23">
        <v>0</v>
      </c>
      <c r="AH1413" s="23">
        <v>0</v>
      </c>
      <c r="AI1413" s="23">
        <v>0</v>
      </c>
      <c r="AJ1413" s="23">
        <v>2.5850000000000001E-2</v>
      </c>
      <c r="AK1413" s="23">
        <v>2.5850000000000001E-2</v>
      </c>
      <c r="AL1413" s="23">
        <v>3.6450541000000003</v>
      </c>
      <c r="AM1413" s="23">
        <v>3.6450541000000003</v>
      </c>
      <c r="AN1413" s="23">
        <v>0</v>
      </c>
      <c r="AO1413" s="23">
        <v>0</v>
      </c>
      <c r="AP1413" s="23">
        <v>2</v>
      </c>
      <c r="AQ1413" s="23">
        <v>2</v>
      </c>
      <c r="AR1413" s="23">
        <v>0</v>
      </c>
      <c r="AS1413" s="23">
        <v>0</v>
      </c>
      <c r="AT1413" s="23">
        <v>5.6450540999999994</v>
      </c>
      <c r="AU1413" s="23">
        <v>3.6214524799999999</v>
      </c>
      <c r="AV1413" s="23">
        <v>0.45405557000000002</v>
      </c>
      <c r="AW1413" s="23">
        <v>4.0755080500000007</v>
      </c>
      <c r="AX1413" s="23">
        <v>2.7185929100000004</v>
      </c>
      <c r="AY1413" s="23">
        <v>0</v>
      </c>
      <c r="AZ1413" s="23">
        <v>1.3569151399999999</v>
      </c>
    </row>
    <row r="1414" spans="2:52" x14ac:dyDescent="0.25">
      <c r="B1414" s="10" t="s">
        <v>1100</v>
      </c>
      <c r="C1414" s="23">
        <v>6.2650051099999997</v>
      </c>
      <c r="D1414" s="23">
        <v>5.4960942299999997</v>
      </c>
      <c r="E1414" s="23">
        <v>1.17296136</v>
      </c>
      <c r="F1414" s="23">
        <v>4.1332428399999994</v>
      </c>
      <c r="G1414" s="23">
        <v>0.18989002999999999</v>
      </c>
      <c r="H1414" s="23">
        <v>0.76891087999999996</v>
      </c>
      <c r="I1414" s="23">
        <v>0.32722125000000002</v>
      </c>
      <c r="J1414" s="23">
        <v>6.8354999999999999E-2</v>
      </c>
      <c r="K1414" s="23">
        <v>0.16292000000000001</v>
      </c>
      <c r="L1414" s="23">
        <v>0.21041462999999999</v>
      </c>
      <c r="M1414" s="23">
        <v>113.94874968000001</v>
      </c>
      <c r="N1414" s="23">
        <v>103.31400499999999</v>
      </c>
      <c r="O1414" s="23">
        <v>10.634744679999999</v>
      </c>
      <c r="P1414" s="23">
        <v>0</v>
      </c>
      <c r="Q1414" s="23">
        <v>0</v>
      </c>
      <c r="R1414" s="23">
        <v>120.21375479000001</v>
      </c>
      <c r="S1414" s="23">
        <v>77.160210609999993</v>
      </c>
      <c r="T1414" s="23">
        <v>0.83950000000000002</v>
      </c>
      <c r="U1414" s="23">
        <v>4.1474943499999997</v>
      </c>
      <c r="V1414" s="23">
        <v>0</v>
      </c>
      <c r="W1414" s="23">
        <v>7.2997877999999998</v>
      </c>
      <c r="X1414" s="23">
        <v>6.03024893</v>
      </c>
      <c r="Y1414" s="23">
        <v>6.0543384400000004</v>
      </c>
      <c r="Z1414" s="23">
        <v>0</v>
      </c>
      <c r="AA1414" s="23">
        <v>101.53158012999999</v>
      </c>
      <c r="AB1414" s="23">
        <v>18.682174660000001</v>
      </c>
      <c r="AC1414" s="23">
        <v>0</v>
      </c>
      <c r="AD1414" s="23">
        <v>0</v>
      </c>
      <c r="AE1414" s="23">
        <v>0</v>
      </c>
      <c r="AF1414" s="23">
        <v>0</v>
      </c>
      <c r="AG1414" s="23">
        <v>0</v>
      </c>
      <c r="AH1414" s="23">
        <v>0</v>
      </c>
      <c r="AI1414" s="23">
        <v>0</v>
      </c>
      <c r="AJ1414" s="23">
        <v>0</v>
      </c>
      <c r="AK1414" s="23">
        <v>0</v>
      </c>
      <c r="AL1414" s="23">
        <v>1.34642</v>
      </c>
      <c r="AM1414" s="23">
        <v>1.34642</v>
      </c>
      <c r="AN1414" s="23">
        <v>0</v>
      </c>
      <c r="AO1414" s="23">
        <v>0</v>
      </c>
      <c r="AP1414" s="23">
        <v>0</v>
      </c>
      <c r="AQ1414" s="23">
        <v>0</v>
      </c>
      <c r="AR1414" s="23">
        <v>0</v>
      </c>
      <c r="AS1414" s="23">
        <v>0</v>
      </c>
      <c r="AT1414" s="23">
        <v>1.34642</v>
      </c>
      <c r="AU1414" s="23">
        <v>17.335754659999999</v>
      </c>
      <c r="AV1414" s="23">
        <v>37.301013879999999</v>
      </c>
      <c r="AW1414" s="23">
        <v>54.636768539999998</v>
      </c>
      <c r="AX1414" s="23">
        <v>0</v>
      </c>
      <c r="AY1414" s="23">
        <v>3.3203563900000002</v>
      </c>
      <c r="AZ1414" s="23">
        <v>51.316412149999998</v>
      </c>
    </row>
    <row r="1415" spans="2:52" x14ac:dyDescent="0.25">
      <c r="B1415" s="10" t="s">
        <v>1101</v>
      </c>
      <c r="C1415" s="23">
        <v>7.7125587099999988</v>
      </c>
      <c r="D1415" s="23">
        <v>4.6821580999999997</v>
      </c>
      <c r="E1415" s="23">
        <v>2.3299702099999999</v>
      </c>
      <c r="F1415" s="23">
        <v>2.0355565599999998</v>
      </c>
      <c r="G1415" s="23">
        <v>0.31663132999999999</v>
      </c>
      <c r="H1415" s="23">
        <v>3.0304006100000001</v>
      </c>
      <c r="I1415" s="23">
        <v>1.57326462</v>
      </c>
      <c r="J1415" s="23">
        <v>0.71647040000000006</v>
      </c>
      <c r="K1415" s="23">
        <v>0.70178649999999998</v>
      </c>
      <c r="L1415" s="23">
        <v>3.8879089999999998E-2</v>
      </c>
      <c r="M1415" s="23">
        <v>62.470577579999997</v>
      </c>
      <c r="N1415" s="23">
        <v>62.407311</v>
      </c>
      <c r="O1415" s="23">
        <v>6.3266580000000003E-2</v>
      </c>
      <c r="P1415" s="23">
        <v>0</v>
      </c>
      <c r="Q1415" s="23">
        <v>0</v>
      </c>
      <c r="R1415" s="23">
        <v>70.183136289999993</v>
      </c>
      <c r="S1415" s="23">
        <v>34.411804029999999</v>
      </c>
      <c r="T1415" s="23">
        <v>0.86207742000000009</v>
      </c>
      <c r="U1415" s="23">
        <v>5.22579745</v>
      </c>
      <c r="V1415" s="23">
        <v>0</v>
      </c>
      <c r="W1415" s="23">
        <v>0</v>
      </c>
      <c r="X1415" s="23">
        <v>1.0922221999999999</v>
      </c>
      <c r="Y1415" s="23">
        <v>8.6831647499999995</v>
      </c>
      <c r="Z1415" s="23">
        <v>0</v>
      </c>
      <c r="AA1415" s="23">
        <v>50.275065850000011</v>
      </c>
      <c r="AB1415" s="23">
        <v>19.908070439999996</v>
      </c>
      <c r="AC1415" s="23">
        <v>0</v>
      </c>
      <c r="AD1415" s="23">
        <v>0</v>
      </c>
      <c r="AE1415" s="23">
        <v>0</v>
      </c>
      <c r="AF1415" s="23">
        <v>0</v>
      </c>
      <c r="AG1415" s="23">
        <v>0</v>
      </c>
      <c r="AH1415" s="23">
        <v>0</v>
      </c>
      <c r="AI1415" s="23">
        <v>0</v>
      </c>
      <c r="AJ1415" s="23">
        <v>0</v>
      </c>
      <c r="AK1415" s="23">
        <v>0</v>
      </c>
      <c r="AL1415" s="23">
        <v>3.14573006</v>
      </c>
      <c r="AM1415" s="23">
        <v>3.14573006</v>
      </c>
      <c r="AN1415" s="23">
        <v>0</v>
      </c>
      <c r="AO1415" s="23">
        <v>0</v>
      </c>
      <c r="AP1415" s="23">
        <v>0</v>
      </c>
      <c r="AQ1415" s="23">
        <v>0</v>
      </c>
      <c r="AR1415" s="23">
        <v>0</v>
      </c>
      <c r="AS1415" s="23">
        <v>0.59489382999999996</v>
      </c>
      <c r="AT1415" s="23">
        <v>3.7406238900000002</v>
      </c>
      <c r="AU1415" s="23">
        <v>16.167446550000001</v>
      </c>
      <c r="AV1415" s="23">
        <v>9.1416966099999986</v>
      </c>
      <c r="AW1415" s="23">
        <v>25.309143160000001</v>
      </c>
      <c r="AX1415" s="23">
        <v>0.75623267000000005</v>
      </c>
      <c r="AY1415" s="23">
        <v>4.1212043700000001</v>
      </c>
      <c r="AZ1415" s="23">
        <v>20.431706120000001</v>
      </c>
    </row>
    <row r="1416" spans="2:52" x14ac:dyDescent="0.25">
      <c r="B1416" s="10" t="s">
        <v>1102</v>
      </c>
      <c r="C1416" s="23">
        <v>36.102207780000001</v>
      </c>
      <c r="D1416" s="23">
        <v>8.7744160000000004</v>
      </c>
      <c r="E1416" s="23">
        <v>3.7042739600000001</v>
      </c>
      <c r="F1416" s="23">
        <v>4.6365615800000004</v>
      </c>
      <c r="G1416" s="23">
        <v>0.43358046</v>
      </c>
      <c r="H1416" s="23">
        <v>27.327791779999998</v>
      </c>
      <c r="I1416" s="23">
        <v>3.7226465899999996</v>
      </c>
      <c r="J1416" s="23">
        <v>3.7291445899999998</v>
      </c>
      <c r="K1416" s="23">
        <v>18.189371879999999</v>
      </c>
      <c r="L1416" s="23">
        <v>1.6866287200000001</v>
      </c>
      <c r="M1416" s="23">
        <v>130.66172488000001</v>
      </c>
      <c r="N1416" s="23">
        <v>126.315308</v>
      </c>
      <c r="O1416" s="23">
        <v>0</v>
      </c>
      <c r="P1416" s="23">
        <v>4.3364168799999998</v>
      </c>
      <c r="Q1416" s="23">
        <v>0.01</v>
      </c>
      <c r="R1416" s="23">
        <v>166.76393265999999</v>
      </c>
      <c r="S1416" s="23">
        <v>70.602276230000001</v>
      </c>
      <c r="T1416" s="23">
        <v>1.81513992</v>
      </c>
      <c r="U1416" s="23">
        <v>7.3274346500000007</v>
      </c>
      <c r="V1416" s="23">
        <v>0</v>
      </c>
      <c r="W1416" s="23">
        <v>0</v>
      </c>
      <c r="X1416" s="23">
        <v>4.12456844</v>
      </c>
      <c r="Y1416" s="23">
        <v>25.946171289999999</v>
      </c>
      <c r="Z1416" s="23">
        <v>0</v>
      </c>
      <c r="AA1416" s="23">
        <v>109.81559052999999</v>
      </c>
      <c r="AB1416" s="23">
        <v>56.94834213</v>
      </c>
      <c r="AC1416" s="23">
        <v>0</v>
      </c>
      <c r="AD1416" s="23">
        <v>0</v>
      </c>
      <c r="AE1416" s="23">
        <v>0</v>
      </c>
      <c r="AF1416" s="23">
        <v>0</v>
      </c>
      <c r="AG1416" s="23">
        <v>0</v>
      </c>
      <c r="AH1416" s="23">
        <v>0</v>
      </c>
      <c r="AI1416" s="23">
        <v>0</v>
      </c>
      <c r="AJ1416" s="23">
        <v>0</v>
      </c>
      <c r="AK1416" s="23">
        <v>0</v>
      </c>
      <c r="AL1416" s="23">
        <v>11.395385019999999</v>
      </c>
      <c r="AM1416" s="23">
        <v>11.395385019999999</v>
      </c>
      <c r="AN1416" s="23">
        <v>0</v>
      </c>
      <c r="AO1416" s="23">
        <v>0</v>
      </c>
      <c r="AP1416" s="23">
        <v>12.382481</v>
      </c>
      <c r="AQ1416" s="23">
        <v>12.382481</v>
      </c>
      <c r="AR1416" s="23">
        <v>0</v>
      </c>
      <c r="AS1416" s="23">
        <v>8.1963805500000007</v>
      </c>
      <c r="AT1416" s="23">
        <v>31.974246570000002</v>
      </c>
      <c r="AU1416" s="23">
        <v>24.974095559999999</v>
      </c>
      <c r="AV1416" s="23">
        <v>20.26520064</v>
      </c>
      <c r="AW1416" s="23">
        <v>45.239296200000005</v>
      </c>
      <c r="AX1416" s="23">
        <v>5.0073593499999998</v>
      </c>
      <c r="AY1416" s="23">
        <v>3.8176955000000001</v>
      </c>
      <c r="AZ1416" s="23">
        <v>36.414241350000005</v>
      </c>
    </row>
    <row r="1417" spans="2:52" x14ac:dyDescent="0.25">
      <c r="B1417" s="10" t="s">
        <v>1104</v>
      </c>
      <c r="C1417" s="23">
        <v>45.782263870000001</v>
      </c>
      <c r="D1417" s="23">
        <v>36.782264420000004</v>
      </c>
      <c r="E1417" s="23">
        <v>3.3985502900000002</v>
      </c>
      <c r="F1417" s="23">
        <v>33.163469129999996</v>
      </c>
      <c r="G1417" s="23">
        <v>0.220245</v>
      </c>
      <c r="H1417" s="23">
        <v>8.9999994499999989</v>
      </c>
      <c r="I1417" s="23">
        <v>6.6591888600000004</v>
      </c>
      <c r="J1417" s="23">
        <v>1.4266680900000002</v>
      </c>
      <c r="K1417" s="23">
        <v>0.91414249999999997</v>
      </c>
      <c r="L1417" s="23">
        <v>0</v>
      </c>
      <c r="M1417" s="23">
        <v>64.934566279999999</v>
      </c>
      <c r="N1417" s="23">
        <v>64.922323000000006</v>
      </c>
      <c r="O1417" s="23">
        <v>0</v>
      </c>
      <c r="P1417" s="23">
        <v>1.224328E-2</v>
      </c>
      <c r="Q1417" s="23">
        <v>0</v>
      </c>
      <c r="R1417" s="23">
        <v>110.71683015000001</v>
      </c>
      <c r="S1417" s="23">
        <v>56.387232070000003</v>
      </c>
      <c r="T1417" s="23">
        <v>0.36802070000000003</v>
      </c>
      <c r="U1417" s="23">
        <v>6.4792931999999999</v>
      </c>
      <c r="V1417" s="23">
        <v>0</v>
      </c>
      <c r="W1417" s="23">
        <v>0</v>
      </c>
      <c r="X1417" s="23">
        <v>4.81441651</v>
      </c>
      <c r="Y1417" s="23">
        <v>12.377801230000001</v>
      </c>
      <c r="Z1417" s="23">
        <v>0.58537921999999998</v>
      </c>
      <c r="AA1417" s="23">
        <v>81.01214293000001</v>
      </c>
      <c r="AB1417" s="23">
        <v>29.70468722</v>
      </c>
      <c r="AC1417" s="23">
        <v>0</v>
      </c>
      <c r="AD1417" s="23">
        <v>0</v>
      </c>
      <c r="AE1417" s="23">
        <v>0</v>
      </c>
      <c r="AF1417" s="23">
        <v>0</v>
      </c>
      <c r="AG1417" s="23">
        <v>0</v>
      </c>
      <c r="AH1417" s="23">
        <v>0</v>
      </c>
      <c r="AI1417" s="23">
        <v>0</v>
      </c>
      <c r="AJ1417" s="23">
        <v>0</v>
      </c>
      <c r="AK1417" s="23">
        <v>0</v>
      </c>
      <c r="AL1417" s="23">
        <v>1.3349500000000001</v>
      </c>
      <c r="AM1417" s="23">
        <v>1.3349500000000001</v>
      </c>
      <c r="AN1417" s="23">
        <v>0</v>
      </c>
      <c r="AO1417" s="23">
        <v>0</v>
      </c>
      <c r="AP1417" s="23">
        <v>2.6178910200000001</v>
      </c>
      <c r="AQ1417" s="23">
        <v>2.6178910200000001</v>
      </c>
      <c r="AR1417" s="23">
        <v>0</v>
      </c>
      <c r="AS1417" s="23">
        <v>0</v>
      </c>
      <c r="AT1417" s="23">
        <v>3.9528410200000001</v>
      </c>
      <c r="AU1417" s="23">
        <v>25.751846199999999</v>
      </c>
      <c r="AV1417" s="23">
        <v>10.468116210000002</v>
      </c>
      <c r="AW1417" s="23">
        <v>36.219962409999994</v>
      </c>
      <c r="AX1417" s="23">
        <v>2.6235237799999997</v>
      </c>
      <c r="AY1417" s="23">
        <v>6.3349170399999997</v>
      </c>
      <c r="AZ1417" s="23">
        <v>27.261521590000001</v>
      </c>
    </row>
    <row r="1418" spans="2:52" x14ac:dyDescent="0.25">
      <c r="B1418" s="10" t="s">
        <v>1105</v>
      </c>
      <c r="C1418" s="23">
        <v>7.9888064199999995</v>
      </c>
      <c r="D1418" s="23">
        <v>5.8269633399999998</v>
      </c>
      <c r="E1418" s="23">
        <v>2.3158183700000001</v>
      </c>
      <c r="F1418" s="23">
        <v>3.04681062</v>
      </c>
      <c r="G1418" s="23">
        <v>0.46433434999999995</v>
      </c>
      <c r="H1418" s="23">
        <v>2.1618430800000001</v>
      </c>
      <c r="I1418" s="23">
        <v>1.0561621699999999</v>
      </c>
      <c r="J1418" s="23">
        <v>0.72250891000000006</v>
      </c>
      <c r="K1418" s="23">
        <v>0.38317200000000001</v>
      </c>
      <c r="L1418" s="23">
        <v>0</v>
      </c>
      <c r="M1418" s="23">
        <v>77.220518429999998</v>
      </c>
      <c r="N1418" s="23">
        <v>77.045184000000006</v>
      </c>
      <c r="O1418" s="23">
        <v>1.7651470000000002E-2</v>
      </c>
      <c r="P1418" s="23">
        <v>0</v>
      </c>
      <c r="Q1418" s="23">
        <v>0.15768295999999998</v>
      </c>
      <c r="R1418" s="23">
        <v>85.209324849999987</v>
      </c>
      <c r="S1418" s="23">
        <v>45.928853119999999</v>
      </c>
      <c r="T1418" s="23">
        <v>0.33089051000000003</v>
      </c>
      <c r="U1418" s="23">
        <v>5.0143896799999998</v>
      </c>
      <c r="V1418" s="23">
        <v>0</v>
      </c>
      <c r="W1418" s="23">
        <v>0</v>
      </c>
      <c r="X1418" s="23">
        <v>2.0701356899999999</v>
      </c>
      <c r="Y1418" s="23">
        <v>6.1354669699999995</v>
      </c>
      <c r="Z1418" s="23">
        <v>0.63833254000000006</v>
      </c>
      <c r="AA1418" s="23">
        <v>60.118068509999993</v>
      </c>
      <c r="AB1418" s="23">
        <v>25.091256340000001</v>
      </c>
      <c r="AC1418" s="23">
        <v>0</v>
      </c>
      <c r="AD1418" s="23">
        <v>0</v>
      </c>
      <c r="AE1418" s="23">
        <v>0</v>
      </c>
      <c r="AF1418" s="23">
        <v>0</v>
      </c>
      <c r="AG1418" s="23">
        <v>0</v>
      </c>
      <c r="AH1418" s="23">
        <v>0</v>
      </c>
      <c r="AI1418" s="23">
        <v>0</v>
      </c>
      <c r="AJ1418" s="23">
        <v>0</v>
      </c>
      <c r="AK1418" s="23">
        <v>0</v>
      </c>
      <c r="AL1418" s="23">
        <v>11.59465994</v>
      </c>
      <c r="AM1418" s="23">
        <v>11.59465994</v>
      </c>
      <c r="AN1418" s="23">
        <v>0</v>
      </c>
      <c r="AO1418" s="23">
        <v>0</v>
      </c>
      <c r="AP1418" s="23">
        <v>0.96982763999999999</v>
      </c>
      <c r="AQ1418" s="23">
        <v>0.96982763999999999</v>
      </c>
      <c r="AR1418" s="23">
        <v>0</v>
      </c>
      <c r="AS1418" s="23">
        <v>0</v>
      </c>
      <c r="AT1418" s="23">
        <v>12.56448758</v>
      </c>
      <c r="AU1418" s="23">
        <v>12.526768760000001</v>
      </c>
      <c r="AV1418" s="23">
        <v>38.133852279999999</v>
      </c>
      <c r="AW1418" s="23">
        <v>50.660621040000002</v>
      </c>
      <c r="AX1418" s="23">
        <v>2.9353834300000003</v>
      </c>
      <c r="AY1418" s="23">
        <v>1.57000915</v>
      </c>
      <c r="AZ1418" s="23">
        <v>46.155228460000004</v>
      </c>
    </row>
    <row r="1419" spans="2:52" x14ac:dyDescent="0.25">
      <c r="B1419" s="10" t="s">
        <v>1106</v>
      </c>
      <c r="C1419" s="23">
        <v>39.759842429999999</v>
      </c>
      <c r="D1419" s="23">
        <v>16.988916939999999</v>
      </c>
      <c r="E1419" s="23">
        <v>5.1671903600000002</v>
      </c>
      <c r="F1419" s="23">
        <v>11.242789199999999</v>
      </c>
      <c r="G1419" s="23">
        <v>0.57893738000000006</v>
      </c>
      <c r="H1419" s="23">
        <v>22.770925490000003</v>
      </c>
      <c r="I1419" s="23">
        <v>3.45303461</v>
      </c>
      <c r="J1419" s="23">
        <v>5.3892394499999998</v>
      </c>
      <c r="K1419" s="23">
        <v>12.53311564</v>
      </c>
      <c r="L1419" s="23">
        <v>1.3955357900000001</v>
      </c>
      <c r="M1419" s="23">
        <v>130.53828702999999</v>
      </c>
      <c r="N1419" s="23">
        <v>129.32889599999999</v>
      </c>
      <c r="O1419" s="23">
        <v>0.24996262</v>
      </c>
      <c r="P1419" s="23">
        <v>0.95442841</v>
      </c>
      <c r="Q1419" s="23">
        <v>5.0000000000000001E-3</v>
      </c>
      <c r="R1419" s="23">
        <v>170.29812946000001</v>
      </c>
      <c r="S1419" s="23">
        <v>95.189054760000005</v>
      </c>
      <c r="T1419" s="23">
        <v>1.9937936399999998</v>
      </c>
      <c r="U1419" s="23">
        <v>6.9027171900000006</v>
      </c>
      <c r="V1419" s="23">
        <v>0</v>
      </c>
      <c r="W1419" s="23">
        <v>0</v>
      </c>
      <c r="X1419" s="23">
        <v>12.966322679999999</v>
      </c>
      <c r="Y1419" s="23">
        <v>16.695548849999998</v>
      </c>
      <c r="Z1419" s="23">
        <v>3.8095421000000003</v>
      </c>
      <c r="AA1419" s="23">
        <v>137.55697921999999</v>
      </c>
      <c r="AB1419" s="23">
        <v>32.741150239999996</v>
      </c>
      <c r="AC1419" s="23">
        <v>0</v>
      </c>
      <c r="AD1419" s="23">
        <v>0</v>
      </c>
      <c r="AE1419" s="23">
        <v>0</v>
      </c>
      <c r="AF1419" s="23">
        <v>0</v>
      </c>
      <c r="AG1419" s="23">
        <v>21.369822109999998</v>
      </c>
      <c r="AH1419" s="23">
        <v>21.369822109999998</v>
      </c>
      <c r="AI1419" s="23">
        <v>0</v>
      </c>
      <c r="AJ1419" s="23">
        <v>0.21918142999999998</v>
      </c>
      <c r="AK1419" s="23">
        <v>21.58900354</v>
      </c>
      <c r="AL1419" s="23">
        <v>21.337398480000001</v>
      </c>
      <c r="AM1419" s="23">
        <v>21.337398480000001</v>
      </c>
      <c r="AN1419" s="23">
        <v>0</v>
      </c>
      <c r="AO1419" s="23">
        <v>0</v>
      </c>
      <c r="AP1419" s="23">
        <v>9.5313592600000003</v>
      </c>
      <c r="AQ1419" s="23">
        <v>9.5313592600000003</v>
      </c>
      <c r="AR1419" s="23">
        <v>0</v>
      </c>
      <c r="AS1419" s="23">
        <v>0</v>
      </c>
      <c r="AT1419" s="23">
        <v>30.868757740000003</v>
      </c>
      <c r="AU1419" s="23">
        <v>23.46139604</v>
      </c>
      <c r="AV1419" s="23">
        <v>21.770733760000002</v>
      </c>
      <c r="AW1419" s="23">
        <v>45.232129799999996</v>
      </c>
      <c r="AX1419" s="23">
        <v>0.10134411</v>
      </c>
      <c r="AY1419" s="23">
        <v>4.44602217</v>
      </c>
      <c r="AZ1419" s="23">
        <v>40.684763519999997</v>
      </c>
    </row>
    <row r="1420" spans="2:52" x14ac:dyDescent="0.25">
      <c r="B1420" s="10" t="s">
        <v>1107</v>
      </c>
      <c r="C1420" s="23">
        <v>10.83071311</v>
      </c>
      <c r="D1420" s="23">
        <v>3.2357282299999999</v>
      </c>
      <c r="E1420" s="23">
        <v>1.8132970400000001</v>
      </c>
      <c r="F1420" s="23">
        <v>1.15565133</v>
      </c>
      <c r="G1420" s="23">
        <v>0.26677985999999998</v>
      </c>
      <c r="H1420" s="23">
        <v>7.5949848800000002</v>
      </c>
      <c r="I1420" s="23">
        <v>1.5267072699999999</v>
      </c>
      <c r="J1420" s="23">
        <v>0.69364378000000004</v>
      </c>
      <c r="K1420" s="23">
        <v>5.0714705100000002</v>
      </c>
      <c r="L1420" s="23">
        <v>0.30316332000000001</v>
      </c>
      <c r="M1420" s="23">
        <v>58.347878539999996</v>
      </c>
      <c r="N1420" s="23">
        <v>58.289378999999997</v>
      </c>
      <c r="O1420" s="23">
        <v>5.8499540000000003E-2</v>
      </c>
      <c r="P1420" s="23">
        <v>0</v>
      </c>
      <c r="Q1420" s="23">
        <v>0</v>
      </c>
      <c r="R1420" s="23">
        <v>69.178591650000001</v>
      </c>
      <c r="S1420" s="23">
        <v>27.08440281</v>
      </c>
      <c r="T1420" s="23">
        <v>0.24876579000000001</v>
      </c>
      <c r="U1420" s="23">
        <v>6.9958641900000007</v>
      </c>
      <c r="V1420" s="23">
        <v>0</v>
      </c>
      <c r="W1420" s="23">
        <v>0</v>
      </c>
      <c r="X1420" s="23">
        <v>4.0370319400000003</v>
      </c>
      <c r="Y1420" s="23">
        <v>14.62223807</v>
      </c>
      <c r="Z1420" s="23">
        <v>0.81857584999999999</v>
      </c>
      <c r="AA1420" s="23">
        <v>53.806878650000002</v>
      </c>
      <c r="AB1420" s="23">
        <v>15.371713</v>
      </c>
      <c r="AC1420" s="23">
        <v>0</v>
      </c>
      <c r="AD1420" s="23">
        <v>0</v>
      </c>
      <c r="AE1420" s="23">
        <v>0</v>
      </c>
      <c r="AF1420" s="23">
        <v>0</v>
      </c>
      <c r="AG1420" s="23">
        <v>0</v>
      </c>
      <c r="AH1420" s="23">
        <v>0</v>
      </c>
      <c r="AI1420" s="23">
        <v>0</v>
      </c>
      <c r="AJ1420" s="23">
        <v>0</v>
      </c>
      <c r="AK1420" s="23">
        <v>0</v>
      </c>
      <c r="AL1420" s="23">
        <v>0.3662263</v>
      </c>
      <c r="AM1420" s="23">
        <v>0.3662263</v>
      </c>
      <c r="AN1420" s="23">
        <v>0</v>
      </c>
      <c r="AO1420" s="23">
        <v>0</v>
      </c>
      <c r="AP1420" s="23">
        <v>1.97900436</v>
      </c>
      <c r="AQ1420" s="23">
        <v>1.97900436</v>
      </c>
      <c r="AR1420" s="23">
        <v>0</v>
      </c>
      <c r="AS1420" s="23">
        <v>0</v>
      </c>
      <c r="AT1420" s="23">
        <v>2.3452306600000004</v>
      </c>
      <c r="AU1420" s="23">
        <v>13.026482339999999</v>
      </c>
      <c r="AV1420" s="23">
        <v>15.61051582</v>
      </c>
      <c r="AW1420" s="23">
        <v>28.636998160000001</v>
      </c>
      <c r="AX1420" s="23">
        <v>3.45811191</v>
      </c>
      <c r="AY1420" s="23">
        <v>2.3710721700000001</v>
      </c>
      <c r="AZ1420" s="23">
        <v>22.807814079999996</v>
      </c>
    </row>
    <row r="1421" spans="2:52" x14ac:dyDescent="0.25">
      <c r="B1421" s="10" t="s">
        <v>1108</v>
      </c>
      <c r="C1421" s="23">
        <v>3.6550411600000001</v>
      </c>
      <c r="D1421" s="23">
        <v>3.0935449400000006</v>
      </c>
      <c r="E1421" s="23">
        <v>1.59615587</v>
      </c>
      <c r="F1421" s="23">
        <v>0.50631643000000004</v>
      </c>
      <c r="G1421" s="23">
        <v>0.99107264000000006</v>
      </c>
      <c r="H1421" s="23">
        <v>0.56149621999999999</v>
      </c>
      <c r="I1421" s="23">
        <v>0.31331121999999995</v>
      </c>
      <c r="J1421" s="23">
        <v>0.13102900000000001</v>
      </c>
      <c r="K1421" s="23">
        <v>0.109266</v>
      </c>
      <c r="L1421" s="23">
        <v>7.8899999999999994E-3</v>
      </c>
      <c r="M1421" s="23">
        <v>65.384298999999999</v>
      </c>
      <c r="N1421" s="23">
        <v>65.384298999999999</v>
      </c>
      <c r="O1421" s="23">
        <v>0</v>
      </c>
      <c r="P1421" s="23">
        <v>0</v>
      </c>
      <c r="Q1421" s="23">
        <v>0</v>
      </c>
      <c r="R1421" s="23">
        <v>69.039340159999995</v>
      </c>
      <c r="S1421" s="23">
        <v>48.430519529999998</v>
      </c>
      <c r="T1421" s="23">
        <v>0.20393079</v>
      </c>
      <c r="U1421" s="23">
        <v>3.9379810000000002</v>
      </c>
      <c r="V1421" s="23">
        <v>0</v>
      </c>
      <c r="W1421" s="23">
        <v>0</v>
      </c>
      <c r="X1421" s="23">
        <v>0.68746799999999997</v>
      </c>
      <c r="Y1421" s="23">
        <v>4.8129257399999998</v>
      </c>
      <c r="Z1421" s="23">
        <v>0.64536700000000002</v>
      </c>
      <c r="AA1421" s="23">
        <v>58.71819206</v>
      </c>
      <c r="AB1421" s="23">
        <v>10.321148100000002</v>
      </c>
      <c r="AC1421" s="23">
        <v>0</v>
      </c>
      <c r="AD1421" s="23">
        <v>0</v>
      </c>
      <c r="AE1421" s="23">
        <v>0</v>
      </c>
      <c r="AF1421" s="23">
        <v>0</v>
      </c>
      <c r="AG1421" s="23">
        <v>0</v>
      </c>
      <c r="AH1421" s="23">
        <v>0</v>
      </c>
      <c r="AI1421" s="23">
        <v>0</v>
      </c>
      <c r="AJ1421" s="23">
        <v>1.4E-2</v>
      </c>
      <c r="AK1421" s="23">
        <v>1.4E-2</v>
      </c>
      <c r="AL1421" s="23">
        <v>0.50394399999999995</v>
      </c>
      <c r="AM1421" s="23">
        <v>0.50394399999999995</v>
      </c>
      <c r="AN1421" s="23">
        <v>0</v>
      </c>
      <c r="AO1421" s="23">
        <v>0</v>
      </c>
      <c r="AP1421" s="23">
        <v>0</v>
      </c>
      <c r="AQ1421" s="23">
        <v>0</v>
      </c>
      <c r="AR1421" s="23">
        <v>0</v>
      </c>
      <c r="AS1421" s="23">
        <v>0</v>
      </c>
      <c r="AT1421" s="23">
        <v>0.50394399999999995</v>
      </c>
      <c r="AU1421" s="23">
        <v>9.8312041000000008</v>
      </c>
      <c r="AV1421" s="23">
        <v>4.7562862200000007</v>
      </c>
      <c r="AW1421" s="23">
        <v>14.587490320000001</v>
      </c>
      <c r="AX1421" s="23">
        <v>1.6004</v>
      </c>
      <c r="AY1421" s="23">
        <v>1.1768918400000001</v>
      </c>
      <c r="AZ1421" s="23">
        <v>11.81019848</v>
      </c>
    </row>
    <row r="1422" spans="2:52" x14ac:dyDescent="0.25">
      <c r="B1422" s="10" t="s">
        <v>1109</v>
      </c>
      <c r="C1422" s="23">
        <v>8.3524521800000002</v>
      </c>
      <c r="D1422" s="23">
        <v>2.5248470799999998</v>
      </c>
      <c r="E1422" s="23">
        <v>1.7034619099999999</v>
      </c>
      <c r="F1422" s="23">
        <v>0.67830762</v>
      </c>
      <c r="G1422" s="23">
        <v>0.14307755</v>
      </c>
      <c r="H1422" s="23">
        <v>5.8276051000000004</v>
      </c>
      <c r="I1422" s="23">
        <v>0.46398858000000004</v>
      </c>
      <c r="J1422" s="23">
        <v>0.76171036000000003</v>
      </c>
      <c r="K1422" s="23">
        <v>4.4690989500000002</v>
      </c>
      <c r="L1422" s="23">
        <v>0.13280720999999998</v>
      </c>
      <c r="M1422" s="23">
        <v>67.009797539999994</v>
      </c>
      <c r="N1422" s="23">
        <v>66.990673999999999</v>
      </c>
      <c r="O1422" s="23">
        <v>1.9123540000000001E-2</v>
      </c>
      <c r="P1422" s="23">
        <v>0</v>
      </c>
      <c r="Q1422" s="23">
        <v>0</v>
      </c>
      <c r="R1422" s="23">
        <v>75.362249719999994</v>
      </c>
      <c r="S1422" s="23">
        <v>55.722978140000002</v>
      </c>
      <c r="T1422" s="23">
        <v>0.57241902</v>
      </c>
      <c r="U1422" s="23">
        <v>5.1516023099999995</v>
      </c>
      <c r="V1422" s="23">
        <v>0</v>
      </c>
      <c r="W1422" s="23">
        <v>0</v>
      </c>
      <c r="X1422" s="23">
        <v>1.85370079</v>
      </c>
      <c r="Y1422" s="23">
        <v>4.7142453600000005</v>
      </c>
      <c r="Z1422" s="23">
        <v>2.4571035699999997</v>
      </c>
      <c r="AA1422" s="23">
        <v>70.472049189999993</v>
      </c>
      <c r="AB1422" s="23">
        <v>4.8902005300000004</v>
      </c>
      <c r="AC1422" s="23">
        <v>0</v>
      </c>
      <c r="AD1422" s="23">
        <v>0</v>
      </c>
      <c r="AE1422" s="23">
        <v>0</v>
      </c>
      <c r="AF1422" s="23">
        <v>0</v>
      </c>
      <c r="AG1422" s="23">
        <v>26.2518125</v>
      </c>
      <c r="AH1422" s="23">
        <v>26.2518125</v>
      </c>
      <c r="AI1422" s="23">
        <v>0</v>
      </c>
      <c r="AJ1422" s="23">
        <v>0</v>
      </c>
      <c r="AK1422" s="23">
        <v>26.2518125</v>
      </c>
      <c r="AL1422" s="23">
        <v>22.970982159999998</v>
      </c>
      <c r="AM1422" s="23">
        <v>22.970982159999998</v>
      </c>
      <c r="AN1422" s="23">
        <v>0</v>
      </c>
      <c r="AO1422" s="23">
        <v>0</v>
      </c>
      <c r="AP1422" s="23">
        <v>7.5756224000000003</v>
      </c>
      <c r="AQ1422" s="23">
        <v>7.5756224000000003</v>
      </c>
      <c r="AR1422" s="23">
        <v>0</v>
      </c>
      <c r="AS1422" s="23">
        <v>0</v>
      </c>
      <c r="AT1422" s="23">
        <v>30.546604560000002</v>
      </c>
      <c r="AU1422" s="23">
        <v>0.59540846999999997</v>
      </c>
      <c r="AV1422" s="23">
        <v>9.810764429999999</v>
      </c>
      <c r="AW1422" s="23">
        <v>10.4061729</v>
      </c>
      <c r="AX1422" s="23">
        <v>2.5126583500000002</v>
      </c>
      <c r="AY1422" s="23">
        <v>1.79834106</v>
      </c>
      <c r="AZ1422" s="23">
        <v>6.0951734900000005</v>
      </c>
    </row>
    <row r="1423" spans="2:52" x14ac:dyDescent="0.25">
      <c r="B1423" s="10" t="s">
        <v>1110</v>
      </c>
      <c r="C1423" s="23">
        <v>0.93215858000000007</v>
      </c>
      <c r="D1423" s="23">
        <v>0.32020552999999996</v>
      </c>
      <c r="E1423" s="23">
        <v>0.24322093</v>
      </c>
      <c r="F1423" s="23">
        <v>2.7741999999999999E-2</v>
      </c>
      <c r="G1423" s="23">
        <v>4.9242599999999997E-2</v>
      </c>
      <c r="H1423" s="23">
        <v>0.61195305</v>
      </c>
      <c r="I1423" s="23">
        <v>0.30114858</v>
      </c>
      <c r="J1423" s="23">
        <v>8.0587000000000006E-2</v>
      </c>
      <c r="K1423" s="23">
        <v>0.18022747</v>
      </c>
      <c r="L1423" s="23">
        <v>4.999E-2</v>
      </c>
      <c r="M1423" s="23">
        <v>50.206496530000003</v>
      </c>
      <c r="N1423" s="23">
        <v>47.053004999999999</v>
      </c>
      <c r="O1423" s="23">
        <v>3.1534915299999997</v>
      </c>
      <c r="P1423" s="23">
        <v>0</v>
      </c>
      <c r="Q1423" s="23">
        <v>0</v>
      </c>
      <c r="R1423" s="23">
        <v>51.138655110000002</v>
      </c>
      <c r="S1423" s="23">
        <v>39.069955</v>
      </c>
      <c r="T1423" s="23">
        <v>0.15994142</v>
      </c>
      <c r="U1423" s="23">
        <v>2.0735450000000002</v>
      </c>
      <c r="V1423" s="23">
        <v>0</v>
      </c>
      <c r="W1423" s="23">
        <v>0</v>
      </c>
      <c r="X1423" s="23">
        <v>1.7239819999999999</v>
      </c>
      <c r="Y1423" s="23">
        <v>4.325259</v>
      </c>
      <c r="Z1423" s="23">
        <v>0</v>
      </c>
      <c r="AA1423" s="23">
        <v>47.352682420000001</v>
      </c>
      <c r="AB1423" s="23">
        <v>3.7859726899999999</v>
      </c>
      <c r="AC1423" s="23">
        <v>0</v>
      </c>
      <c r="AD1423" s="23">
        <v>0</v>
      </c>
      <c r="AE1423" s="23">
        <v>0</v>
      </c>
      <c r="AF1423" s="23">
        <v>0</v>
      </c>
      <c r="AG1423" s="23">
        <v>0</v>
      </c>
      <c r="AH1423" s="23">
        <v>0</v>
      </c>
      <c r="AI1423" s="23">
        <v>0</v>
      </c>
      <c r="AJ1423" s="23">
        <v>0</v>
      </c>
      <c r="AK1423" s="23">
        <v>0</v>
      </c>
      <c r="AL1423" s="23">
        <v>0.11472499999999999</v>
      </c>
      <c r="AM1423" s="23">
        <v>0.11472499999999999</v>
      </c>
      <c r="AN1423" s="23">
        <v>0</v>
      </c>
      <c r="AO1423" s="23">
        <v>0</v>
      </c>
      <c r="AP1423" s="23">
        <v>0</v>
      </c>
      <c r="AQ1423" s="23">
        <v>0</v>
      </c>
      <c r="AR1423" s="23">
        <v>0</v>
      </c>
      <c r="AS1423" s="23">
        <v>2.1777689800000002</v>
      </c>
      <c r="AT1423" s="23">
        <v>2.2924939800000002</v>
      </c>
      <c r="AU1423" s="23">
        <v>1.49347871</v>
      </c>
      <c r="AV1423" s="23">
        <v>0.37244885000000005</v>
      </c>
      <c r="AW1423" s="23">
        <v>1.86592756</v>
      </c>
      <c r="AX1423" s="23">
        <v>0.50289795999999998</v>
      </c>
      <c r="AY1423" s="23">
        <v>0.18</v>
      </c>
      <c r="AZ1423" s="23">
        <v>1.1830295999999998</v>
      </c>
    </row>
    <row r="1424" spans="2:52" x14ac:dyDescent="0.25">
      <c r="B1424" s="10" t="s">
        <v>1111</v>
      </c>
      <c r="C1424" s="23">
        <v>0.55965619999999994</v>
      </c>
      <c r="D1424" s="23">
        <v>0.39122400000000002</v>
      </c>
      <c r="E1424" s="23">
        <v>0.25678356000000002</v>
      </c>
      <c r="F1424" s="23">
        <v>9.5756000000000001E-3</v>
      </c>
      <c r="G1424" s="23">
        <v>0.12486483999999999</v>
      </c>
      <c r="H1424" s="23">
        <v>0.1684322</v>
      </c>
      <c r="I1424" s="23">
        <v>0.1148092</v>
      </c>
      <c r="J1424" s="23">
        <v>5.3622999999999997E-2</v>
      </c>
      <c r="K1424" s="23">
        <v>0</v>
      </c>
      <c r="L1424" s="23">
        <v>0</v>
      </c>
      <c r="M1424" s="23">
        <v>85.186352999999997</v>
      </c>
      <c r="N1424" s="23">
        <v>85.186352999999997</v>
      </c>
      <c r="O1424" s="23">
        <v>0</v>
      </c>
      <c r="P1424" s="23">
        <v>0</v>
      </c>
      <c r="Q1424" s="23">
        <v>0</v>
      </c>
      <c r="R1424" s="23">
        <v>85.746009200000003</v>
      </c>
      <c r="S1424" s="23">
        <v>57.794050689999999</v>
      </c>
      <c r="T1424" s="23">
        <v>0.12304878999999999</v>
      </c>
      <c r="U1424" s="23">
        <v>5.4814594999999997</v>
      </c>
      <c r="V1424" s="23">
        <v>0</v>
      </c>
      <c r="W1424" s="23">
        <v>0</v>
      </c>
      <c r="X1424" s="23">
        <v>12.065829839999999</v>
      </c>
      <c r="Y1424" s="23">
        <v>5.0196304500000002</v>
      </c>
      <c r="Z1424" s="23">
        <v>0</v>
      </c>
      <c r="AA1424" s="23">
        <v>80.48401926999999</v>
      </c>
      <c r="AB1424" s="23">
        <v>5.2619899299999995</v>
      </c>
      <c r="AC1424" s="23">
        <v>0</v>
      </c>
      <c r="AD1424" s="23">
        <v>0</v>
      </c>
      <c r="AE1424" s="23">
        <v>0</v>
      </c>
      <c r="AF1424" s="23">
        <v>0</v>
      </c>
      <c r="AG1424" s="23">
        <v>0</v>
      </c>
      <c r="AH1424" s="23">
        <v>0</v>
      </c>
      <c r="AI1424" s="23">
        <v>0</v>
      </c>
      <c r="AJ1424" s="23">
        <v>0</v>
      </c>
      <c r="AK1424" s="23">
        <v>0</v>
      </c>
      <c r="AL1424" s="23">
        <v>0.623</v>
      </c>
      <c r="AM1424" s="23">
        <v>0.623</v>
      </c>
      <c r="AN1424" s="23">
        <v>0</v>
      </c>
      <c r="AO1424" s="23">
        <v>0</v>
      </c>
      <c r="AP1424" s="23">
        <v>3.6865999999999999</v>
      </c>
      <c r="AQ1424" s="23">
        <v>3.6865999999999999</v>
      </c>
      <c r="AR1424" s="23">
        <v>0</v>
      </c>
      <c r="AS1424" s="23">
        <v>36.108752680000002</v>
      </c>
      <c r="AT1424" s="23">
        <v>40.418352679999998</v>
      </c>
      <c r="AU1424" s="23">
        <v>-35.15636275</v>
      </c>
      <c r="AV1424" s="23">
        <v>46.526874230000004</v>
      </c>
      <c r="AW1424" s="23">
        <v>11.370511480000001</v>
      </c>
      <c r="AX1424" s="23">
        <v>0</v>
      </c>
      <c r="AY1424" s="23">
        <v>5.10226179</v>
      </c>
      <c r="AZ1424" s="23">
        <v>6.2682496900000002</v>
      </c>
    </row>
    <row r="1425" spans="2:52" x14ac:dyDescent="0.25">
      <c r="B1425" s="10" t="s">
        <v>1112</v>
      </c>
      <c r="C1425" s="23">
        <v>0.77202808999999994</v>
      </c>
      <c r="D1425" s="23">
        <v>0.63825610999999993</v>
      </c>
      <c r="E1425" s="23">
        <v>0.56287611000000004</v>
      </c>
      <c r="F1425" s="23">
        <v>0</v>
      </c>
      <c r="G1425" s="23">
        <v>7.5380000000000003E-2</v>
      </c>
      <c r="H1425" s="23">
        <v>0.13377197999999998</v>
      </c>
      <c r="I1425" s="23">
        <v>1.7250000000000001E-2</v>
      </c>
      <c r="J1425" s="23">
        <v>2.4E-2</v>
      </c>
      <c r="K1425" s="23">
        <v>0</v>
      </c>
      <c r="L1425" s="23">
        <v>9.252197999999999E-2</v>
      </c>
      <c r="M1425" s="23">
        <v>103.43029</v>
      </c>
      <c r="N1425" s="23">
        <v>103.42529</v>
      </c>
      <c r="O1425" s="23">
        <v>0</v>
      </c>
      <c r="P1425" s="23">
        <v>5.0000000000000001E-3</v>
      </c>
      <c r="Q1425" s="23">
        <v>0</v>
      </c>
      <c r="R1425" s="23">
        <v>104.20231809000001</v>
      </c>
      <c r="S1425" s="23">
        <v>55.753130920000004</v>
      </c>
      <c r="T1425" s="23">
        <v>0.51221340000000004</v>
      </c>
      <c r="U1425" s="23">
        <v>3.0180896100000001</v>
      </c>
      <c r="V1425" s="23">
        <v>0</v>
      </c>
      <c r="W1425" s="23">
        <v>0</v>
      </c>
      <c r="X1425" s="23">
        <v>9.7453349499999984</v>
      </c>
      <c r="Y1425" s="23">
        <v>9.0012285099999989</v>
      </c>
      <c r="Z1425" s="23">
        <v>0</v>
      </c>
      <c r="AA1425" s="23">
        <v>78.029997390000005</v>
      </c>
      <c r="AB1425" s="23">
        <v>26.1723207</v>
      </c>
      <c r="AC1425" s="23">
        <v>0</v>
      </c>
      <c r="AD1425" s="23">
        <v>0</v>
      </c>
      <c r="AE1425" s="23">
        <v>0</v>
      </c>
      <c r="AF1425" s="23">
        <v>0</v>
      </c>
      <c r="AG1425" s="23">
        <v>0</v>
      </c>
      <c r="AH1425" s="23">
        <v>0</v>
      </c>
      <c r="AI1425" s="23">
        <v>0</v>
      </c>
      <c r="AJ1425" s="23">
        <v>0</v>
      </c>
      <c r="AK1425" s="23">
        <v>0</v>
      </c>
      <c r="AL1425" s="23">
        <v>2.7474115600000002</v>
      </c>
      <c r="AM1425" s="23">
        <v>2.7474115600000002</v>
      </c>
      <c r="AN1425" s="23">
        <v>0</v>
      </c>
      <c r="AO1425" s="23">
        <v>0</v>
      </c>
      <c r="AP1425" s="23">
        <v>7.2656446100000007</v>
      </c>
      <c r="AQ1425" s="23">
        <v>7.2656446100000007</v>
      </c>
      <c r="AR1425" s="23">
        <v>0</v>
      </c>
      <c r="AS1425" s="23">
        <v>0</v>
      </c>
      <c r="AT1425" s="23">
        <v>10.01305617</v>
      </c>
      <c r="AU1425" s="23">
        <v>16.159264530000002</v>
      </c>
      <c r="AV1425" s="23">
        <v>27.37208253</v>
      </c>
      <c r="AW1425" s="23">
        <v>43.531347060000002</v>
      </c>
      <c r="AX1425" s="23">
        <v>1.3326536100000002</v>
      </c>
      <c r="AY1425" s="23">
        <v>0</v>
      </c>
      <c r="AZ1425" s="23">
        <v>42.19869345</v>
      </c>
    </row>
    <row r="1426" spans="2:52" x14ac:dyDescent="0.25">
      <c r="B1426" s="10" t="s">
        <v>1113</v>
      </c>
      <c r="C1426" s="23">
        <v>0.26808149999999997</v>
      </c>
      <c r="D1426" s="23">
        <v>0.20609150000000001</v>
      </c>
      <c r="E1426" s="23">
        <v>0.16782649999999999</v>
      </c>
      <c r="F1426" s="23">
        <v>6.3800000000000003E-3</v>
      </c>
      <c r="G1426" s="23">
        <v>3.1884999999999997E-2</v>
      </c>
      <c r="H1426" s="23">
        <v>6.1990000000000003E-2</v>
      </c>
      <c r="I1426" s="23">
        <v>2.052E-2</v>
      </c>
      <c r="J1426" s="23">
        <v>4.147E-2</v>
      </c>
      <c r="K1426" s="23">
        <v>0</v>
      </c>
      <c r="L1426" s="23">
        <v>0</v>
      </c>
      <c r="M1426" s="23">
        <v>70.686547000000004</v>
      </c>
      <c r="N1426" s="23">
        <v>70.686547000000004</v>
      </c>
      <c r="O1426" s="23">
        <v>0</v>
      </c>
      <c r="P1426" s="23">
        <v>0</v>
      </c>
      <c r="Q1426" s="23">
        <v>0</v>
      </c>
      <c r="R1426" s="23">
        <v>70.954628499999998</v>
      </c>
      <c r="S1426" s="23">
        <v>44.420949999999998</v>
      </c>
      <c r="T1426" s="23">
        <v>9.3236949999999999E-2</v>
      </c>
      <c r="U1426" s="23">
        <v>2.190436</v>
      </c>
      <c r="V1426" s="23">
        <v>0</v>
      </c>
      <c r="W1426" s="23">
        <v>0</v>
      </c>
      <c r="X1426" s="23">
        <v>1.280189</v>
      </c>
      <c r="Y1426" s="23">
        <v>2.7029879999999999</v>
      </c>
      <c r="Z1426" s="23">
        <v>0.85006486999999997</v>
      </c>
      <c r="AA1426" s="23">
        <v>51.537864820000003</v>
      </c>
      <c r="AB1426" s="23">
        <v>19.416763679999999</v>
      </c>
      <c r="AC1426" s="23">
        <v>0</v>
      </c>
      <c r="AD1426" s="23">
        <v>0</v>
      </c>
      <c r="AE1426" s="23">
        <v>0</v>
      </c>
      <c r="AF1426" s="23">
        <v>0</v>
      </c>
      <c r="AG1426" s="23">
        <v>0</v>
      </c>
      <c r="AH1426" s="23">
        <v>0</v>
      </c>
      <c r="AI1426" s="23">
        <v>0</v>
      </c>
      <c r="AJ1426" s="23">
        <v>0</v>
      </c>
      <c r="AK1426" s="23">
        <v>0</v>
      </c>
      <c r="AL1426" s="23">
        <v>1.5</v>
      </c>
      <c r="AM1426" s="23">
        <v>1.5</v>
      </c>
      <c r="AN1426" s="23">
        <v>0</v>
      </c>
      <c r="AO1426" s="23">
        <v>0</v>
      </c>
      <c r="AP1426" s="23">
        <v>2.5263158399999996</v>
      </c>
      <c r="AQ1426" s="23">
        <v>2.5263158399999996</v>
      </c>
      <c r="AR1426" s="23">
        <v>0</v>
      </c>
      <c r="AS1426" s="23">
        <v>12.324154910000001</v>
      </c>
      <c r="AT1426" s="23">
        <v>16.350470749999999</v>
      </c>
      <c r="AU1426" s="23">
        <v>3.0662929300000004</v>
      </c>
      <c r="AV1426" s="23">
        <v>0.74276874999999998</v>
      </c>
      <c r="AW1426" s="23">
        <v>3.8090616799999997</v>
      </c>
      <c r="AX1426" s="23">
        <v>0.41769352000000004</v>
      </c>
      <c r="AY1426" s="23">
        <v>0.64025511999999996</v>
      </c>
      <c r="AZ1426" s="23">
        <v>2.7511130399999999</v>
      </c>
    </row>
    <row r="1427" spans="2:52" x14ac:dyDescent="0.25">
      <c r="B1427" s="10" t="s">
        <v>1120</v>
      </c>
      <c r="C1427" s="23">
        <v>4.690975E-2</v>
      </c>
      <c r="D1427" s="23">
        <v>2.3694750000000001E-2</v>
      </c>
      <c r="E1427" s="23">
        <v>3.4685100000000002E-3</v>
      </c>
      <c r="F1427" s="23">
        <v>1.098624E-2</v>
      </c>
      <c r="G1427" s="23">
        <v>9.2399999999999999E-3</v>
      </c>
      <c r="H1427" s="23">
        <v>2.3215E-2</v>
      </c>
      <c r="I1427" s="23">
        <v>1.6729999999999998E-2</v>
      </c>
      <c r="J1427" s="23">
        <v>6.4850000000000003E-3</v>
      </c>
      <c r="K1427" s="23">
        <v>0</v>
      </c>
      <c r="L1427" s="23">
        <v>0</v>
      </c>
      <c r="M1427" s="23">
        <v>58.235653999999997</v>
      </c>
      <c r="N1427" s="23">
        <v>58.115653999999999</v>
      </c>
      <c r="O1427" s="23">
        <v>0</v>
      </c>
      <c r="P1427" s="23">
        <v>0.12</v>
      </c>
      <c r="Q1427" s="23">
        <v>0</v>
      </c>
      <c r="R1427" s="23">
        <v>58.282563750000001</v>
      </c>
      <c r="S1427" s="23">
        <v>31.625196989999999</v>
      </c>
      <c r="T1427" s="23">
        <v>0.12</v>
      </c>
      <c r="U1427" s="23">
        <v>3.7338269400000001</v>
      </c>
      <c r="V1427" s="23">
        <v>0</v>
      </c>
      <c r="W1427" s="23">
        <v>0</v>
      </c>
      <c r="X1427" s="23">
        <v>9.15609143</v>
      </c>
      <c r="Y1427" s="23">
        <v>11.721894199999999</v>
      </c>
      <c r="Z1427" s="23">
        <v>0</v>
      </c>
      <c r="AA1427" s="23">
        <v>56.357009560000002</v>
      </c>
      <c r="AB1427" s="23">
        <v>1.9255541899999999</v>
      </c>
      <c r="AC1427" s="23">
        <v>0</v>
      </c>
      <c r="AD1427" s="23">
        <v>0</v>
      </c>
      <c r="AE1427" s="23">
        <v>0</v>
      </c>
      <c r="AF1427" s="23">
        <v>0</v>
      </c>
      <c r="AG1427" s="23">
        <v>0</v>
      </c>
      <c r="AH1427" s="23">
        <v>0</v>
      </c>
      <c r="AI1427" s="23">
        <v>0</v>
      </c>
      <c r="AJ1427" s="23">
        <v>0</v>
      </c>
      <c r="AK1427" s="23">
        <v>0</v>
      </c>
      <c r="AL1427" s="23">
        <v>0.84125000000000005</v>
      </c>
      <c r="AM1427" s="23">
        <v>0.84125000000000005</v>
      </c>
      <c r="AN1427" s="23">
        <v>0</v>
      </c>
      <c r="AO1427" s="23">
        <v>0</v>
      </c>
      <c r="AP1427" s="23">
        <v>0</v>
      </c>
      <c r="AQ1427" s="23">
        <v>0</v>
      </c>
      <c r="AR1427" s="23">
        <v>0</v>
      </c>
      <c r="AS1427" s="23">
        <v>0</v>
      </c>
      <c r="AT1427" s="23">
        <v>0.84125000000000005</v>
      </c>
      <c r="AU1427" s="23">
        <v>1.0843041899999999</v>
      </c>
      <c r="AV1427" s="23">
        <v>30.883972499999999</v>
      </c>
      <c r="AW1427" s="23">
        <v>31.96827669</v>
      </c>
      <c r="AX1427" s="23">
        <v>30.859101280000001</v>
      </c>
      <c r="AY1427" s="23">
        <v>0</v>
      </c>
      <c r="AZ1427" s="23">
        <v>1.10917541</v>
      </c>
    </row>
    <row r="1428" spans="2:52" x14ac:dyDescent="0.25">
      <c r="B1428" s="10" t="s">
        <v>1114</v>
      </c>
      <c r="C1428" s="23">
        <v>0.162054</v>
      </c>
      <c r="D1428" s="23">
        <v>8.5064000000000001E-2</v>
      </c>
      <c r="E1428" s="23">
        <v>1.08421E-2</v>
      </c>
      <c r="F1428" s="23">
        <v>0</v>
      </c>
      <c r="G1428" s="23">
        <v>7.4221899999999993E-2</v>
      </c>
      <c r="H1428" s="23">
        <v>7.6990000000000003E-2</v>
      </c>
      <c r="I1428" s="23">
        <v>1.0499999999999999E-3</v>
      </c>
      <c r="J1428" s="23">
        <v>5.3780000000000001E-2</v>
      </c>
      <c r="K1428" s="23">
        <v>0</v>
      </c>
      <c r="L1428" s="23">
        <v>2.2159999999999999E-2</v>
      </c>
      <c r="M1428" s="23">
        <v>87.460308999999995</v>
      </c>
      <c r="N1428" s="23">
        <v>87.460308999999995</v>
      </c>
      <c r="O1428" s="23">
        <v>0</v>
      </c>
      <c r="P1428" s="23">
        <v>0</v>
      </c>
      <c r="Q1428" s="23">
        <v>0</v>
      </c>
      <c r="R1428" s="23">
        <v>87.622363000000007</v>
      </c>
      <c r="S1428" s="23">
        <v>66.165893299999993</v>
      </c>
      <c r="T1428" s="23">
        <v>0</v>
      </c>
      <c r="U1428" s="23">
        <v>5.5078451399999997</v>
      </c>
      <c r="V1428" s="23">
        <v>0</v>
      </c>
      <c r="W1428" s="23">
        <v>0</v>
      </c>
      <c r="X1428" s="23">
        <v>1.9012648799999998</v>
      </c>
      <c r="Y1428" s="23">
        <v>4.1376907000000003</v>
      </c>
      <c r="Z1428" s="23">
        <v>0</v>
      </c>
      <c r="AA1428" s="23">
        <v>77.712694020000001</v>
      </c>
      <c r="AB1428" s="23">
        <v>9.9096689800000011</v>
      </c>
      <c r="AC1428" s="23">
        <v>0</v>
      </c>
      <c r="AD1428" s="23">
        <v>0</v>
      </c>
      <c r="AE1428" s="23">
        <v>0</v>
      </c>
      <c r="AF1428" s="23">
        <v>0</v>
      </c>
      <c r="AG1428" s="23">
        <v>0</v>
      </c>
      <c r="AH1428" s="23">
        <v>0</v>
      </c>
      <c r="AI1428" s="23">
        <v>0</v>
      </c>
      <c r="AJ1428" s="23">
        <v>0</v>
      </c>
      <c r="AK1428" s="23">
        <v>0</v>
      </c>
      <c r="AL1428" s="23">
        <v>1.085</v>
      </c>
      <c r="AM1428" s="23">
        <v>1.085</v>
      </c>
      <c r="AN1428" s="23">
        <v>0</v>
      </c>
      <c r="AO1428" s="23">
        <v>0</v>
      </c>
      <c r="AP1428" s="23">
        <v>0</v>
      </c>
      <c r="AQ1428" s="23">
        <v>0</v>
      </c>
      <c r="AR1428" s="23">
        <v>0</v>
      </c>
      <c r="AS1428" s="23">
        <v>8.7702723800000015</v>
      </c>
      <c r="AT1428" s="23">
        <v>9.8552723800000006</v>
      </c>
      <c r="AU1428" s="23">
        <v>5.4396599999999996E-2</v>
      </c>
      <c r="AV1428" s="23">
        <v>8.9407179999999989E-2</v>
      </c>
      <c r="AW1428" s="23">
        <v>0.14380377999999999</v>
      </c>
      <c r="AX1428" s="23">
        <v>0</v>
      </c>
      <c r="AY1428" s="23">
        <v>0</v>
      </c>
      <c r="AZ1428" s="23">
        <v>0.14380377999999999</v>
      </c>
    </row>
    <row r="1429" spans="2:52" x14ac:dyDescent="0.25">
      <c r="B1429" s="10" t="s">
        <v>1115</v>
      </c>
      <c r="C1429" s="23">
        <v>2.49770162</v>
      </c>
      <c r="D1429" s="23">
        <v>1.4199808799999998</v>
      </c>
      <c r="E1429" s="23">
        <v>0.66350328000000003</v>
      </c>
      <c r="F1429" s="23">
        <v>0.26850868999999999</v>
      </c>
      <c r="G1429" s="23">
        <v>0.48796890999999998</v>
      </c>
      <c r="H1429" s="23">
        <v>1.07772074</v>
      </c>
      <c r="I1429" s="23">
        <v>0.41281687</v>
      </c>
      <c r="J1429" s="23">
        <v>0.11559999999999999</v>
      </c>
      <c r="K1429" s="23">
        <v>0.19770399999999999</v>
      </c>
      <c r="L1429" s="23">
        <v>0.35159986999999998</v>
      </c>
      <c r="M1429" s="23">
        <v>68.066479999999999</v>
      </c>
      <c r="N1429" s="23">
        <v>68.066479999999999</v>
      </c>
      <c r="O1429" s="23">
        <v>0</v>
      </c>
      <c r="P1429" s="23">
        <v>0</v>
      </c>
      <c r="Q1429" s="23">
        <v>0</v>
      </c>
      <c r="R1429" s="23">
        <v>70.564181619999999</v>
      </c>
      <c r="S1429" s="23">
        <v>30.611152870000002</v>
      </c>
      <c r="T1429" s="23">
        <v>0.22869972</v>
      </c>
      <c r="U1429" s="23">
        <v>2.8516364900000002</v>
      </c>
      <c r="V1429" s="23">
        <v>0</v>
      </c>
      <c r="W1429" s="23">
        <v>1.5381187700000001</v>
      </c>
      <c r="X1429" s="23">
        <v>5.1435462699999999</v>
      </c>
      <c r="Y1429" s="23">
        <v>15.121859560000001</v>
      </c>
      <c r="Z1429" s="23">
        <v>0</v>
      </c>
      <c r="AA1429" s="23">
        <v>55.495013680000007</v>
      </c>
      <c r="AB1429" s="23">
        <v>15.069167940000002</v>
      </c>
      <c r="AC1429" s="23">
        <v>0</v>
      </c>
      <c r="AD1429" s="23">
        <v>0</v>
      </c>
      <c r="AE1429" s="23">
        <v>0</v>
      </c>
      <c r="AF1429" s="23">
        <v>0</v>
      </c>
      <c r="AG1429" s="23">
        <v>0</v>
      </c>
      <c r="AH1429" s="23">
        <v>0</v>
      </c>
      <c r="AI1429" s="23">
        <v>0</v>
      </c>
      <c r="AJ1429" s="23">
        <v>0</v>
      </c>
      <c r="AK1429" s="23">
        <v>0</v>
      </c>
      <c r="AL1429" s="23">
        <v>0.52951959999999998</v>
      </c>
      <c r="AM1429" s="23">
        <v>0.52951959999999998</v>
      </c>
      <c r="AN1429" s="23">
        <v>0</v>
      </c>
      <c r="AO1429" s="23">
        <v>0</v>
      </c>
      <c r="AP1429" s="23">
        <v>0</v>
      </c>
      <c r="AQ1429" s="23">
        <v>0</v>
      </c>
      <c r="AR1429" s="23">
        <v>0</v>
      </c>
      <c r="AS1429" s="23">
        <v>0</v>
      </c>
      <c r="AT1429" s="23">
        <v>0.52951959999999998</v>
      </c>
      <c r="AU1429" s="23">
        <v>14.539648340000001</v>
      </c>
      <c r="AV1429" s="23">
        <v>12.361318839999999</v>
      </c>
      <c r="AW1429" s="23">
        <v>26.900967179999999</v>
      </c>
      <c r="AX1429" s="23">
        <v>1.53140319</v>
      </c>
      <c r="AY1429" s="23">
        <v>4.38066932</v>
      </c>
      <c r="AZ1429" s="23">
        <v>20.988894670000001</v>
      </c>
    </row>
    <row r="1430" spans="2:52" x14ac:dyDescent="0.25">
      <c r="B1430" s="10" t="s">
        <v>1116</v>
      </c>
      <c r="C1430" s="23">
        <v>1.2215025400000001</v>
      </c>
      <c r="D1430" s="23">
        <v>0.70941107000000003</v>
      </c>
      <c r="E1430" s="23">
        <v>0.58091786000000001</v>
      </c>
      <c r="F1430" s="23">
        <v>2.6092799999999999E-2</v>
      </c>
      <c r="G1430" s="23">
        <v>0.10240041</v>
      </c>
      <c r="H1430" s="23">
        <v>0.51209146999999999</v>
      </c>
      <c r="I1430" s="23">
        <v>0.22084635999999999</v>
      </c>
      <c r="J1430" s="23">
        <v>8.0435000000000006E-2</v>
      </c>
      <c r="K1430" s="23">
        <v>2.6855E-2</v>
      </c>
      <c r="L1430" s="23">
        <v>0.18395510999999998</v>
      </c>
      <c r="M1430" s="23">
        <v>54.503439</v>
      </c>
      <c r="N1430" s="23">
        <v>54.503439</v>
      </c>
      <c r="O1430" s="23">
        <v>0</v>
      </c>
      <c r="P1430" s="23">
        <v>0</v>
      </c>
      <c r="Q1430" s="23">
        <v>0</v>
      </c>
      <c r="R1430" s="23">
        <v>55.724941539999996</v>
      </c>
      <c r="S1430" s="23">
        <v>40.444555090000001</v>
      </c>
      <c r="T1430" s="23">
        <v>0.444745</v>
      </c>
      <c r="U1430" s="23">
        <v>3.2510078099999999</v>
      </c>
      <c r="V1430" s="23">
        <v>0</v>
      </c>
      <c r="W1430" s="23">
        <v>0</v>
      </c>
      <c r="X1430" s="23">
        <v>2.8966076800000002</v>
      </c>
      <c r="Y1430" s="23">
        <v>2.74632494</v>
      </c>
      <c r="Z1430" s="23">
        <v>1.7940328400000001</v>
      </c>
      <c r="AA1430" s="23">
        <v>51.577273360000007</v>
      </c>
      <c r="AB1430" s="23">
        <v>4.1476681800000001</v>
      </c>
      <c r="AC1430" s="23">
        <v>0</v>
      </c>
      <c r="AD1430" s="23">
        <v>0</v>
      </c>
      <c r="AE1430" s="23">
        <v>0</v>
      </c>
      <c r="AF1430" s="23">
        <v>0</v>
      </c>
      <c r="AG1430" s="23">
        <v>0</v>
      </c>
      <c r="AH1430" s="23">
        <v>0</v>
      </c>
      <c r="AI1430" s="23">
        <v>0</v>
      </c>
      <c r="AJ1430" s="23">
        <v>0</v>
      </c>
      <c r="AK1430" s="23">
        <v>0</v>
      </c>
      <c r="AL1430" s="23">
        <v>0.59336970999999994</v>
      </c>
      <c r="AM1430" s="23">
        <v>0.59336970999999994</v>
      </c>
      <c r="AN1430" s="23">
        <v>0</v>
      </c>
      <c r="AO1430" s="23">
        <v>0</v>
      </c>
      <c r="AP1430" s="23">
        <v>1.8996129199999998</v>
      </c>
      <c r="AQ1430" s="23">
        <v>1.8996129199999998</v>
      </c>
      <c r="AR1430" s="23">
        <v>0</v>
      </c>
      <c r="AS1430" s="23">
        <v>0</v>
      </c>
      <c r="AT1430" s="23">
        <v>2.4929826299999998</v>
      </c>
      <c r="AU1430" s="23">
        <v>1.6546855499999997</v>
      </c>
      <c r="AV1430" s="23">
        <v>2.31984645</v>
      </c>
      <c r="AW1430" s="23">
        <v>3.974532</v>
      </c>
      <c r="AX1430" s="23">
        <v>0</v>
      </c>
      <c r="AY1430" s="23">
        <v>0.04</v>
      </c>
      <c r="AZ1430" s="23">
        <v>3.9345319999999999</v>
      </c>
    </row>
    <row r="1431" spans="2:52" x14ac:dyDescent="0.25">
      <c r="B1431" s="10" t="s">
        <v>1103</v>
      </c>
      <c r="C1431" s="23">
        <v>2.92549167</v>
      </c>
      <c r="D1431" s="23">
        <v>1.7817901999999999</v>
      </c>
      <c r="E1431" s="23">
        <v>0.91765695999999997</v>
      </c>
      <c r="F1431" s="23">
        <v>0.52691723999999995</v>
      </c>
      <c r="G1431" s="23">
        <v>0.33721600000000002</v>
      </c>
      <c r="H1431" s="23">
        <v>1.1437014700000001</v>
      </c>
      <c r="I1431" s="23">
        <v>0.49532399999999999</v>
      </c>
      <c r="J1431" s="23">
        <v>0.38834059999999998</v>
      </c>
      <c r="K1431" s="23">
        <v>0.20316999999999999</v>
      </c>
      <c r="L1431" s="23">
        <v>5.686687E-2</v>
      </c>
      <c r="M1431" s="23">
        <v>103.412043</v>
      </c>
      <c r="N1431" s="23">
        <v>103.412043</v>
      </c>
      <c r="O1431" s="23">
        <v>0</v>
      </c>
      <c r="P1431" s="23">
        <v>0</v>
      </c>
      <c r="Q1431" s="23">
        <v>0</v>
      </c>
      <c r="R1431" s="23">
        <v>106.33753467</v>
      </c>
      <c r="S1431" s="23">
        <v>56.883739890000001</v>
      </c>
      <c r="T1431" s="23">
        <v>0.35518</v>
      </c>
      <c r="U1431" s="23">
        <v>3.8075136400000003</v>
      </c>
      <c r="V1431" s="23">
        <v>0</v>
      </c>
      <c r="W1431" s="23">
        <v>0</v>
      </c>
      <c r="X1431" s="23">
        <v>10.552662339999999</v>
      </c>
      <c r="Y1431" s="23">
        <v>13.046030999999999</v>
      </c>
      <c r="Z1431" s="23">
        <v>0</v>
      </c>
      <c r="AA1431" s="23">
        <v>84.645126869999999</v>
      </c>
      <c r="AB1431" s="23">
        <v>21.692407800000002</v>
      </c>
      <c r="AC1431" s="23">
        <v>0</v>
      </c>
      <c r="AD1431" s="23">
        <v>0</v>
      </c>
      <c r="AE1431" s="23">
        <v>0</v>
      </c>
      <c r="AF1431" s="23">
        <v>0</v>
      </c>
      <c r="AG1431" s="23">
        <v>0</v>
      </c>
      <c r="AH1431" s="23">
        <v>0</v>
      </c>
      <c r="AI1431" s="23">
        <v>0</v>
      </c>
      <c r="AJ1431" s="23">
        <v>0</v>
      </c>
      <c r="AK1431" s="23">
        <v>0</v>
      </c>
      <c r="AL1431" s="23">
        <v>7.0372728000000002</v>
      </c>
      <c r="AM1431" s="23">
        <v>7.0372728000000002</v>
      </c>
      <c r="AN1431" s="23">
        <v>0</v>
      </c>
      <c r="AO1431" s="23">
        <v>0</v>
      </c>
      <c r="AP1431" s="23">
        <v>0</v>
      </c>
      <c r="AQ1431" s="23">
        <v>0</v>
      </c>
      <c r="AR1431" s="23">
        <v>0</v>
      </c>
      <c r="AS1431" s="23">
        <v>10.23746626</v>
      </c>
      <c r="AT1431" s="23">
        <v>17.274739059999998</v>
      </c>
      <c r="AU1431" s="23">
        <v>4.4176687399999999</v>
      </c>
      <c r="AV1431" s="23">
        <v>9.5519005200000002</v>
      </c>
      <c r="AW1431" s="23">
        <v>13.96956926</v>
      </c>
      <c r="AX1431" s="23">
        <v>0</v>
      </c>
      <c r="AY1431" s="23">
        <v>0</v>
      </c>
      <c r="AZ1431" s="23">
        <v>13.96956926</v>
      </c>
    </row>
    <row r="1432" spans="2:52" x14ac:dyDescent="0.25">
      <c r="B1432" s="10" t="s">
        <v>1117</v>
      </c>
      <c r="C1432" s="23">
        <v>0.16306348000000001</v>
      </c>
      <c r="D1432" s="23">
        <v>0.11731348000000001</v>
      </c>
      <c r="E1432" s="23">
        <v>0.10353401000000001</v>
      </c>
      <c r="F1432" s="23">
        <v>1.58E-3</v>
      </c>
      <c r="G1432" s="23">
        <v>1.2199469999999999E-2</v>
      </c>
      <c r="H1432" s="23">
        <v>4.5749999999999999E-2</v>
      </c>
      <c r="I1432" s="23">
        <v>3.1050000000000001E-2</v>
      </c>
      <c r="J1432" s="23">
        <v>1.273E-2</v>
      </c>
      <c r="K1432" s="23">
        <v>0</v>
      </c>
      <c r="L1432" s="23">
        <v>1.97E-3</v>
      </c>
      <c r="M1432" s="23">
        <v>48.924204000000003</v>
      </c>
      <c r="N1432" s="23">
        <v>48.924204000000003</v>
      </c>
      <c r="O1432" s="23">
        <v>0</v>
      </c>
      <c r="P1432" s="23">
        <v>0</v>
      </c>
      <c r="Q1432" s="23">
        <v>0</v>
      </c>
      <c r="R1432" s="23">
        <v>49.087267479999994</v>
      </c>
      <c r="S1432" s="23">
        <v>30.240291460000002</v>
      </c>
      <c r="T1432" s="23">
        <v>7.5542659999999998E-2</v>
      </c>
      <c r="U1432" s="23">
        <v>2.5021064800000001</v>
      </c>
      <c r="V1432" s="23">
        <v>0</v>
      </c>
      <c r="W1432" s="23">
        <v>0</v>
      </c>
      <c r="X1432" s="23">
        <v>1.00183084</v>
      </c>
      <c r="Y1432" s="23">
        <v>2.1424530399999999</v>
      </c>
      <c r="Z1432" s="23">
        <v>0</v>
      </c>
      <c r="AA1432" s="23">
        <v>35.962224480000003</v>
      </c>
      <c r="AB1432" s="23">
        <v>13.125043</v>
      </c>
      <c r="AC1432" s="23">
        <v>0</v>
      </c>
      <c r="AD1432" s="23">
        <v>0</v>
      </c>
      <c r="AE1432" s="23">
        <v>0</v>
      </c>
      <c r="AF1432" s="23">
        <v>0</v>
      </c>
      <c r="AG1432" s="23">
        <v>0</v>
      </c>
      <c r="AH1432" s="23">
        <v>0</v>
      </c>
      <c r="AI1432" s="23">
        <v>0</v>
      </c>
      <c r="AJ1432" s="23">
        <v>0</v>
      </c>
      <c r="AK1432" s="23">
        <v>0</v>
      </c>
      <c r="AL1432" s="23">
        <v>0.66713137</v>
      </c>
      <c r="AM1432" s="23">
        <v>0.66713137</v>
      </c>
      <c r="AN1432" s="23">
        <v>0</v>
      </c>
      <c r="AO1432" s="23">
        <v>0</v>
      </c>
      <c r="AP1432" s="23">
        <v>0</v>
      </c>
      <c r="AQ1432" s="23">
        <v>0</v>
      </c>
      <c r="AR1432" s="23">
        <v>0</v>
      </c>
      <c r="AS1432" s="23">
        <v>12.62271769</v>
      </c>
      <c r="AT1432" s="23">
        <v>13.289849059999998</v>
      </c>
      <c r="AU1432" s="23">
        <v>-0.16480606</v>
      </c>
      <c r="AV1432" s="23">
        <v>9.4113316600000001</v>
      </c>
      <c r="AW1432" s="23">
        <v>9.2465256000000018</v>
      </c>
      <c r="AX1432" s="23">
        <v>0.26614792999999998</v>
      </c>
      <c r="AY1432" s="23">
        <v>8.4767297700000004</v>
      </c>
      <c r="AZ1432" s="23">
        <v>0.50364789999999993</v>
      </c>
    </row>
    <row r="1433" spans="2:52" x14ac:dyDescent="0.25">
      <c r="B1433" s="10" t="s">
        <v>1118</v>
      </c>
      <c r="C1433" s="23">
        <v>0.24126052000000001</v>
      </c>
      <c r="D1433" s="23">
        <v>0.12783696999999999</v>
      </c>
      <c r="E1433" s="23">
        <v>8.671073E-2</v>
      </c>
      <c r="F1433" s="23">
        <v>0</v>
      </c>
      <c r="G1433" s="23">
        <v>4.1126240000000001E-2</v>
      </c>
      <c r="H1433" s="23">
        <v>0.11342355</v>
      </c>
      <c r="I1433" s="23">
        <v>4.1939999999999998E-2</v>
      </c>
      <c r="J1433" s="23">
        <v>7.1483550000000007E-2</v>
      </c>
      <c r="K1433" s="23">
        <v>0</v>
      </c>
      <c r="L1433" s="23">
        <v>0</v>
      </c>
      <c r="M1433" s="23">
        <v>62.98498</v>
      </c>
      <c r="N1433" s="23">
        <v>62.98498</v>
      </c>
      <c r="O1433" s="23">
        <v>0</v>
      </c>
      <c r="P1433" s="23">
        <v>0</v>
      </c>
      <c r="Q1433" s="23">
        <v>0</v>
      </c>
      <c r="R1433" s="23">
        <v>63.226240520000005</v>
      </c>
      <c r="S1433" s="23">
        <v>41.780496030000002</v>
      </c>
      <c r="T1433" s="23">
        <v>0</v>
      </c>
      <c r="U1433" s="23">
        <v>2.0774328799999999</v>
      </c>
      <c r="V1433" s="23">
        <v>0</v>
      </c>
      <c r="W1433" s="23">
        <v>0</v>
      </c>
      <c r="X1433" s="23">
        <v>1.2218102399999999</v>
      </c>
      <c r="Y1433" s="23">
        <v>3.74876057</v>
      </c>
      <c r="Z1433" s="23">
        <v>0.99153592000000002</v>
      </c>
      <c r="AA1433" s="23">
        <v>49.820035640000008</v>
      </c>
      <c r="AB1433" s="23">
        <v>13.406204879999999</v>
      </c>
      <c r="AC1433" s="23">
        <v>0</v>
      </c>
      <c r="AD1433" s="23">
        <v>0</v>
      </c>
      <c r="AE1433" s="23">
        <v>0</v>
      </c>
      <c r="AF1433" s="23">
        <v>0</v>
      </c>
      <c r="AG1433" s="23">
        <v>0</v>
      </c>
      <c r="AH1433" s="23">
        <v>0</v>
      </c>
      <c r="AI1433" s="23">
        <v>0</v>
      </c>
      <c r="AJ1433" s="23">
        <v>0</v>
      </c>
      <c r="AK1433" s="23">
        <v>0</v>
      </c>
      <c r="AL1433" s="23">
        <v>3.45</v>
      </c>
      <c r="AM1433" s="23">
        <v>3.45</v>
      </c>
      <c r="AN1433" s="23">
        <v>0</v>
      </c>
      <c r="AO1433" s="23">
        <v>0</v>
      </c>
      <c r="AP1433" s="23">
        <v>3.4853310899999999</v>
      </c>
      <c r="AQ1433" s="23">
        <v>3.4853310899999999</v>
      </c>
      <c r="AR1433" s="23">
        <v>0</v>
      </c>
      <c r="AS1433" s="23">
        <v>6.325812</v>
      </c>
      <c r="AT1433" s="23">
        <v>13.261143089999999</v>
      </c>
      <c r="AU1433" s="23">
        <v>0.14506178999999997</v>
      </c>
      <c r="AV1433" s="23">
        <v>0.22074062999999999</v>
      </c>
      <c r="AW1433" s="23">
        <v>0.36580241999999996</v>
      </c>
      <c r="AX1433" s="23">
        <v>0</v>
      </c>
      <c r="AY1433" s="23">
        <v>0</v>
      </c>
      <c r="AZ1433" s="23">
        <v>0.36580241999999996</v>
      </c>
    </row>
    <row r="1434" spans="2:52" x14ac:dyDescent="0.25">
      <c r="B1434" s="10" t="s">
        <v>1119</v>
      </c>
      <c r="C1434" s="23">
        <v>21.854567159999995</v>
      </c>
      <c r="D1434" s="23">
        <v>10.659898910000001</v>
      </c>
      <c r="E1434" s="23">
        <v>5.8568778899999998</v>
      </c>
      <c r="F1434" s="23">
        <v>4.0544920499999995</v>
      </c>
      <c r="G1434" s="23">
        <v>0.74852896999999996</v>
      </c>
      <c r="H1434" s="23">
        <v>11.194668249999998</v>
      </c>
      <c r="I1434" s="23">
        <v>2.56316057</v>
      </c>
      <c r="J1434" s="23">
        <v>1.43744666</v>
      </c>
      <c r="K1434" s="23">
        <v>6.9994073999999999</v>
      </c>
      <c r="L1434" s="23">
        <v>0.19465362</v>
      </c>
      <c r="M1434" s="23">
        <v>117.62427726999999</v>
      </c>
      <c r="N1434" s="23">
        <v>117.479113</v>
      </c>
      <c r="O1434" s="23">
        <v>0.14516426999999998</v>
      </c>
      <c r="P1434" s="23">
        <v>0</v>
      </c>
      <c r="Q1434" s="23">
        <v>0</v>
      </c>
      <c r="R1434" s="23">
        <v>139.47884443000001</v>
      </c>
      <c r="S1434" s="23">
        <v>53.525676880000006</v>
      </c>
      <c r="T1434" s="23">
        <v>1.6209570800000002</v>
      </c>
      <c r="U1434" s="23">
        <v>13.678801310000001</v>
      </c>
      <c r="V1434" s="23">
        <v>0</v>
      </c>
      <c r="W1434" s="23">
        <v>0</v>
      </c>
      <c r="X1434" s="23">
        <v>21.33461179</v>
      </c>
      <c r="Y1434" s="23">
        <v>13.074095529999999</v>
      </c>
      <c r="Z1434" s="23">
        <v>0.58230279000000007</v>
      </c>
      <c r="AA1434" s="23">
        <v>103.81644538</v>
      </c>
      <c r="AB1434" s="23">
        <v>35.662399050000005</v>
      </c>
      <c r="AC1434" s="23">
        <v>0</v>
      </c>
      <c r="AD1434" s="23">
        <v>0</v>
      </c>
      <c r="AE1434" s="23">
        <v>0</v>
      </c>
      <c r="AF1434" s="23">
        <v>0</v>
      </c>
      <c r="AG1434" s="23">
        <v>0</v>
      </c>
      <c r="AH1434" s="23">
        <v>0</v>
      </c>
      <c r="AI1434" s="23">
        <v>0</v>
      </c>
      <c r="AJ1434" s="23">
        <v>0</v>
      </c>
      <c r="AK1434" s="23">
        <v>0</v>
      </c>
      <c r="AL1434" s="23">
        <v>0.71604309999999993</v>
      </c>
      <c r="AM1434" s="23">
        <v>0.71604309999999993</v>
      </c>
      <c r="AN1434" s="23">
        <v>0</v>
      </c>
      <c r="AO1434" s="23">
        <v>0</v>
      </c>
      <c r="AP1434" s="23">
        <v>6</v>
      </c>
      <c r="AQ1434" s="23">
        <v>6</v>
      </c>
      <c r="AR1434" s="23">
        <v>0</v>
      </c>
      <c r="AS1434" s="23">
        <v>0</v>
      </c>
      <c r="AT1434" s="23">
        <v>6.7160430999999994</v>
      </c>
      <c r="AU1434" s="23">
        <v>28.946355950000004</v>
      </c>
      <c r="AV1434" s="23">
        <v>54.395698179999997</v>
      </c>
      <c r="AW1434" s="23">
        <v>83.342054129999994</v>
      </c>
      <c r="AX1434" s="23">
        <v>0</v>
      </c>
      <c r="AY1434" s="23">
        <v>10.20723158</v>
      </c>
      <c r="AZ1434" s="23">
        <v>73.134822549999996</v>
      </c>
    </row>
    <row r="1435" spans="2:52" x14ac:dyDescent="0.25">
      <c r="B1435" s="20" t="s">
        <v>1582</v>
      </c>
      <c r="C1435" s="21">
        <f t="shared" ref="C1435:AZ1435" si="85">SUM(C1413:C1434)</f>
        <v>204.16746963999998</v>
      </c>
      <c r="D1435" s="21">
        <f t="shared" si="85"/>
        <v>106.57970464000002</v>
      </c>
      <c r="E1435" s="21">
        <f t="shared" si="85"/>
        <v>34.705540890000009</v>
      </c>
      <c r="F1435" s="21">
        <f t="shared" si="85"/>
        <v>65.976461459999982</v>
      </c>
      <c r="G1435" s="21">
        <f t="shared" si="85"/>
        <v>5.8977022899999989</v>
      </c>
      <c r="H1435" s="21">
        <f t="shared" si="85"/>
        <v>97.587764999999962</v>
      </c>
      <c r="I1435" s="21">
        <f t="shared" si="85"/>
        <v>24.043385049999998</v>
      </c>
      <c r="J1435" s="21">
        <f t="shared" si="85"/>
        <v>16.787379889999997</v>
      </c>
      <c r="K1435" s="21">
        <f t="shared" si="85"/>
        <v>52.01361885</v>
      </c>
      <c r="L1435" s="21">
        <f t="shared" si="85"/>
        <v>4.7433812100000017</v>
      </c>
      <c r="M1435" s="21">
        <f t="shared" si="85"/>
        <v>1748.5441539600001</v>
      </c>
      <c r="N1435" s="21">
        <f t="shared" si="85"/>
        <v>1728.2126040000001</v>
      </c>
      <c r="O1435" s="21">
        <f t="shared" si="85"/>
        <v>14.393592960000001</v>
      </c>
      <c r="P1435" s="21">
        <f t="shared" si="85"/>
        <v>5.6471740399999995</v>
      </c>
      <c r="Q1435" s="21">
        <f t="shared" si="85"/>
        <v>0.29078295999999998</v>
      </c>
      <c r="R1435" s="21">
        <f t="shared" si="85"/>
        <v>1952.7116235999997</v>
      </c>
      <c r="S1435" s="21">
        <f t="shared" si="85"/>
        <v>1103.0987818599999</v>
      </c>
      <c r="T1435" s="21">
        <f t="shared" si="85"/>
        <v>12.232445289999999</v>
      </c>
      <c r="U1435" s="21">
        <f t="shared" si="85"/>
        <v>107.99184490000002</v>
      </c>
      <c r="V1435" s="21">
        <f t="shared" si="85"/>
        <v>0</v>
      </c>
      <c r="W1435" s="21">
        <f t="shared" si="85"/>
        <v>8.8379065699999995</v>
      </c>
      <c r="X1435" s="21">
        <f t="shared" si="85"/>
        <v>118.53495714</v>
      </c>
      <c r="Y1435" s="21">
        <f t="shared" si="85"/>
        <v>195.52649931999997</v>
      </c>
      <c r="Z1435" s="21">
        <f t="shared" si="85"/>
        <v>14.01462826</v>
      </c>
      <c r="AA1435" s="21">
        <f t="shared" si="85"/>
        <v>1560.2370633400001</v>
      </c>
      <c r="AB1435" s="21">
        <f t="shared" si="85"/>
        <v>392.47456025999998</v>
      </c>
      <c r="AC1435" s="21">
        <f t="shared" si="85"/>
        <v>0</v>
      </c>
      <c r="AD1435" s="21">
        <f t="shared" si="85"/>
        <v>0</v>
      </c>
      <c r="AE1435" s="21">
        <f t="shared" si="85"/>
        <v>0</v>
      </c>
      <c r="AF1435" s="21">
        <f t="shared" si="85"/>
        <v>0</v>
      </c>
      <c r="AG1435" s="21">
        <f t="shared" si="85"/>
        <v>47.621634610000001</v>
      </c>
      <c r="AH1435" s="21">
        <f t="shared" si="85"/>
        <v>47.621634610000001</v>
      </c>
      <c r="AI1435" s="21">
        <f t="shared" si="85"/>
        <v>0</v>
      </c>
      <c r="AJ1435" s="21">
        <f t="shared" si="85"/>
        <v>0.25903143000000001</v>
      </c>
      <c r="AK1435" s="21">
        <f t="shared" si="85"/>
        <v>47.880666039999994</v>
      </c>
      <c r="AL1435" s="21">
        <f t="shared" si="85"/>
        <v>97.545473200000004</v>
      </c>
      <c r="AM1435" s="21">
        <f t="shared" si="85"/>
        <v>97.545473200000004</v>
      </c>
      <c r="AN1435" s="21">
        <f t="shared" si="85"/>
        <v>0</v>
      </c>
      <c r="AO1435" s="21">
        <f t="shared" si="85"/>
        <v>0</v>
      </c>
      <c r="AP1435" s="21">
        <f t="shared" si="85"/>
        <v>61.919690140000007</v>
      </c>
      <c r="AQ1435" s="21">
        <f t="shared" si="85"/>
        <v>61.919690140000007</v>
      </c>
      <c r="AR1435" s="21">
        <f t="shared" si="85"/>
        <v>0</v>
      </c>
      <c r="AS1435" s="21">
        <f t="shared" si="85"/>
        <v>97.358219280000014</v>
      </c>
      <c r="AT1435" s="21">
        <f t="shared" si="85"/>
        <v>256.82338262000002</v>
      </c>
      <c r="AU1435" s="21">
        <f t="shared" si="85"/>
        <v>183.53184368000004</v>
      </c>
      <c r="AV1435" s="21">
        <f t="shared" si="85"/>
        <v>361.96062574000007</v>
      </c>
      <c r="AW1435" s="21">
        <f t="shared" si="85"/>
        <v>545.49246942000002</v>
      </c>
      <c r="AX1435" s="21">
        <f t="shared" si="85"/>
        <v>56.623504000000004</v>
      </c>
      <c r="AY1435" s="21">
        <f t="shared" si="85"/>
        <v>57.983657269999995</v>
      </c>
      <c r="AZ1435" s="21">
        <f t="shared" si="85"/>
        <v>430.8853081499999</v>
      </c>
    </row>
    <row r="1436" spans="2:52" x14ac:dyDescent="0.25"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</row>
    <row r="1437" spans="2:52" x14ac:dyDescent="0.25">
      <c r="B1437" s="9" t="s">
        <v>1067</v>
      </c>
    </row>
    <row r="1438" spans="2:52" x14ac:dyDescent="0.25">
      <c r="B1438" s="10" t="s">
        <v>1121</v>
      </c>
      <c r="C1438" s="23">
        <v>10.863927759999999</v>
      </c>
      <c r="D1438" s="23">
        <v>4.0510543000000006</v>
      </c>
      <c r="E1438" s="23">
        <v>1.84811239</v>
      </c>
      <c r="F1438" s="23">
        <v>1.94071525</v>
      </c>
      <c r="G1438" s="23">
        <v>0.26222666</v>
      </c>
      <c r="H1438" s="23">
        <v>6.8128734599999996</v>
      </c>
      <c r="I1438" s="23">
        <v>0.52171332999999998</v>
      </c>
      <c r="J1438" s="23">
        <v>0.5522186</v>
      </c>
      <c r="K1438" s="23">
        <v>5.43943932</v>
      </c>
      <c r="L1438" s="23">
        <v>0.29950221000000005</v>
      </c>
      <c r="M1438" s="23">
        <v>79.656072660000007</v>
      </c>
      <c r="N1438" s="23">
        <v>75.664001999999996</v>
      </c>
      <c r="O1438" s="23">
        <v>1.6415259999999997E-2</v>
      </c>
      <c r="P1438" s="23">
        <v>0</v>
      </c>
      <c r="Q1438" s="23">
        <v>3.9756554</v>
      </c>
      <c r="R1438" s="23">
        <v>90.520000420000017</v>
      </c>
      <c r="S1438" s="23">
        <v>50.703698430000003</v>
      </c>
      <c r="T1438" s="23">
        <v>3.0093905200000002</v>
      </c>
      <c r="U1438" s="23">
        <v>6.9198805800000001</v>
      </c>
      <c r="V1438" s="23">
        <v>0</v>
      </c>
      <c r="W1438" s="23">
        <v>0</v>
      </c>
      <c r="X1438" s="23">
        <v>2.7504270000000002</v>
      </c>
      <c r="Y1438" s="23">
        <v>14.223873080000001</v>
      </c>
      <c r="Z1438" s="23">
        <v>7.3630059999999997E-2</v>
      </c>
      <c r="AA1438" s="23">
        <v>77.680899670000002</v>
      </c>
      <c r="AB1438" s="23">
        <v>12.83910075</v>
      </c>
      <c r="AC1438" s="23">
        <v>0</v>
      </c>
      <c r="AD1438" s="23">
        <v>0</v>
      </c>
      <c r="AE1438" s="23">
        <v>0</v>
      </c>
      <c r="AF1438" s="23">
        <v>0</v>
      </c>
      <c r="AG1438" s="23">
        <v>0</v>
      </c>
      <c r="AH1438" s="23">
        <v>0</v>
      </c>
      <c r="AI1438" s="23">
        <v>0</v>
      </c>
      <c r="AJ1438" s="23">
        <v>0</v>
      </c>
      <c r="AK1438" s="23">
        <v>0</v>
      </c>
      <c r="AL1438" s="23">
        <v>3.4138337499999998</v>
      </c>
      <c r="AM1438" s="23">
        <v>3.4138337499999998</v>
      </c>
      <c r="AN1438" s="23">
        <v>0</v>
      </c>
      <c r="AO1438" s="23">
        <v>0</v>
      </c>
      <c r="AP1438" s="23">
        <v>2.9713720499999998</v>
      </c>
      <c r="AQ1438" s="23">
        <v>2.9713720499999998</v>
      </c>
      <c r="AR1438" s="23">
        <v>0</v>
      </c>
      <c r="AS1438" s="23">
        <v>1.63390071</v>
      </c>
      <c r="AT1438" s="23">
        <v>8.0191065100000003</v>
      </c>
      <c r="AU1438" s="23">
        <v>4.8199942400000007</v>
      </c>
      <c r="AV1438" s="23">
        <v>12.81177699</v>
      </c>
      <c r="AW1438" s="23">
        <v>17.631771230000002</v>
      </c>
      <c r="AX1438" s="23">
        <v>2.0404598599999999</v>
      </c>
      <c r="AY1438" s="23">
        <v>5.8165916500000003</v>
      </c>
      <c r="AZ1438" s="23">
        <v>9.7747197199999984</v>
      </c>
    </row>
    <row r="1439" spans="2:52" x14ac:dyDescent="0.25">
      <c r="B1439" s="10" t="s">
        <v>1122</v>
      </c>
      <c r="C1439" s="23">
        <v>1.5353152299999999</v>
      </c>
      <c r="D1439" s="23">
        <v>0.68727329000000004</v>
      </c>
      <c r="E1439" s="23">
        <v>0.60508128999999999</v>
      </c>
      <c r="F1439" s="23">
        <v>7.0041999999999993E-2</v>
      </c>
      <c r="G1439" s="23">
        <v>1.2149999999999999E-2</v>
      </c>
      <c r="H1439" s="23">
        <v>0.84804193999999999</v>
      </c>
      <c r="I1439" s="23">
        <v>0.44412700999999999</v>
      </c>
      <c r="J1439" s="23">
        <v>0.106225</v>
      </c>
      <c r="K1439" s="23">
        <v>0.29768992999999999</v>
      </c>
      <c r="L1439" s="23">
        <v>0</v>
      </c>
      <c r="M1439" s="23">
        <v>69.918604150000007</v>
      </c>
      <c r="N1439" s="23">
        <v>56.615352000000001</v>
      </c>
      <c r="O1439" s="23">
        <v>0</v>
      </c>
      <c r="P1439" s="23">
        <v>0</v>
      </c>
      <c r="Q1439" s="23">
        <v>13.30325215</v>
      </c>
      <c r="R1439" s="23">
        <v>71.453919380000016</v>
      </c>
      <c r="S1439" s="23">
        <v>32.758889769999996</v>
      </c>
      <c r="T1439" s="23">
        <v>5.2696E-2</v>
      </c>
      <c r="U1439" s="23">
        <v>4.9770504899999999</v>
      </c>
      <c r="V1439" s="23">
        <v>0</v>
      </c>
      <c r="W1439" s="23">
        <v>0</v>
      </c>
      <c r="X1439" s="23">
        <v>5.4332067799999999</v>
      </c>
      <c r="Y1439" s="23">
        <v>12.81677651</v>
      </c>
      <c r="Z1439" s="23">
        <v>0</v>
      </c>
      <c r="AA1439" s="23">
        <v>56.03861955</v>
      </c>
      <c r="AB1439" s="23">
        <v>15.41529983</v>
      </c>
      <c r="AC1439" s="23">
        <v>0</v>
      </c>
      <c r="AD1439" s="23">
        <v>0</v>
      </c>
      <c r="AE1439" s="23">
        <v>0</v>
      </c>
      <c r="AF1439" s="23">
        <v>0</v>
      </c>
      <c r="AG1439" s="23">
        <v>0</v>
      </c>
      <c r="AH1439" s="23">
        <v>0</v>
      </c>
      <c r="AI1439" s="23">
        <v>0</v>
      </c>
      <c r="AJ1439" s="23">
        <v>0</v>
      </c>
      <c r="AK1439" s="23">
        <v>0</v>
      </c>
      <c r="AL1439" s="23">
        <v>14.0130646</v>
      </c>
      <c r="AM1439" s="23">
        <v>0.82791322999999994</v>
      </c>
      <c r="AN1439" s="23">
        <v>0</v>
      </c>
      <c r="AO1439" s="23">
        <v>13.18515137</v>
      </c>
      <c r="AP1439" s="23">
        <v>1.8032521499999998</v>
      </c>
      <c r="AQ1439" s="23">
        <v>1.8032521499999998</v>
      </c>
      <c r="AR1439" s="23">
        <v>0</v>
      </c>
      <c r="AS1439" s="23">
        <v>0</v>
      </c>
      <c r="AT1439" s="23">
        <v>15.81631675</v>
      </c>
      <c r="AU1439" s="23">
        <v>-0.40101692</v>
      </c>
      <c r="AV1439" s="23">
        <v>5.0490510500000001</v>
      </c>
      <c r="AW1439" s="23">
        <v>4.6480341300000001</v>
      </c>
      <c r="AX1439" s="23">
        <v>2.9615926800000003</v>
      </c>
      <c r="AY1439" s="23">
        <v>0.97086359</v>
      </c>
      <c r="AZ1439" s="23">
        <v>0.71557786000000001</v>
      </c>
    </row>
    <row r="1440" spans="2:52" x14ac:dyDescent="0.25">
      <c r="B1440" s="10" t="s">
        <v>1123</v>
      </c>
      <c r="C1440" s="23">
        <v>6.6827406499999995</v>
      </c>
      <c r="D1440" s="23">
        <v>3.2392475999999997</v>
      </c>
      <c r="E1440" s="23">
        <v>1.9169142999999997</v>
      </c>
      <c r="F1440" s="23">
        <v>0.86750775000000002</v>
      </c>
      <c r="G1440" s="23">
        <v>0.45482554999999997</v>
      </c>
      <c r="H1440" s="23">
        <v>3.4434930499999998</v>
      </c>
      <c r="I1440" s="23">
        <v>0.60386054</v>
      </c>
      <c r="J1440" s="23">
        <v>0.51613340000000008</v>
      </c>
      <c r="K1440" s="23">
        <v>2.3074446699999998</v>
      </c>
      <c r="L1440" s="23">
        <v>1.605444E-2</v>
      </c>
      <c r="M1440" s="23">
        <v>87.110759999999999</v>
      </c>
      <c r="N1440" s="23">
        <v>85.305660000000003</v>
      </c>
      <c r="O1440" s="23">
        <v>2.01E-2</v>
      </c>
      <c r="P1440" s="23">
        <v>0</v>
      </c>
      <c r="Q1440" s="23">
        <v>1.7849999999999999</v>
      </c>
      <c r="R1440" s="23">
        <v>93.793500650000013</v>
      </c>
      <c r="S1440" s="23">
        <v>55.782423890000004</v>
      </c>
      <c r="T1440" s="23">
        <v>1.14822924</v>
      </c>
      <c r="U1440" s="23">
        <v>5.7647042599999994</v>
      </c>
      <c r="V1440" s="23">
        <v>0</v>
      </c>
      <c r="W1440" s="23">
        <v>0</v>
      </c>
      <c r="X1440" s="23">
        <v>4.5959887000000004</v>
      </c>
      <c r="Y1440" s="23">
        <v>8.7720001099999987</v>
      </c>
      <c r="Z1440" s="23">
        <v>0.32442610999999999</v>
      </c>
      <c r="AA1440" s="23">
        <v>76.387772310000003</v>
      </c>
      <c r="AB1440" s="23">
        <v>17.40572834</v>
      </c>
      <c r="AC1440" s="23">
        <v>0</v>
      </c>
      <c r="AD1440" s="23">
        <v>0</v>
      </c>
      <c r="AE1440" s="23">
        <v>0</v>
      </c>
      <c r="AF1440" s="23">
        <v>0</v>
      </c>
      <c r="AG1440" s="23">
        <v>3.0930775600000002</v>
      </c>
      <c r="AH1440" s="23">
        <v>3.0930775600000002</v>
      </c>
      <c r="AI1440" s="23">
        <v>0</v>
      </c>
      <c r="AJ1440" s="23">
        <v>1.1975520100000001</v>
      </c>
      <c r="AK1440" s="23">
        <v>4.2906295700000001</v>
      </c>
      <c r="AL1440" s="23">
        <v>0.89247531000000002</v>
      </c>
      <c r="AM1440" s="23">
        <v>0.89247531000000002</v>
      </c>
      <c r="AN1440" s="23">
        <v>0</v>
      </c>
      <c r="AO1440" s="23">
        <v>0</v>
      </c>
      <c r="AP1440" s="23">
        <v>11.47579077</v>
      </c>
      <c r="AQ1440" s="23">
        <v>5.1491644599999997</v>
      </c>
      <c r="AR1440" s="23">
        <v>6.32662631</v>
      </c>
      <c r="AS1440" s="23">
        <v>1.8207816699999999</v>
      </c>
      <c r="AT1440" s="23">
        <v>14.18904775</v>
      </c>
      <c r="AU1440" s="23">
        <v>7.5073101600000003</v>
      </c>
      <c r="AV1440" s="23">
        <v>3.73209765</v>
      </c>
      <c r="AW1440" s="23">
        <v>11.239407810000001</v>
      </c>
      <c r="AX1440" s="23">
        <v>1.31716828</v>
      </c>
      <c r="AY1440" s="23">
        <v>0.15032613</v>
      </c>
      <c r="AZ1440" s="23">
        <v>9.7719134000000007</v>
      </c>
    </row>
    <row r="1441" spans="2:52" x14ac:dyDescent="0.25">
      <c r="B1441" s="10" t="s">
        <v>1124</v>
      </c>
      <c r="C1441" s="23">
        <v>25.251240289999998</v>
      </c>
      <c r="D1441" s="23">
        <v>5.1320157999999996</v>
      </c>
      <c r="E1441" s="23">
        <v>1.38959206</v>
      </c>
      <c r="F1441" s="23">
        <v>3.3949306099999998</v>
      </c>
      <c r="G1441" s="23">
        <v>0.34749312999999998</v>
      </c>
      <c r="H1441" s="23">
        <v>20.119224489999997</v>
      </c>
      <c r="I1441" s="23">
        <v>1.50805276</v>
      </c>
      <c r="J1441" s="23">
        <v>0.72483187000000004</v>
      </c>
      <c r="K1441" s="23">
        <v>17.808529780000001</v>
      </c>
      <c r="L1441" s="23">
        <v>7.7810080000000004E-2</v>
      </c>
      <c r="M1441" s="23">
        <v>66.220221219999999</v>
      </c>
      <c r="N1441" s="23">
        <v>66.057175000000001</v>
      </c>
      <c r="O1441" s="23">
        <v>0.16304621999999999</v>
      </c>
      <c r="P1441" s="23">
        <v>0</v>
      </c>
      <c r="Q1441" s="23">
        <v>0</v>
      </c>
      <c r="R1441" s="23">
        <v>91.471461509999997</v>
      </c>
      <c r="S1441" s="23">
        <v>30.572743339999999</v>
      </c>
      <c r="T1441" s="23">
        <v>0.56630727000000003</v>
      </c>
      <c r="U1441" s="23">
        <v>3.9431557599999998</v>
      </c>
      <c r="V1441" s="23">
        <v>0</v>
      </c>
      <c r="W1441" s="23">
        <v>0.61306781999999993</v>
      </c>
      <c r="X1441" s="23">
        <v>2.1480758399999997</v>
      </c>
      <c r="Y1441" s="23">
        <v>26.065874059999999</v>
      </c>
      <c r="Z1441" s="23">
        <v>0</v>
      </c>
      <c r="AA1441" s="23">
        <v>63.909224090000002</v>
      </c>
      <c r="AB1441" s="23">
        <v>27.562237420000002</v>
      </c>
      <c r="AC1441" s="23">
        <v>0</v>
      </c>
      <c r="AD1441" s="23">
        <v>0</v>
      </c>
      <c r="AE1441" s="23">
        <v>0</v>
      </c>
      <c r="AF1441" s="23">
        <v>0</v>
      </c>
      <c r="AG1441" s="23">
        <v>0</v>
      </c>
      <c r="AH1441" s="23">
        <v>0</v>
      </c>
      <c r="AI1441" s="23">
        <v>0</v>
      </c>
      <c r="AJ1441" s="23">
        <v>0</v>
      </c>
      <c r="AK1441" s="23">
        <v>0</v>
      </c>
      <c r="AL1441" s="23">
        <v>2.1525482</v>
      </c>
      <c r="AM1441" s="23">
        <v>2.1525482</v>
      </c>
      <c r="AN1441" s="23">
        <v>0</v>
      </c>
      <c r="AO1441" s="23">
        <v>0</v>
      </c>
      <c r="AP1441" s="23">
        <v>0</v>
      </c>
      <c r="AQ1441" s="23">
        <v>0</v>
      </c>
      <c r="AR1441" s="23">
        <v>0</v>
      </c>
      <c r="AS1441" s="23">
        <v>0</v>
      </c>
      <c r="AT1441" s="23">
        <v>2.1525482</v>
      </c>
      <c r="AU1441" s="23">
        <v>25.409689219999997</v>
      </c>
      <c r="AV1441" s="23">
        <v>26.54380982</v>
      </c>
      <c r="AW1441" s="23">
        <v>51.953499039999997</v>
      </c>
      <c r="AX1441" s="23">
        <v>4.9409650899999997</v>
      </c>
      <c r="AY1441" s="23">
        <v>5.3983080599999997</v>
      </c>
      <c r="AZ1441" s="23">
        <v>41.61422589</v>
      </c>
    </row>
    <row r="1442" spans="2:52" x14ac:dyDescent="0.25">
      <c r="B1442" s="10" t="s">
        <v>733</v>
      </c>
      <c r="C1442" s="23">
        <v>27.97039556</v>
      </c>
      <c r="D1442" s="23">
        <v>9.7956666200000004</v>
      </c>
      <c r="E1442" s="23">
        <v>1.5662013700000001</v>
      </c>
      <c r="F1442" s="23">
        <v>7.8860689299999995</v>
      </c>
      <c r="G1442" s="23">
        <v>0.34339632000000003</v>
      </c>
      <c r="H1442" s="23">
        <v>18.174728939999998</v>
      </c>
      <c r="I1442" s="23">
        <v>0.96165323999999996</v>
      </c>
      <c r="J1442" s="23">
        <v>0.93986459999999994</v>
      </c>
      <c r="K1442" s="23">
        <v>16.241334670000001</v>
      </c>
      <c r="L1442" s="23">
        <v>3.1876429999999997E-2</v>
      </c>
      <c r="M1442" s="23">
        <v>83.506442150000012</v>
      </c>
      <c r="N1442" s="23">
        <v>83.069265000000001</v>
      </c>
      <c r="O1442" s="23">
        <v>3.9393640000000001E-2</v>
      </c>
      <c r="P1442" s="23">
        <v>0.39778351000000001</v>
      </c>
      <c r="Q1442" s="23">
        <v>0</v>
      </c>
      <c r="R1442" s="23">
        <v>111.47683771000001</v>
      </c>
      <c r="S1442" s="23">
        <v>48.678074219999999</v>
      </c>
      <c r="T1442" s="23">
        <v>0.83356754</v>
      </c>
      <c r="U1442" s="23">
        <v>8.6010951599999999</v>
      </c>
      <c r="V1442" s="23">
        <v>0</v>
      </c>
      <c r="W1442" s="23">
        <v>0.83669064000000004</v>
      </c>
      <c r="X1442" s="23">
        <v>5.4608714000000003</v>
      </c>
      <c r="Y1442" s="23">
        <v>26.683758229999999</v>
      </c>
      <c r="Z1442" s="23">
        <v>4.7001695999999997</v>
      </c>
      <c r="AA1442" s="23">
        <v>95.794226789999996</v>
      </c>
      <c r="AB1442" s="23">
        <v>15.68261092</v>
      </c>
      <c r="AC1442" s="23">
        <v>0</v>
      </c>
      <c r="AD1442" s="23">
        <v>0</v>
      </c>
      <c r="AE1442" s="23">
        <v>0</v>
      </c>
      <c r="AF1442" s="23">
        <v>0</v>
      </c>
      <c r="AG1442" s="23">
        <v>0</v>
      </c>
      <c r="AH1442" s="23">
        <v>0</v>
      </c>
      <c r="AI1442" s="23">
        <v>0</v>
      </c>
      <c r="AJ1442" s="23">
        <v>3.0049119999999999E-2</v>
      </c>
      <c r="AK1442" s="23">
        <v>3.0049119999999999E-2</v>
      </c>
      <c r="AL1442" s="23">
        <v>8.5935889999999997</v>
      </c>
      <c r="AM1442" s="23">
        <v>8.5935889999999997</v>
      </c>
      <c r="AN1442" s="23">
        <v>0</v>
      </c>
      <c r="AO1442" s="23">
        <v>0</v>
      </c>
      <c r="AP1442" s="23">
        <v>3.6253443999999999</v>
      </c>
      <c r="AQ1442" s="23">
        <v>3.6253443999999999</v>
      </c>
      <c r="AR1442" s="23">
        <v>0</v>
      </c>
      <c r="AS1442" s="23">
        <v>0</v>
      </c>
      <c r="AT1442" s="23">
        <v>12.218933400000001</v>
      </c>
      <c r="AU1442" s="23">
        <v>3.4937266399999998</v>
      </c>
      <c r="AV1442" s="23">
        <v>13.48049679</v>
      </c>
      <c r="AW1442" s="23">
        <v>16.974223429999999</v>
      </c>
      <c r="AX1442" s="23">
        <v>4.7325956700000003</v>
      </c>
      <c r="AY1442" s="23">
        <v>1.55258663</v>
      </c>
      <c r="AZ1442" s="23">
        <v>10.689041130000001</v>
      </c>
    </row>
    <row r="1443" spans="2:52" x14ac:dyDescent="0.25">
      <c r="B1443" s="10" t="s">
        <v>319</v>
      </c>
      <c r="C1443" s="23">
        <v>0.15248682</v>
      </c>
      <c r="D1443" s="23">
        <v>9.2030820000000013E-2</v>
      </c>
      <c r="E1443" s="23">
        <v>4.8276800000000002E-2</v>
      </c>
      <c r="F1443" s="23">
        <v>1.4191E-2</v>
      </c>
      <c r="G1443" s="23">
        <v>2.9563019999999999E-2</v>
      </c>
      <c r="H1443" s="23">
        <v>6.0456000000000003E-2</v>
      </c>
      <c r="I1443" s="23">
        <v>2.7628E-2</v>
      </c>
      <c r="J1443" s="23">
        <v>3.2828000000000003E-2</v>
      </c>
      <c r="K1443" s="23">
        <v>0</v>
      </c>
      <c r="L1443" s="23">
        <v>0</v>
      </c>
      <c r="M1443" s="23">
        <v>42.337944</v>
      </c>
      <c r="N1443" s="23">
        <v>42.337944</v>
      </c>
      <c r="O1443" s="23">
        <v>0</v>
      </c>
      <c r="P1443" s="23">
        <v>0</v>
      </c>
      <c r="Q1443" s="23">
        <v>0</v>
      </c>
      <c r="R1443" s="23">
        <v>42.49043082</v>
      </c>
      <c r="S1443" s="23">
        <v>24.998104510000001</v>
      </c>
      <c r="T1443" s="23">
        <v>0</v>
      </c>
      <c r="U1443" s="23">
        <v>1.2940272099999999</v>
      </c>
      <c r="V1443" s="23">
        <v>0</v>
      </c>
      <c r="W1443" s="23">
        <v>0</v>
      </c>
      <c r="X1443" s="23">
        <v>1.72057653</v>
      </c>
      <c r="Y1443" s="23">
        <v>1.53477727</v>
      </c>
      <c r="Z1443" s="23">
        <v>0</v>
      </c>
      <c r="AA1443" s="23">
        <v>29.547485520000002</v>
      </c>
      <c r="AB1443" s="23">
        <v>12.942945299999998</v>
      </c>
      <c r="AC1443" s="23">
        <v>0</v>
      </c>
      <c r="AD1443" s="23">
        <v>0</v>
      </c>
      <c r="AE1443" s="23">
        <v>0</v>
      </c>
      <c r="AF1443" s="23">
        <v>0</v>
      </c>
      <c r="AG1443" s="23">
        <v>0</v>
      </c>
      <c r="AH1443" s="23">
        <v>0</v>
      </c>
      <c r="AI1443" s="23">
        <v>0</v>
      </c>
      <c r="AJ1443" s="23">
        <v>9.4404999999999992E-3</v>
      </c>
      <c r="AK1443" s="23">
        <v>9.4404999999999992E-3</v>
      </c>
      <c r="AL1443" s="23">
        <v>3.5884907799999999</v>
      </c>
      <c r="AM1443" s="23">
        <v>3.5884907799999999</v>
      </c>
      <c r="AN1443" s="23">
        <v>0</v>
      </c>
      <c r="AO1443" s="23">
        <v>0</v>
      </c>
      <c r="AP1443" s="23">
        <v>0</v>
      </c>
      <c r="AQ1443" s="23">
        <v>0</v>
      </c>
      <c r="AR1443" s="23">
        <v>0</v>
      </c>
      <c r="AS1443" s="23">
        <v>0</v>
      </c>
      <c r="AT1443" s="23">
        <v>3.5884907799999999</v>
      </c>
      <c r="AU1443" s="23">
        <v>9.3638950199999993</v>
      </c>
      <c r="AV1443" s="23">
        <v>4.9876483600000006</v>
      </c>
      <c r="AW1443" s="23">
        <v>14.351543380000001</v>
      </c>
      <c r="AX1443" s="23">
        <v>2.7136478999999998</v>
      </c>
      <c r="AY1443" s="23">
        <v>2.5084929599999999</v>
      </c>
      <c r="AZ1443" s="23">
        <v>9.1294025199999993</v>
      </c>
    </row>
    <row r="1444" spans="2:52" x14ac:dyDescent="0.25">
      <c r="B1444" s="10" t="s">
        <v>1130</v>
      </c>
      <c r="C1444" s="23">
        <v>0.72755223999999996</v>
      </c>
      <c r="D1444" s="23">
        <v>0.24832289000000002</v>
      </c>
      <c r="E1444" s="23">
        <v>0.10829266999999999</v>
      </c>
      <c r="F1444" s="23">
        <v>6.6137990000000008E-2</v>
      </c>
      <c r="G1444" s="23">
        <v>7.3892229999999989E-2</v>
      </c>
      <c r="H1444" s="23">
        <v>0.47922935</v>
      </c>
      <c r="I1444" s="23">
        <v>8.6817409999999998E-2</v>
      </c>
      <c r="J1444" s="23">
        <v>4.7359999999999999E-2</v>
      </c>
      <c r="K1444" s="23">
        <v>0.21681857000000002</v>
      </c>
      <c r="L1444" s="23">
        <v>0.12823336999999999</v>
      </c>
      <c r="M1444" s="23">
        <v>72.327995999999999</v>
      </c>
      <c r="N1444" s="23">
        <v>72.327995999999999</v>
      </c>
      <c r="O1444" s="23">
        <v>0</v>
      </c>
      <c r="P1444" s="23">
        <v>0</v>
      </c>
      <c r="Q1444" s="23">
        <v>0</v>
      </c>
      <c r="R1444" s="23">
        <v>73.055548239999993</v>
      </c>
      <c r="S1444" s="23">
        <v>57.416158920000001</v>
      </c>
      <c r="T1444" s="23">
        <v>0.14689154999999998</v>
      </c>
      <c r="U1444" s="23">
        <v>2.7515587300000002</v>
      </c>
      <c r="V1444" s="23">
        <v>0</v>
      </c>
      <c r="W1444" s="23">
        <v>0</v>
      </c>
      <c r="X1444" s="23">
        <v>0.97432600999999996</v>
      </c>
      <c r="Y1444" s="23">
        <v>2.03633928</v>
      </c>
      <c r="Z1444" s="23">
        <v>0</v>
      </c>
      <c r="AA1444" s="23">
        <v>63.325274489999991</v>
      </c>
      <c r="AB1444" s="23">
        <v>9.7302737500000003</v>
      </c>
      <c r="AC1444" s="23">
        <v>0</v>
      </c>
      <c r="AD1444" s="23">
        <v>0</v>
      </c>
      <c r="AE1444" s="23">
        <v>0</v>
      </c>
      <c r="AF1444" s="23">
        <v>0</v>
      </c>
      <c r="AG1444" s="23">
        <v>0</v>
      </c>
      <c r="AH1444" s="23">
        <v>0</v>
      </c>
      <c r="AI1444" s="23">
        <v>0</v>
      </c>
      <c r="AJ1444" s="23">
        <v>0</v>
      </c>
      <c r="AK1444" s="23">
        <v>0</v>
      </c>
      <c r="AL1444" s="23">
        <v>0</v>
      </c>
      <c r="AM1444" s="23">
        <v>0</v>
      </c>
      <c r="AN1444" s="23">
        <v>0</v>
      </c>
      <c r="AO1444" s="23">
        <v>0</v>
      </c>
      <c r="AP1444" s="23">
        <v>0</v>
      </c>
      <c r="AQ1444" s="23">
        <v>0</v>
      </c>
      <c r="AR1444" s="23">
        <v>0</v>
      </c>
      <c r="AS1444" s="23">
        <v>0</v>
      </c>
      <c r="AT1444" s="23">
        <v>0</v>
      </c>
      <c r="AU1444" s="23">
        <v>9.7302737500000003</v>
      </c>
      <c r="AV1444" s="23">
        <v>44.415521429999998</v>
      </c>
      <c r="AW1444" s="23">
        <v>54.14579518</v>
      </c>
      <c r="AX1444" s="23">
        <v>0</v>
      </c>
      <c r="AY1444" s="23">
        <v>0</v>
      </c>
      <c r="AZ1444" s="23">
        <v>54.14579518</v>
      </c>
    </row>
    <row r="1445" spans="2:52" x14ac:dyDescent="0.25">
      <c r="B1445" s="10" t="s">
        <v>1125</v>
      </c>
      <c r="C1445" s="23">
        <v>23.708136460000002</v>
      </c>
      <c r="D1445" s="23">
        <v>10.19483346</v>
      </c>
      <c r="E1445" s="23">
        <v>2.78417571</v>
      </c>
      <c r="F1445" s="23">
        <v>7.0053345800000004</v>
      </c>
      <c r="G1445" s="23">
        <v>0.40532317000000001</v>
      </c>
      <c r="H1445" s="23">
        <v>13.513303000000001</v>
      </c>
      <c r="I1445" s="23">
        <v>1.4557053400000002</v>
      </c>
      <c r="J1445" s="23">
        <v>0.85264155000000008</v>
      </c>
      <c r="K1445" s="23">
        <v>10.9540072</v>
      </c>
      <c r="L1445" s="23">
        <v>0.25094891000000003</v>
      </c>
      <c r="M1445" s="23">
        <v>69.496404580000004</v>
      </c>
      <c r="N1445" s="23">
        <v>69.299307999999996</v>
      </c>
      <c r="O1445" s="23">
        <v>0.19709657999999999</v>
      </c>
      <c r="P1445" s="23">
        <v>0</v>
      </c>
      <c r="Q1445" s="23">
        <v>0</v>
      </c>
      <c r="R1445" s="23">
        <v>93.204541039999995</v>
      </c>
      <c r="S1445" s="23">
        <v>58.250178329999997</v>
      </c>
      <c r="T1445" s="23">
        <v>1.0491654699999999</v>
      </c>
      <c r="U1445" s="23">
        <v>5.2701695199999996</v>
      </c>
      <c r="V1445" s="23">
        <v>0</v>
      </c>
      <c r="W1445" s="23">
        <v>0</v>
      </c>
      <c r="X1445" s="23">
        <v>1.4533779499999999</v>
      </c>
      <c r="Y1445" s="23">
        <v>15.598389939999999</v>
      </c>
      <c r="Z1445" s="23">
        <v>0</v>
      </c>
      <c r="AA1445" s="23">
        <v>81.621281209999992</v>
      </c>
      <c r="AB1445" s="23">
        <v>11.583259829999999</v>
      </c>
      <c r="AC1445" s="23">
        <v>0</v>
      </c>
      <c r="AD1445" s="23">
        <v>0</v>
      </c>
      <c r="AE1445" s="23">
        <v>0</v>
      </c>
      <c r="AF1445" s="23">
        <v>0</v>
      </c>
      <c r="AG1445" s="23">
        <v>0</v>
      </c>
      <c r="AH1445" s="23">
        <v>0</v>
      </c>
      <c r="AI1445" s="23">
        <v>0</v>
      </c>
      <c r="AJ1445" s="23">
        <v>12.058162210000001</v>
      </c>
      <c r="AK1445" s="23">
        <v>12.058162210000001</v>
      </c>
      <c r="AL1445" s="23">
        <v>4.58168109</v>
      </c>
      <c r="AM1445" s="23">
        <v>4.58168109</v>
      </c>
      <c r="AN1445" s="23">
        <v>0</v>
      </c>
      <c r="AO1445" s="23">
        <v>0</v>
      </c>
      <c r="AP1445" s="23">
        <v>1.95249779</v>
      </c>
      <c r="AQ1445" s="23">
        <v>1.95249779</v>
      </c>
      <c r="AR1445" s="23">
        <v>0</v>
      </c>
      <c r="AS1445" s="23">
        <v>7.8118004699999997</v>
      </c>
      <c r="AT1445" s="23">
        <v>14.34597935</v>
      </c>
      <c r="AU1445" s="23">
        <v>9.2954426899999998</v>
      </c>
      <c r="AV1445" s="23">
        <v>19.323406830000003</v>
      </c>
      <c r="AW1445" s="23">
        <v>28.618849520000001</v>
      </c>
      <c r="AX1445" s="23">
        <v>4.3036523900000008</v>
      </c>
      <c r="AY1445" s="23">
        <v>0.12025334</v>
      </c>
      <c r="AZ1445" s="23">
        <v>24.19494379</v>
      </c>
    </row>
    <row r="1446" spans="2:52" x14ac:dyDescent="0.25">
      <c r="B1446" s="10" t="s">
        <v>1126</v>
      </c>
      <c r="C1446" s="23">
        <v>7.0574466399999993</v>
      </c>
      <c r="D1446" s="23">
        <v>2.0676960100000001</v>
      </c>
      <c r="E1446" s="23">
        <v>1.1301036799999999</v>
      </c>
      <c r="F1446" s="23">
        <v>0.70870959</v>
      </c>
      <c r="G1446" s="23">
        <v>0.22888274</v>
      </c>
      <c r="H1446" s="23">
        <v>4.9897506299999996</v>
      </c>
      <c r="I1446" s="23">
        <v>0.39148761999999998</v>
      </c>
      <c r="J1446" s="23">
        <v>0.44401657</v>
      </c>
      <c r="K1446" s="23">
        <v>4.0512344000000002</v>
      </c>
      <c r="L1446" s="23">
        <v>0.10301204000000001</v>
      </c>
      <c r="M1446" s="23">
        <v>70.477625549999999</v>
      </c>
      <c r="N1446" s="23">
        <v>68.799507000000006</v>
      </c>
      <c r="O1446" s="23">
        <v>6.2973300000000003E-3</v>
      </c>
      <c r="P1446" s="23">
        <v>0.17182122</v>
      </c>
      <c r="Q1446" s="23">
        <v>1.5</v>
      </c>
      <c r="R1446" s="23">
        <v>77.535072189999994</v>
      </c>
      <c r="S1446" s="23">
        <v>34.598006549999994</v>
      </c>
      <c r="T1446" s="23">
        <v>0.66735520999999998</v>
      </c>
      <c r="U1446" s="23">
        <v>4.5969232099999999</v>
      </c>
      <c r="V1446" s="23">
        <v>0</v>
      </c>
      <c r="W1446" s="23">
        <v>1.2194295400000001</v>
      </c>
      <c r="X1446" s="23">
        <v>9.8756911899999995</v>
      </c>
      <c r="Y1446" s="23">
        <v>11.004917880000001</v>
      </c>
      <c r="Z1446" s="23">
        <v>0.15123001999999999</v>
      </c>
      <c r="AA1446" s="23">
        <v>62.113553600000003</v>
      </c>
      <c r="AB1446" s="23">
        <v>15.42151859</v>
      </c>
      <c r="AC1446" s="23">
        <v>0</v>
      </c>
      <c r="AD1446" s="23">
        <v>0</v>
      </c>
      <c r="AE1446" s="23">
        <v>0</v>
      </c>
      <c r="AF1446" s="23">
        <v>0</v>
      </c>
      <c r="AG1446" s="23">
        <v>24.463544519999999</v>
      </c>
      <c r="AH1446" s="23">
        <v>24.463544519999999</v>
      </c>
      <c r="AI1446" s="23">
        <v>0</v>
      </c>
      <c r="AJ1446" s="23">
        <v>0.30451969000000001</v>
      </c>
      <c r="AK1446" s="23">
        <v>24.768064210000002</v>
      </c>
      <c r="AL1446" s="23">
        <v>22.282658219999998</v>
      </c>
      <c r="AM1446" s="23">
        <v>22.282658219999998</v>
      </c>
      <c r="AN1446" s="23">
        <v>0</v>
      </c>
      <c r="AO1446" s="23">
        <v>0</v>
      </c>
      <c r="AP1446" s="23">
        <v>1.0365109399999999</v>
      </c>
      <c r="AQ1446" s="23">
        <v>1.0365109399999999</v>
      </c>
      <c r="AR1446" s="23">
        <v>0</v>
      </c>
      <c r="AS1446" s="23">
        <v>0</v>
      </c>
      <c r="AT1446" s="23">
        <v>23.319169160000001</v>
      </c>
      <c r="AU1446" s="23">
        <v>16.870413639999999</v>
      </c>
      <c r="AV1446" s="23">
        <v>29.896623909999999</v>
      </c>
      <c r="AW1446" s="23">
        <v>46.767037550000005</v>
      </c>
      <c r="AX1446" s="23">
        <v>2.31751766</v>
      </c>
      <c r="AY1446" s="23">
        <v>6.1821819000000007</v>
      </c>
      <c r="AZ1446" s="23">
        <v>38.267337990000001</v>
      </c>
    </row>
    <row r="1447" spans="2:52" x14ac:dyDescent="0.25">
      <c r="B1447" s="10" t="s">
        <v>1127</v>
      </c>
      <c r="C1447" s="23">
        <v>10.12071405</v>
      </c>
      <c r="D1447" s="23">
        <v>5.5572560400000013</v>
      </c>
      <c r="E1447" s="23">
        <v>4.8911205300000002</v>
      </c>
      <c r="F1447" s="23">
        <v>0.51273860999999998</v>
      </c>
      <c r="G1447" s="23">
        <v>0.1533969</v>
      </c>
      <c r="H1447" s="23">
        <v>4.5634580099999997</v>
      </c>
      <c r="I1447" s="23">
        <v>0.22821485</v>
      </c>
      <c r="J1447" s="23">
        <v>4.2613335700000006</v>
      </c>
      <c r="K1447" s="23">
        <v>0</v>
      </c>
      <c r="L1447" s="23">
        <v>7.3909589999999997E-2</v>
      </c>
      <c r="M1447" s="23">
        <v>44.694431999999999</v>
      </c>
      <c r="N1447" s="23">
        <v>44.694431999999999</v>
      </c>
      <c r="O1447" s="23">
        <v>0</v>
      </c>
      <c r="P1447" s="23">
        <v>0</v>
      </c>
      <c r="Q1447" s="23">
        <v>0</v>
      </c>
      <c r="R1447" s="23">
        <v>54.815146049999996</v>
      </c>
      <c r="S1447" s="23">
        <v>34.178559630000002</v>
      </c>
      <c r="T1447" s="23">
        <v>0.91842362</v>
      </c>
      <c r="U1447" s="23">
        <v>4.5226860000000002</v>
      </c>
      <c r="V1447" s="23">
        <v>0</v>
      </c>
      <c r="W1447" s="23">
        <v>0</v>
      </c>
      <c r="X1447" s="23">
        <v>4.1189295399999999</v>
      </c>
      <c r="Y1447" s="23">
        <v>4.4419180000000003</v>
      </c>
      <c r="Z1447" s="23">
        <v>0.82291778999999998</v>
      </c>
      <c r="AA1447" s="23">
        <v>49.003434579999997</v>
      </c>
      <c r="AB1447" s="23">
        <v>5.8117114700000005</v>
      </c>
      <c r="AC1447" s="23">
        <v>0</v>
      </c>
      <c r="AD1447" s="23">
        <v>0</v>
      </c>
      <c r="AE1447" s="23">
        <v>0</v>
      </c>
      <c r="AF1447" s="23">
        <v>0</v>
      </c>
      <c r="AG1447" s="23">
        <v>0</v>
      </c>
      <c r="AH1447" s="23">
        <v>0</v>
      </c>
      <c r="AI1447" s="23">
        <v>0</v>
      </c>
      <c r="AJ1447" s="23">
        <v>3.5386080499999997</v>
      </c>
      <c r="AK1447" s="23">
        <v>3.5386080499999997</v>
      </c>
      <c r="AL1447" s="23">
        <v>2.13</v>
      </c>
      <c r="AM1447" s="23">
        <v>2.13</v>
      </c>
      <c r="AN1447" s="23">
        <v>0</v>
      </c>
      <c r="AO1447" s="23">
        <v>0</v>
      </c>
      <c r="AP1447" s="23">
        <v>1.7741089399999999</v>
      </c>
      <c r="AQ1447" s="23">
        <v>1.7741089399999999</v>
      </c>
      <c r="AR1447" s="23">
        <v>0</v>
      </c>
      <c r="AS1447" s="23">
        <v>1.1277521000000001</v>
      </c>
      <c r="AT1447" s="23">
        <v>5.0318610399999999</v>
      </c>
      <c r="AU1447" s="23">
        <v>4.3184584800000003</v>
      </c>
      <c r="AV1447" s="23">
        <v>7.8580952999999996</v>
      </c>
      <c r="AW1447" s="23">
        <v>12.176553779999999</v>
      </c>
      <c r="AX1447" s="23">
        <v>2.2448782999999999</v>
      </c>
      <c r="AY1447" s="23">
        <v>0</v>
      </c>
      <c r="AZ1447" s="23">
        <v>9.9316754800000009</v>
      </c>
    </row>
    <row r="1448" spans="2:52" x14ac:dyDescent="0.25">
      <c r="B1448" s="10" t="s">
        <v>270</v>
      </c>
      <c r="C1448" s="23">
        <v>23.857958490000001</v>
      </c>
      <c r="D1448" s="23">
        <v>4.9384378700000005</v>
      </c>
      <c r="E1448" s="23">
        <v>1.37061828</v>
      </c>
      <c r="F1448" s="23">
        <v>2.93840352</v>
      </c>
      <c r="G1448" s="23">
        <v>0.62941606999999999</v>
      </c>
      <c r="H1448" s="23">
        <v>18.91952062</v>
      </c>
      <c r="I1448" s="23">
        <v>2.1935784799999998</v>
      </c>
      <c r="J1448" s="23">
        <v>1.7729682499999999</v>
      </c>
      <c r="K1448" s="23">
        <v>14.802045720000001</v>
      </c>
      <c r="L1448" s="23">
        <v>0.15092816999999997</v>
      </c>
      <c r="M1448" s="23">
        <v>82.344394249999993</v>
      </c>
      <c r="N1448" s="23">
        <v>82.296057000000005</v>
      </c>
      <c r="O1448" s="23">
        <v>2.8337250000000001E-2</v>
      </c>
      <c r="P1448" s="23">
        <v>0</v>
      </c>
      <c r="Q1448" s="23">
        <v>0.02</v>
      </c>
      <c r="R1448" s="23">
        <v>106.20235274000001</v>
      </c>
      <c r="S1448" s="23">
        <v>46.831697520000006</v>
      </c>
      <c r="T1448" s="23">
        <v>0.72477159999999996</v>
      </c>
      <c r="U1448" s="23">
        <v>6.41150077</v>
      </c>
      <c r="V1448" s="23">
        <v>0</v>
      </c>
      <c r="W1448" s="23">
        <v>0.51423039000000004</v>
      </c>
      <c r="X1448" s="23">
        <v>3.1283416800000001</v>
      </c>
      <c r="Y1448" s="23">
        <v>23.938235989999999</v>
      </c>
      <c r="Z1448" s="23">
        <v>0.14970484000000001</v>
      </c>
      <c r="AA1448" s="23">
        <v>81.69848279</v>
      </c>
      <c r="AB1448" s="23">
        <v>24.503869949999999</v>
      </c>
      <c r="AC1448" s="23">
        <v>0</v>
      </c>
      <c r="AD1448" s="23">
        <v>0</v>
      </c>
      <c r="AE1448" s="23">
        <v>0</v>
      </c>
      <c r="AF1448" s="23">
        <v>0</v>
      </c>
      <c r="AG1448" s="23">
        <v>0</v>
      </c>
      <c r="AH1448" s="23">
        <v>0</v>
      </c>
      <c r="AI1448" s="23">
        <v>0</v>
      </c>
      <c r="AJ1448" s="23">
        <v>0.43067604999999998</v>
      </c>
      <c r="AK1448" s="23">
        <v>0.43067604999999998</v>
      </c>
      <c r="AL1448" s="23">
        <v>16.382465249999999</v>
      </c>
      <c r="AM1448" s="23">
        <v>16.382465249999999</v>
      </c>
      <c r="AN1448" s="23">
        <v>0</v>
      </c>
      <c r="AO1448" s="23">
        <v>0</v>
      </c>
      <c r="AP1448" s="23">
        <v>1.3076923200000001</v>
      </c>
      <c r="AQ1448" s="23">
        <v>1.3076923200000001</v>
      </c>
      <c r="AR1448" s="23">
        <v>0</v>
      </c>
      <c r="AS1448" s="23">
        <v>3.46047627</v>
      </c>
      <c r="AT1448" s="23">
        <v>21.150633840000001</v>
      </c>
      <c r="AU1448" s="23">
        <v>3.7839121599999999</v>
      </c>
      <c r="AV1448" s="23">
        <v>15.639129480000001</v>
      </c>
      <c r="AW1448" s="23">
        <v>19.423041640000001</v>
      </c>
      <c r="AX1448" s="23">
        <v>4.0996661100000003</v>
      </c>
      <c r="AY1448" s="23">
        <v>1.2222305</v>
      </c>
      <c r="AZ1448" s="23">
        <v>14.101145030000001</v>
      </c>
    </row>
    <row r="1449" spans="2:52" x14ac:dyDescent="0.25">
      <c r="B1449" s="10" t="s">
        <v>1128</v>
      </c>
      <c r="C1449" s="23">
        <v>4.0506297899999995</v>
      </c>
      <c r="D1449" s="23">
        <v>2.2615769099999996</v>
      </c>
      <c r="E1449" s="23">
        <v>1.9565804099999999</v>
      </c>
      <c r="F1449" s="23">
        <v>0.20791867999999999</v>
      </c>
      <c r="G1449" s="23">
        <v>9.7077820000000009E-2</v>
      </c>
      <c r="H1449" s="23">
        <v>1.7890528799999998</v>
      </c>
      <c r="I1449" s="23">
        <v>0.62817358999999995</v>
      </c>
      <c r="J1449" s="23">
        <v>0.22236910000000001</v>
      </c>
      <c r="K1449" s="23">
        <v>0.93851018999999991</v>
      </c>
      <c r="L1449" s="23">
        <v>0</v>
      </c>
      <c r="M1449" s="23">
        <v>62.304144000000001</v>
      </c>
      <c r="N1449" s="23">
        <v>62.304144000000001</v>
      </c>
      <c r="O1449" s="23">
        <v>0</v>
      </c>
      <c r="P1449" s="23">
        <v>0</v>
      </c>
      <c r="Q1449" s="23">
        <v>0</v>
      </c>
      <c r="R1449" s="23">
        <v>66.354773789999996</v>
      </c>
      <c r="S1449" s="23">
        <v>38.330054060000002</v>
      </c>
      <c r="T1449" s="23">
        <v>0.3</v>
      </c>
      <c r="U1449" s="23">
        <v>3.2051660000000002</v>
      </c>
      <c r="V1449" s="23">
        <v>0</v>
      </c>
      <c r="W1449" s="23">
        <v>0</v>
      </c>
      <c r="X1449" s="23">
        <v>4.15647287</v>
      </c>
      <c r="Y1449" s="23">
        <v>17.030366350000001</v>
      </c>
      <c r="Z1449" s="23">
        <v>0</v>
      </c>
      <c r="AA1449" s="23">
        <v>63.022059280000001</v>
      </c>
      <c r="AB1449" s="23">
        <v>3.3327145099999997</v>
      </c>
      <c r="AC1449" s="23">
        <v>0</v>
      </c>
      <c r="AD1449" s="23">
        <v>0</v>
      </c>
      <c r="AE1449" s="23">
        <v>0</v>
      </c>
      <c r="AF1449" s="23">
        <v>0</v>
      </c>
      <c r="AG1449" s="23">
        <v>0</v>
      </c>
      <c r="AH1449" s="23">
        <v>0</v>
      </c>
      <c r="AI1449" s="23">
        <v>0</v>
      </c>
      <c r="AJ1449" s="23">
        <v>0</v>
      </c>
      <c r="AK1449" s="23">
        <v>0</v>
      </c>
      <c r="AL1449" s="23">
        <v>2.573779</v>
      </c>
      <c r="AM1449" s="23">
        <v>2.573779</v>
      </c>
      <c r="AN1449" s="23">
        <v>0</v>
      </c>
      <c r="AO1449" s="23">
        <v>0</v>
      </c>
      <c r="AP1449" s="23">
        <v>0</v>
      </c>
      <c r="AQ1449" s="23">
        <v>0</v>
      </c>
      <c r="AR1449" s="23">
        <v>0</v>
      </c>
      <c r="AS1449" s="23">
        <v>0</v>
      </c>
      <c r="AT1449" s="23">
        <v>2.573779</v>
      </c>
      <c r="AU1449" s="23">
        <v>0.75893551000000004</v>
      </c>
      <c r="AV1449" s="23">
        <v>22.505499739999998</v>
      </c>
      <c r="AW1449" s="23">
        <v>23.264435249999998</v>
      </c>
      <c r="AX1449" s="23">
        <v>0</v>
      </c>
      <c r="AY1449" s="23">
        <v>0</v>
      </c>
      <c r="AZ1449" s="23">
        <v>23.264435249999998</v>
      </c>
    </row>
    <row r="1450" spans="2:52" x14ac:dyDescent="0.25">
      <c r="B1450" s="10" t="s">
        <v>1129</v>
      </c>
      <c r="C1450" s="23">
        <v>8.2178485999999999</v>
      </c>
      <c r="D1450" s="23">
        <v>0.98281394999999994</v>
      </c>
      <c r="E1450" s="23">
        <v>0.36966633000000004</v>
      </c>
      <c r="F1450" s="23">
        <v>0.43789668999999998</v>
      </c>
      <c r="G1450" s="23">
        <v>0.17525093</v>
      </c>
      <c r="H1450" s="23">
        <v>7.2350346499999993</v>
      </c>
      <c r="I1450" s="23">
        <v>0.34014364000000002</v>
      </c>
      <c r="J1450" s="23">
        <v>1.421154</v>
      </c>
      <c r="K1450" s="23">
        <v>5.3889999500000005</v>
      </c>
      <c r="L1450" s="23">
        <v>8.4737060000000003E-2</v>
      </c>
      <c r="M1450" s="23">
        <v>64.204680909999993</v>
      </c>
      <c r="N1450" s="23">
        <v>62.237112000000003</v>
      </c>
      <c r="O1450" s="23">
        <v>0</v>
      </c>
      <c r="P1450" s="23">
        <v>1.96756891</v>
      </c>
      <c r="Q1450" s="23">
        <v>0</v>
      </c>
      <c r="R1450" s="23">
        <v>72.42252950999999</v>
      </c>
      <c r="S1450" s="23">
        <v>43.325975310000004</v>
      </c>
      <c r="T1450" s="23">
        <v>0.17356704000000001</v>
      </c>
      <c r="U1450" s="23">
        <v>5.2368575199999992</v>
      </c>
      <c r="V1450" s="23">
        <v>0</v>
      </c>
      <c r="W1450" s="23">
        <v>1.45942554</v>
      </c>
      <c r="X1450" s="23">
        <v>1.7037228200000001</v>
      </c>
      <c r="Y1450" s="23">
        <v>7.1367276900000007</v>
      </c>
      <c r="Z1450" s="23">
        <v>3.1505517000000003</v>
      </c>
      <c r="AA1450" s="23">
        <v>62.186827620000003</v>
      </c>
      <c r="AB1450" s="23">
        <v>10.235701890000001</v>
      </c>
      <c r="AC1450" s="23">
        <v>0</v>
      </c>
      <c r="AD1450" s="23">
        <v>0</v>
      </c>
      <c r="AE1450" s="23">
        <v>0</v>
      </c>
      <c r="AF1450" s="23">
        <v>0</v>
      </c>
      <c r="AG1450" s="23">
        <v>0</v>
      </c>
      <c r="AH1450" s="23">
        <v>0</v>
      </c>
      <c r="AI1450" s="23">
        <v>0</v>
      </c>
      <c r="AJ1450" s="23">
        <v>0.15189944</v>
      </c>
      <c r="AK1450" s="23">
        <v>0.15189944</v>
      </c>
      <c r="AL1450" s="23">
        <v>0.26330500000000001</v>
      </c>
      <c r="AM1450" s="23">
        <v>0.26330500000000001</v>
      </c>
      <c r="AN1450" s="23">
        <v>0</v>
      </c>
      <c r="AO1450" s="23">
        <v>0</v>
      </c>
      <c r="AP1450" s="23">
        <v>4.33149008</v>
      </c>
      <c r="AQ1450" s="23">
        <v>4.33149008</v>
      </c>
      <c r="AR1450" s="23">
        <v>0</v>
      </c>
      <c r="AS1450" s="23">
        <v>1.9824755300000001</v>
      </c>
      <c r="AT1450" s="23">
        <v>6.5772706100000002</v>
      </c>
      <c r="AU1450" s="23">
        <v>3.8103307199999996</v>
      </c>
      <c r="AV1450" s="23">
        <v>5.0193537800000003</v>
      </c>
      <c r="AW1450" s="23">
        <v>8.8296845000000008</v>
      </c>
      <c r="AX1450" s="23">
        <v>0.36358496000000001</v>
      </c>
      <c r="AY1450" s="23">
        <v>0</v>
      </c>
      <c r="AZ1450" s="23">
        <v>8.4660995399999983</v>
      </c>
    </row>
    <row r="1451" spans="2:52" x14ac:dyDescent="0.25">
      <c r="B1451" s="10" t="s">
        <v>802</v>
      </c>
      <c r="C1451" s="23">
        <v>13.355081040000002</v>
      </c>
      <c r="D1451" s="23">
        <v>5.6472981100000004</v>
      </c>
      <c r="E1451" s="23">
        <v>1.4418787500000001</v>
      </c>
      <c r="F1451" s="23">
        <v>3.9905455699999997</v>
      </c>
      <c r="G1451" s="23">
        <v>0.21487379000000001</v>
      </c>
      <c r="H1451" s="23">
        <v>7.7077829300000005</v>
      </c>
      <c r="I1451" s="23">
        <v>1.0323236899999999</v>
      </c>
      <c r="J1451" s="23">
        <v>0.98177026000000001</v>
      </c>
      <c r="K1451" s="23">
        <v>5.5881166500000008</v>
      </c>
      <c r="L1451" s="23">
        <v>0.10557233000000001</v>
      </c>
      <c r="M1451" s="23">
        <v>75.429185090000004</v>
      </c>
      <c r="N1451" s="23">
        <v>73.792822999999999</v>
      </c>
      <c r="O1451" s="23">
        <v>4.5654680000000003E-2</v>
      </c>
      <c r="P1451" s="23">
        <v>1.5907074099999998</v>
      </c>
      <c r="Q1451" s="23">
        <v>0</v>
      </c>
      <c r="R1451" s="23">
        <v>88.784266130000006</v>
      </c>
      <c r="S1451" s="23">
        <v>43.693290240000003</v>
      </c>
      <c r="T1451" s="23">
        <v>4.2325308699999997</v>
      </c>
      <c r="U1451" s="23">
        <v>7.8868579900000002</v>
      </c>
      <c r="V1451" s="23">
        <v>0</v>
      </c>
      <c r="W1451" s="23">
        <v>1.7602097299999999</v>
      </c>
      <c r="X1451" s="23">
        <v>2.4883385499999999</v>
      </c>
      <c r="Y1451" s="23">
        <v>10.369937699999999</v>
      </c>
      <c r="Z1451" s="23">
        <v>2.2931088700000002</v>
      </c>
      <c r="AA1451" s="23">
        <v>72.724273949999997</v>
      </c>
      <c r="AB1451" s="23">
        <v>16.059992179999998</v>
      </c>
      <c r="AC1451" s="23">
        <v>0</v>
      </c>
      <c r="AD1451" s="23">
        <v>0</v>
      </c>
      <c r="AE1451" s="23">
        <v>0</v>
      </c>
      <c r="AF1451" s="23">
        <v>0</v>
      </c>
      <c r="AG1451" s="23">
        <v>0</v>
      </c>
      <c r="AH1451" s="23">
        <v>0</v>
      </c>
      <c r="AI1451" s="23">
        <v>0</v>
      </c>
      <c r="AJ1451" s="23">
        <v>2E-3</v>
      </c>
      <c r="AK1451" s="23">
        <v>2E-3</v>
      </c>
      <c r="AL1451" s="23">
        <v>0.56067100000000003</v>
      </c>
      <c r="AM1451" s="23">
        <v>0.56067100000000003</v>
      </c>
      <c r="AN1451" s="23">
        <v>0</v>
      </c>
      <c r="AO1451" s="23">
        <v>0</v>
      </c>
      <c r="AP1451" s="23">
        <v>2.3562026899999999</v>
      </c>
      <c r="AQ1451" s="23">
        <v>2.3562026899999999</v>
      </c>
      <c r="AR1451" s="23">
        <v>0</v>
      </c>
      <c r="AS1451" s="23">
        <v>0</v>
      </c>
      <c r="AT1451" s="23">
        <v>2.9168736900000001</v>
      </c>
      <c r="AU1451" s="23">
        <v>13.14511849</v>
      </c>
      <c r="AV1451" s="23">
        <v>16.08560559</v>
      </c>
      <c r="AW1451" s="23">
        <v>29.230724080000002</v>
      </c>
      <c r="AX1451" s="23">
        <v>12.96713151</v>
      </c>
      <c r="AY1451" s="23">
        <v>1.43870294</v>
      </c>
      <c r="AZ1451" s="23">
        <v>14.824889629999999</v>
      </c>
    </row>
    <row r="1452" spans="2:52" x14ac:dyDescent="0.25">
      <c r="B1452" s="20" t="s">
        <v>1582</v>
      </c>
      <c r="C1452" s="21">
        <f t="shared" ref="C1452:AZ1452" si="86">SUM(C1438:C1451)</f>
        <v>163.55147361999997</v>
      </c>
      <c r="D1452" s="21">
        <f t="shared" si="86"/>
        <v>54.895523670000003</v>
      </c>
      <c r="E1452" s="21">
        <f t="shared" si="86"/>
        <v>21.426614570000002</v>
      </c>
      <c r="F1452" s="21">
        <f t="shared" si="86"/>
        <v>30.041140769999998</v>
      </c>
      <c r="G1452" s="21">
        <f t="shared" si="86"/>
        <v>3.4277683300000001</v>
      </c>
      <c r="H1452" s="21">
        <f t="shared" si="86"/>
        <v>108.65594995000001</v>
      </c>
      <c r="I1452" s="21">
        <f t="shared" si="86"/>
        <v>10.423479499999999</v>
      </c>
      <c r="J1452" s="21">
        <f t="shared" si="86"/>
        <v>12.875714769999998</v>
      </c>
      <c r="K1452" s="21">
        <f t="shared" si="86"/>
        <v>84.034171049999998</v>
      </c>
      <c r="L1452" s="21">
        <f t="shared" si="86"/>
        <v>1.3225846299999999</v>
      </c>
      <c r="M1452" s="21">
        <f t="shared" si="86"/>
        <v>970.02890655999988</v>
      </c>
      <c r="N1452" s="21">
        <f t="shared" si="86"/>
        <v>944.80077699999993</v>
      </c>
      <c r="O1452" s="21">
        <f t="shared" si="86"/>
        <v>0.51634095999999996</v>
      </c>
      <c r="P1452" s="21">
        <f t="shared" si="86"/>
        <v>4.1278810499999992</v>
      </c>
      <c r="Q1452" s="21">
        <f t="shared" si="86"/>
        <v>20.583907549999999</v>
      </c>
      <c r="R1452" s="21">
        <f t="shared" si="86"/>
        <v>1133.58038018</v>
      </c>
      <c r="S1452" s="21">
        <f t="shared" si="86"/>
        <v>600.11785471999985</v>
      </c>
      <c r="T1452" s="21">
        <f t="shared" si="86"/>
        <v>13.822895930000001</v>
      </c>
      <c r="U1452" s="21">
        <f t="shared" si="86"/>
        <v>71.381633199999996</v>
      </c>
      <c r="V1452" s="21">
        <f t="shared" si="86"/>
        <v>0</v>
      </c>
      <c r="W1452" s="21">
        <f t="shared" si="86"/>
        <v>6.4030536599999994</v>
      </c>
      <c r="X1452" s="21">
        <f t="shared" si="86"/>
        <v>50.008346859999996</v>
      </c>
      <c r="Y1452" s="21">
        <f t="shared" si="86"/>
        <v>181.65389209000003</v>
      </c>
      <c r="Z1452" s="21">
        <f t="shared" si="86"/>
        <v>11.665738990000001</v>
      </c>
      <c r="AA1452" s="21">
        <f t="shared" si="86"/>
        <v>935.05341544999999</v>
      </c>
      <c r="AB1452" s="21">
        <f t="shared" si="86"/>
        <v>198.52696472999997</v>
      </c>
      <c r="AC1452" s="21">
        <f t="shared" si="86"/>
        <v>0</v>
      </c>
      <c r="AD1452" s="21">
        <f t="shared" si="86"/>
        <v>0</v>
      </c>
      <c r="AE1452" s="21">
        <f t="shared" si="86"/>
        <v>0</v>
      </c>
      <c r="AF1452" s="21">
        <f t="shared" si="86"/>
        <v>0</v>
      </c>
      <c r="AG1452" s="21">
        <f t="shared" si="86"/>
        <v>27.55662208</v>
      </c>
      <c r="AH1452" s="21">
        <f t="shared" si="86"/>
        <v>27.55662208</v>
      </c>
      <c r="AI1452" s="21">
        <f t="shared" si="86"/>
        <v>0</v>
      </c>
      <c r="AJ1452" s="21">
        <f t="shared" si="86"/>
        <v>17.722907069999998</v>
      </c>
      <c r="AK1452" s="21">
        <f t="shared" si="86"/>
        <v>45.279529150000009</v>
      </c>
      <c r="AL1452" s="21">
        <f t="shared" si="86"/>
        <v>81.428561200000004</v>
      </c>
      <c r="AM1452" s="21">
        <f t="shared" si="86"/>
        <v>68.243409830000004</v>
      </c>
      <c r="AN1452" s="21">
        <f t="shared" si="86"/>
        <v>0</v>
      </c>
      <c r="AO1452" s="21">
        <f t="shared" si="86"/>
        <v>13.18515137</v>
      </c>
      <c r="AP1452" s="21">
        <f t="shared" si="86"/>
        <v>32.634262129999996</v>
      </c>
      <c r="AQ1452" s="21">
        <f t="shared" si="86"/>
        <v>26.307635820000005</v>
      </c>
      <c r="AR1452" s="21">
        <f t="shared" si="86"/>
        <v>6.32662631</v>
      </c>
      <c r="AS1452" s="21">
        <f t="shared" si="86"/>
        <v>17.837186749999997</v>
      </c>
      <c r="AT1452" s="21">
        <f t="shared" si="86"/>
        <v>131.90001007999999</v>
      </c>
      <c r="AU1452" s="21">
        <f t="shared" si="86"/>
        <v>111.90648379999999</v>
      </c>
      <c r="AV1452" s="21">
        <f t="shared" si="86"/>
        <v>227.34811671999998</v>
      </c>
      <c r="AW1452" s="21">
        <f t="shared" si="86"/>
        <v>339.25460052</v>
      </c>
      <c r="AX1452" s="21">
        <f t="shared" si="86"/>
        <v>45.002860410000004</v>
      </c>
      <c r="AY1452" s="21">
        <f t="shared" si="86"/>
        <v>25.360537699999998</v>
      </c>
      <c r="AZ1452" s="21">
        <f t="shared" si="86"/>
        <v>268.89120240999995</v>
      </c>
    </row>
    <row r="1453" spans="2:52" x14ac:dyDescent="0.25"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</row>
    <row r="1454" spans="2:52" x14ac:dyDescent="0.25">
      <c r="B1454" s="9" t="s">
        <v>1068</v>
      </c>
    </row>
    <row r="1455" spans="2:52" x14ac:dyDescent="0.25">
      <c r="B1455" s="10" t="s">
        <v>1131</v>
      </c>
      <c r="C1455" s="23">
        <v>15.262253919999997</v>
      </c>
      <c r="D1455" s="23">
        <v>5.4179986499999995</v>
      </c>
      <c r="E1455" s="23">
        <v>2.3656263799999997</v>
      </c>
      <c r="F1455" s="23">
        <v>2.3636935499999998</v>
      </c>
      <c r="G1455" s="23">
        <v>0.68867871999999997</v>
      </c>
      <c r="H1455" s="23">
        <v>9.8442552699999997</v>
      </c>
      <c r="I1455" s="23">
        <v>2.0683971299999997</v>
      </c>
      <c r="J1455" s="23">
        <v>1.6306159199999999</v>
      </c>
      <c r="K1455" s="23">
        <v>5.7589292599999995</v>
      </c>
      <c r="L1455" s="23">
        <v>0.38631295999999998</v>
      </c>
      <c r="M1455" s="23">
        <v>88.054985400000007</v>
      </c>
      <c r="N1455" s="23">
        <v>73.809987000000007</v>
      </c>
      <c r="O1455" s="23">
        <v>13.6449984</v>
      </c>
      <c r="P1455" s="23">
        <v>0.6</v>
      </c>
      <c r="Q1455" s="23">
        <v>0</v>
      </c>
      <c r="R1455" s="23">
        <v>103.31723932000001</v>
      </c>
      <c r="S1455" s="23">
        <v>33.883736670000005</v>
      </c>
      <c r="T1455" s="23">
        <v>1.3898679199999999</v>
      </c>
      <c r="U1455" s="23">
        <v>7.5670541600000005</v>
      </c>
      <c r="V1455" s="23">
        <v>0</v>
      </c>
      <c r="W1455" s="23">
        <v>0</v>
      </c>
      <c r="X1455" s="23">
        <v>6.3176631500000004</v>
      </c>
      <c r="Y1455" s="23">
        <v>16.659117200000001</v>
      </c>
      <c r="Z1455" s="23">
        <v>0.55144568999999999</v>
      </c>
      <c r="AA1455" s="23">
        <v>66.368884789999996</v>
      </c>
      <c r="AB1455" s="23">
        <v>36.948354530000003</v>
      </c>
      <c r="AC1455" s="23">
        <v>0</v>
      </c>
      <c r="AD1455" s="23">
        <v>0</v>
      </c>
      <c r="AE1455" s="23">
        <v>0</v>
      </c>
      <c r="AF1455" s="23">
        <v>0</v>
      </c>
      <c r="AG1455" s="23">
        <v>10.51</v>
      </c>
      <c r="AH1455" s="23">
        <v>10.51</v>
      </c>
      <c r="AI1455" s="23">
        <v>0</v>
      </c>
      <c r="AJ1455" s="23">
        <v>1.7392611899999999</v>
      </c>
      <c r="AK1455" s="23">
        <v>12.24926119</v>
      </c>
      <c r="AL1455" s="23">
        <v>16.42334765</v>
      </c>
      <c r="AM1455" s="23">
        <v>16.42334765</v>
      </c>
      <c r="AN1455" s="23">
        <v>0</v>
      </c>
      <c r="AO1455" s="23">
        <v>0</v>
      </c>
      <c r="AP1455" s="23">
        <v>2.9039999999999999</v>
      </c>
      <c r="AQ1455" s="23">
        <v>2.9039999999999999</v>
      </c>
      <c r="AR1455" s="23">
        <v>0</v>
      </c>
      <c r="AS1455" s="23">
        <v>5.7234228300000005</v>
      </c>
      <c r="AT1455" s="23">
        <v>25.050770479999997</v>
      </c>
      <c r="AU1455" s="23">
        <v>24.146845239999998</v>
      </c>
      <c r="AV1455" s="23">
        <v>17.459095949999998</v>
      </c>
      <c r="AW1455" s="23">
        <v>41.605941189999996</v>
      </c>
      <c r="AX1455" s="23">
        <v>0.4270622</v>
      </c>
      <c r="AY1455" s="23">
        <v>6.4910595899999999</v>
      </c>
      <c r="AZ1455" s="23">
        <v>34.687819399999995</v>
      </c>
    </row>
    <row r="1456" spans="2:52" x14ac:dyDescent="0.25">
      <c r="B1456" s="10" t="s">
        <v>1132</v>
      </c>
      <c r="C1456" s="23">
        <v>16.301751960000001</v>
      </c>
      <c r="D1456" s="23">
        <v>11.36266953</v>
      </c>
      <c r="E1456" s="23">
        <v>4.1345571300000001</v>
      </c>
      <c r="F1456" s="23">
        <v>6.6860957300000008</v>
      </c>
      <c r="G1456" s="23">
        <v>0.54201667000000009</v>
      </c>
      <c r="H1456" s="23">
        <v>4.93908243</v>
      </c>
      <c r="I1456" s="23">
        <v>1.36735524</v>
      </c>
      <c r="J1456" s="23">
        <v>1.72591107</v>
      </c>
      <c r="K1456" s="23">
        <v>1.7555341</v>
      </c>
      <c r="L1456" s="23">
        <v>9.0282020000000004E-2</v>
      </c>
      <c r="M1456" s="23">
        <v>147.74115452999999</v>
      </c>
      <c r="N1456" s="23">
        <v>131.27614800000001</v>
      </c>
      <c r="O1456" s="23">
        <v>0.11821769</v>
      </c>
      <c r="P1456" s="23">
        <v>0</v>
      </c>
      <c r="Q1456" s="23">
        <v>16.346788839999999</v>
      </c>
      <c r="R1456" s="23">
        <v>164.04290649000001</v>
      </c>
      <c r="S1456" s="23">
        <v>75.980480010000008</v>
      </c>
      <c r="T1456" s="23">
        <v>1.0062194</v>
      </c>
      <c r="U1456" s="23">
        <v>9.87886402</v>
      </c>
      <c r="V1456" s="23">
        <v>0</v>
      </c>
      <c r="W1456" s="23">
        <v>0</v>
      </c>
      <c r="X1456" s="23">
        <v>3.9593083399999998</v>
      </c>
      <c r="Y1456" s="23">
        <v>12.19852727</v>
      </c>
      <c r="Z1456" s="23">
        <v>1.9121961299999999</v>
      </c>
      <c r="AA1456" s="23">
        <v>104.93559517</v>
      </c>
      <c r="AB1456" s="23">
        <v>59.107311320000001</v>
      </c>
      <c r="AC1456" s="23">
        <v>0</v>
      </c>
      <c r="AD1456" s="23">
        <v>0</v>
      </c>
      <c r="AE1456" s="23">
        <v>0</v>
      </c>
      <c r="AF1456" s="23">
        <v>0</v>
      </c>
      <c r="AG1456" s="23">
        <v>0</v>
      </c>
      <c r="AH1456" s="23">
        <v>0</v>
      </c>
      <c r="AI1456" s="23">
        <v>0</v>
      </c>
      <c r="AJ1456" s="23">
        <v>0.41736339</v>
      </c>
      <c r="AK1456" s="23">
        <v>0.41736339</v>
      </c>
      <c r="AL1456" s="23">
        <v>10.747871470000002</v>
      </c>
      <c r="AM1456" s="23">
        <v>10.747871470000002</v>
      </c>
      <c r="AN1456" s="23">
        <v>0</v>
      </c>
      <c r="AO1456" s="23">
        <v>0</v>
      </c>
      <c r="AP1456" s="23">
        <v>6.1666666399999999</v>
      </c>
      <c r="AQ1456" s="23">
        <v>6.1666666399999999</v>
      </c>
      <c r="AR1456" s="23">
        <v>0</v>
      </c>
      <c r="AS1456" s="23">
        <v>0</v>
      </c>
      <c r="AT1456" s="23">
        <v>16.914538109999999</v>
      </c>
      <c r="AU1456" s="23">
        <v>42.610136599999997</v>
      </c>
      <c r="AV1456" s="23">
        <v>53.678184130000005</v>
      </c>
      <c r="AW1456" s="23">
        <v>96.288320730000009</v>
      </c>
      <c r="AX1456" s="23">
        <v>8.3270090700000008</v>
      </c>
      <c r="AY1456" s="23">
        <v>3.4850886700000001</v>
      </c>
      <c r="AZ1456" s="23">
        <v>84.476222989999997</v>
      </c>
    </row>
    <row r="1457" spans="2:52" x14ac:dyDescent="0.25">
      <c r="B1457" s="10" t="s">
        <v>1133</v>
      </c>
      <c r="C1457" s="23">
        <v>5.0606086299999999</v>
      </c>
      <c r="D1457" s="23">
        <v>1.28052079</v>
      </c>
      <c r="E1457" s="23">
        <v>0.35226618999999998</v>
      </c>
      <c r="F1457" s="23">
        <v>0.84005399000000003</v>
      </c>
      <c r="G1457" s="23">
        <v>8.8200609999999999E-2</v>
      </c>
      <c r="H1457" s="23">
        <v>3.7800878399999998</v>
      </c>
      <c r="I1457" s="23">
        <v>0.35792171</v>
      </c>
      <c r="J1457" s="23">
        <v>0.84292312999999996</v>
      </c>
      <c r="K1457" s="23">
        <v>2.5511080000000002</v>
      </c>
      <c r="L1457" s="23">
        <v>2.8135E-2</v>
      </c>
      <c r="M1457" s="23">
        <v>45.793230940000001</v>
      </c>
      <c r="N1457" s="23">
        <v>45.730331999999997</v>
      </c>
      <c r="O1457" s="23">
        <v>6.289894E-2</v>
      </c>
      <c r="P1457" s="23">
        <v>0</v>
      </c>
      <c r="Q1457" s="23">
        <v>0</v>
      </c>
      <c r="R1457" s="23">
        <v>50.853839569999998</v>
      </c>
      <c r="S1457" s="23">
        <v>32.352389539999997</v>
      </c>
      <c r="T1457" s="23">
        <v>0.19480064999999999</v>
      </c>
      <c r="U1457" s="23">
        <v>1.1663780500000001</v>
      </c>
      <c r="V1457" s="23">
        <v>0</v>
      </c>
      <c r="W1457" s="23">
        <v>0</v>
      </c>
      <c r="X1457" s="23">
        <v>0.44612452000000002</v>
      </c>
      <c r="Y1457" s="23">
        <v>4.55954017</v>
      </c>
      <c r="Z1457" s="23">
        <v>0</v>
      </c>
      <c r="AA1457" s="23">
        <v>38.719232929999997</v>
      </c>
      <c r="AB1457" s="23">
        <v>12.134606640000001</v>
      </c>
      <c r="AC1457" s="23">
        <v>0</v>
      </c>
      <c r="AD1457" s="23">
        <v>0</v>
      </c>
      <c r="AE1457" s="23">
        <v>0</v>
      </c>
      <c r="AF1457" s="23">
        <v>0</v>
      </c>
      <c r="AG1457" s="23">
        <v>0</v>
      </c>
      <c r="AH1457" s="23">
        <v>0</v>
      </c>
      <c r="AI1457" s="23">
        <v>0</v>
      </c>
      <c r="AJ1457" s="23">
        <v>0</v>
      </c>
      <c r="AK1457" s="23">
        <v>0</v>
      </c>
      <c r="AL1457" s="23">
        <v>0.27314885999999999</v>
      </c>
      <c r="AM1457" s="23">
        <v>0.27314885999999999</v>
      </c>
      <c r="AN1457" s="23">
        <v>0</v>
      </c>
      <c r="AO1457" s="23">
        <v>0</v>
      </c>
      <c r="AP1457" s="23">
        <v>0</v>
      </c>
      <c r="AQ1457" s="23">
        <v>0</v>
      </c>
      <c r="AR1457" s="23">
        <v>0</v>
      </c>
      <c r="AS1457" s="23">
        <v>0</v>
      </c>
      <c r="AT1457" s="23">
        <v>0.27314885999999999</v>
      </c>
      <c r="AU1457" s="23">
        <v>11.861457780000002</v>
      </c>
      <c r="AV1457" s="23">
        <v>9.3458648499999999</v>
      </c>
      <c r="AW1457" s="23">
        <v>21.20732263</v>
      </c>
      <c r="AX1457" s="23">
        <v>0</v>
      </c>
      <c r="AY1457" s="23">
        <v>8.1285564800000003</v>
      </c>
      <c r="AZ1457" s="23">
        <v>13.07876615</v>
      </c>
    </row>
    <row r="1458" spans="2:52" x14ac:dyDescent="0.25">
      <c r="B1458" s="10" t="s">
        <v>1134</v>
      </c>
      <c r="C1458" s="23">
        <v>2.1635580299999999</v>
      </c>
      <c r="D1458" s="23">
        <v>0.79149764</v>
      </c>
      <c r="E1458" s="23">
        <v>0.60005396999999994</v>
      </c>
      <c r="F1458" s="23">
        <v>0.12991131</v>
      </c>
      <c r="G1458" s="23">
        <v>6.1532360000000001E-2</v>
      </c>
      <c r="H1458" s="23">
        <v>1.3720603899999999</v>
      </c>
      <c r="I1458" s="23">
        <v>0.16561534999999999</v>
      </c>
      <c r="J1458" s="23">
        <v>0.84912280000000007</v>
      </c>
      <c r="K1458" s="23">
        <v>0.28118799999999999</v>
      </c>
      <c r="L1458" s="23">
        <v>7.6134240000000006E-2</v>
      </c>
      <c r="M1458" s="23">
        <v>37.893580999999998</v>
      </c>
      <c r="N1458" s="23">
        <v>37.893580999999998</v>
      </c>
      <c r="O1458" s="23">
        <v>0</v>
      </c>
      <c r="P1458" s="23">
        <v>0</v>
      </c>
      <c r="Q1458" s="23">
        <v>0</v>
      </c>
      <c r="R1458" s="23">
        <v>40.057139030000002</v>
      </c>
      <c r="S1458" s="23">
        <v>21.625724030000001</v>
      </c>
      <c r="T1458" s="23">
        <v>0.15993704</v>
      </c>
      <c r="U1458" s="23">
        <v>2.22691097</v>
      </c>
      <c r="V1458" s="23">
        <v>0</v>
      </c>
      <c r="W1458" s="23">
        <v>0</v>
      </c>
      <c r="X1458" s="23">
        <v>4.8164979299999997</v>
      </c>
      <c r="Y1458" s="23">
        <v>4.2511497499999997</v>
      </c>
      <c r="Z1458" s="23">
        <v>0</v>
      </c>
      <c r="AA1458" s="23">
        <v>33.080219720000002</v>
      </c>
      <c r="AB1458" s="23">
        <v>6.9769193100000004</v>
      </c>
      <c r="AC1458" s="23">
        <v>0</v>
      </c>
      <c r="AD1458" s="23">
        <v>0</v>
      </c>
      <c r="AE1458" s="23">
        <v>0</v>
      </c>
      <c r="AF1458" s="23">
        <v>0</v>
      </c>
      <c r="AG1458" s="23">
        <v>0</v>
      </c>
      <c r="AH1458" s="23">
        <v>0</v>
      </c>
      <c r="AI1458" s="23">
        <v>0</v>
      </c>
      <c r="AJ1458" s="23">
        <v>10.488317759999999</v>
      </c>
      <c r="AK1458" s="23">
        <v>10.488317759999999</v>
      </c>
      <c r="AL1458" s="23">
        <v>1.18522876</v>
      </c>
      <c r="AM1458" s="23">
        <v>1.18522876</v>
      </c>
      <c r="AN1458" s="23">
        <v>0</v>
      </c>
      <c r="AO1458" s="23">
        <v>0</v>
      </c>
      <c r="AP1458" s="23">
        <v>0</v>
      </c>
      <c r="AQ1458" s="23">
        <v>0</v>
      </c>
      <c r="AR1458" s="23">
        <v>0</v>
      </c>
      <c r="AS1458" s="23">
        <v>0</v>
      </c>
      <c r="AT1458" s="23">
        <v>1.18522876</v>
      </c>
      <c r="AU1458" s="23">
        <v>16.280008309999999</v>
      </c>
      <c r="AV1458" s="23">
        <v>9.8655497400000005</v>
      </c>
      <c r="AW1458" s="23">
        <v>26.145558050000002</v>
      </c>
      <c r="AX1458" s="23">
        <v>1.81839E-3</v>
      </c>
      <c r="AY1458" s="23">
        <v>1.5808791200000001</v>
      </c>
      <c r="AZ1458" s="23">
        <v>24.562860539999999</v>
      </c>
    </row>
    <row r="1459" spans="2:52" x14ac:dyDescent="0.25">
      <c r="B1459" s="10" t="s">
        <v>161</v>
      </c>
      <c r="C1459" s="23">
        <v>27.431409569999996</v>
      </c>
      <c r="D1459" s="23">
        <v>13.042571499999998</v>
      </c>
      <c r="E1459" s="23">
        <v>9.450154809999999</v>
      </c>
      <c r="F1459" s="23">
        <v>2.8538481299999998</v>
      </c>
      <c r="G1459" s="23">
        <v>0.73856856000000004</v>
      </c>
      <c r="H1459" s="23">
        <v>14.388838069999998</v>
      </c>
      <c r="I1459" s="23">
        <v>2.4576527000000001</v>
      </c>
      <c r="J1459" s="23">
        <v>0.83929833999999992</v>
      </c>
      <c r="K1459" s="23">
        <v>10.76520425</v>
      </c>
      <c r="L1459" s="23">
        <v>0.32668278000000001</v>
      </c>
      <c r="M1459" s="23">
        <v>174.82335884</v>
      </c>
      <c r="N1459" s="23">
        <v>155.00313600000001</v>
      </c>
      <c r="O1459" s="23">
        <v>3.3520935299999999</v>
      </c>
      <c r="P1459" s="23">
        <v>4.5823193099999999</v>
      </c>
      <c r="Q1459" s="23">
        <v>11.885809999999999</v>
      </c>
      <c r="R1459" s="23">
        <v>202.25476841</v>
      </c>
      <c r="S1459" s="23">
        <v>114.93920029</v>
      </c>
      <c r="T1459" s="23">
        <v>3.87025</v>
      </c>
      <c r="U1459" s="23">
        <v>11.093627269999999</v>
      </c>
      <c r="V1459" s="23">
        <v>0</v>
      </c>
      <c r="W1459" s="23">
        <v>0</v>
      </c>
      <c r="X1459" s="23">
        <v>5.7601810599999999</v>
      </c>
      <c r="Y1459" s="23">
        <v>19.533884799999999</v>
      </c>
      <c r="Z1459" s="23">
        <v>5.0782059800000008</v>
      </c>
      <c r="AA1459" s="23">
        <v>160.27534940000001</v>
      </c>
      <c r="AB1459" s="23">
        <v>41.979419010000001</v>
      </c>
      <c r="AC1459" s="23">
        <v>0</v>
      </c>
      <c r="AD1459" s="23">
        <v>0</v>
      </c>
      <c r="AE1459" s="23">
        <v>0</v>
      </c>
      <c r="AF1459" s="23">
        <v>0</v>
      </c>
      <c r="AG1459" s="23">
        <v>0</v>
      </c>
      <c r="AH1459" s="23">
        <v>0</v>
      </c>
      <c r="AI1459" s="23">
        <v>0</v>
      </c>
      <c r="AJ1459" s="23">
        <v>0.15212349999999999</v>
      </c>
      <c r="AK1459" s="23">
        <v>0.15212349999999999</v>
      </c>
      <c r="AL1459" s="23">
        <v>6.3971258899999999</v>
      </c>
      <c r="AM1459" s="23">
        <v>6.3971258899999999</v>
      </c>
      <c r="AN1459" s="23">
        <v>0</v>
      </c>
      <c r="AO1459" s="23">
        <v>0</v>
      </c>
      <c r="AP1459" s="23">
        <v>9.6577960800000007</v>
      </c>
      <c r="AQ1459" s="23">
        <v>9.6577960800000007</v>
      </c>
      <c r="AR1459" s="23">
        <v>0</v>
      </c>
      <c r="AS1459" s="23">
        <v>0</v>
      </c>
      <c r="AT1459" s="23">
        <v>16.054921969999999</v>
      </c>
      <c r="AU1459" s="23">
        <v>26.07662054</v>
      </c>
      <c r="AV1459" s="23">
        <v>19.429398259999999</v>
      </c>
      <c r="AW1459" s="23">
        <v>45.5060188</v>
      </c>
      <c r="AX1459" s="23">
        <v>9.3597075199999988</v>
      </c>
      <c r="AY1459" s="23">
        <v>1.5733741999999999</v>
      </c>
      <c r="AZ1459" s="23">
        <v>34.572937079999996</v>
      </c>
    </row>
    <row r="1460" spans="2:52" x14ac:dyDescent="0.25">
      <c r="B1460" s="10" t="s">
        <v>1135</v>
      </c>
      <c r="C1460" s="23">
        <v>5.5552738999999995</v>
      </c>
      <c r="D1460" s="23">
        <v>2.2495464699999999</v>
      </c>
      <c r="E1460" s="23">
        <v>1.5508568399999998</v>
      </c>
      <c r="F1460" s="23">
        <v>0.55778606000000008</v>
      </c>
      <c r="G1460" s="23">
        <v>0.14090357000000001</v>
      </c>
      <c r="H1460" s="23">
        <v>3.3057274299999997</v>
      </c>
      <c r="I1460" s="23">
        <v>0.66024193999999992</v>
      </c>
      <c r="J1460" s="23">
        <v>0.86019500000000004</v>
      </c>
      <c r="K1460" s="23">
        <v>1.6678119</v>
      </c>
      <c r="L1460" s="23">
        <v>0.11747858999999999</v>
      </c>
      <c r="M1460" s="23">
        <v>57.389130090000002</v>
      </c>
      <c r="N1460" s="23">
        <v>51.908431999999998</v>
      </c>
      <c r="O1460" s="23">
        <v>5.3746980899999999</v>
      </c>
      <c r="P1460" s="23">
        <v>0.106</v>
      </c>
      <c r="Q1460" s="23">
        <v>0</v>
      </c>
      <c r="R1460" s="23">
        <v>62.944403990000005</v>
      </c>
      <c r="S1460" s="23">
        <v>24.50118982</v>
      </c>
      <c r="T1460" s="23">
        <v>1.32808905</v>
      </c>
      <c r="U1460" s="23">
        <v>4.5822997000000001</v>
      </c>
      <c r="V1460" s="23">
        <v>9.7500000000000003E-2</v>
      </c>
      <c r="W1460" s="23">
        <v>0</v>
      </c>
      <c r="X1460" s="23">
        <v>5.3214208599999999</v>
      </c>
      <c r="Y1460" s="23">
        <v>5.2870693800000002</v>
      </c>
      <c r="Z1460" s="23">
        <v>0</v>
      </c>
      <c r="AA1460" s="23">
        <v>41.117568810000002</v>
      </c>
      <c r="AB1460" s="23">
        <v>21.82683518</v>
      </c>
      <c r="AC1460" s="23">
        <v>0</v>
      </c>
      <c r="AD1460" s="23">
        <v>0</v>
      </c>
      <c r="AE1460" s="23">
        <v>0</v>
      </c>
      <c r="AF1460" s="23">
        <v>0</v>
      </c>
      <c r="AG1460" s="23">
        <v>0</v>
      </c>
      <c r="AH1460" s="23">
        <v>0</v>
      </c>
      <c r="AI1460" s="23">
        <v>0</v>
      </c>
      <c r="AJ1460" s="23">
        <v>21.123472249999999</v>
      </c>
      <c r="AK1460" s="23">
        <v>21.123472249999999</v>
      </c>
      <c r="AL1460" s="23">
        <v>6.7963320099999995</v>
      </c>
      <c r="AM1460" s="23">
        <v>6.7963320099999995</v>
      </c>
      <c r="AN1460" s="23">
        <v>0</v>
      </c>
      <c r="AO1460" s="23">
        <v>0</v>
      </c>
      <c r="AP1460" s="23">
        <v>0</v>
      </c>
      <c r="AQ1460" s="23">
        <v>0</v>
      </c>
      <c r="AR1460" s="23">
        <v>0</v>
      </c>
      <c r="AS1460" s="23">
        <v>21.37313155</v>
      </c>
      <c r="AT1460" s="23">
        <v>28.169463560000004</v>
      </c>
      <c r="AU1460" s="23">
        <v>14.780843870000002</v>
      </c>
      <c r="AV1460" s="23">
        <v>29.4138172</v>
      </c>
      <c r="AW1460" s="23">
        <v>44.194661070000002</v>
      </c>
      <c r="AX1460" s="23">
        <v>0.52755388999999997</v>
      </c>
      <c r="AY1460" s="23">
        <v>6.8942133700000001</v>
      </c>
      <c r="AZ1460" s="23">
        <v>36.772893809999999</v>
      </c>
    </row>
    <row r="1461" spans="2:52" x14ac:dyDescent="0.25">
      <c r="B1461" s="10" t="s">
        <v>1136</v>
      </c>
      <c r="C1461" s="23">
        <v>21.447564280000002</v>
      </c>
      <c r="D1461" s="23">
        <v>7.47284083</v>
      </c>
      <c r="E1461" s="23">
        <v>2.25588575</v>
      </c>
      <c r="F1461" s="23">
        <v>4.9298999100000005</v>
      </c>
      <c r="G1461" s="23">
        <v>0.28705516999999997</v>
      </c>
      <c r="H1461" s="23">
        <v>13.974723449999999</v>
      </c>
      <c r="I1461" s="23">
        <v>1.07686869</v>
      </c>
      <c r="J1461" s="23">
        <v>0.90586522000000003</v>
      </c>
      <c r="K1461" s="23">
        <v>11.789258109999999</v>
      </c>
      <c r="L1461" s="23">
        <v>0.20273142999999999</v>
      </c>
      <c r="M1461" s="23">
        <v>79.210985870000002</v>
      </c>
      <c r="N1461" s="23">
        <v>77.806630999999996</v>
      </c>
      <c r="O1461" s="23">
        <v>1.7755699999999999E-2</v>
      </c>
      <c r="P1461" s="23">
        <v>1.38659917</v>
      </c>
      <c r="Q1461" s="23">
        <v>0</v>
      </c>
      <c r="R1461" s="23">
        <v>100.65855015000001</v>
      </c>
      <c r="S1461" s="23">
        <v>42.428716719999997</v>
      </c>
      <c r="T1461" s="23">
        <v>0.12436</v>
      </c>
      <c r="U1461" s="23">
        <v>8.1180883900000005</v>
      </c>
      <c r="V1461" s="23">
        <v>0</v>
      </c>
      <c r="W1461" s="23">
        <v>0</v>
      </c>
      <c r="X1461" s="23">
        <v>2.58509755</v>
      </c>
      <c r="Y1461" s="23">
        <v>13.96865667</v>
      </c>
      <c r="Z1461" s="23">
        <v>2.66452599</v>
      </c>
      <c r="AA1461" s="23">
        <v>69.889445319999993</v>
      </c>
      <c r="AB1461" s="23">
        <v>30.76910483</v>
      </c>
      <c r="AC1461" s="23">
        <v>0</v>
      </c>
      <c r="AD1461" s="23">
        <v>0</v>
      </c>
      <c r="AE1461" s="23">
        <v>0</v>
      </c>
      <c r="AF1461" s="23">
        <v>0</v>
      </c>
      <c r="AG1461" s="23">
        <v>0</v>
      </c>
      <c r="AH1461" s="23">
        <v>0</v>
      </c>
      <c r="AI1461" s="23">
        <v>0</v>
      </c>
      <c r="AJ1461" s="23">
        <v>6.0918716500000007</v>
      </c>
      <c r="AK1461" s="23">
        <v>6.0918716500000007</v>
      </c>
      <c r="AL1461" s="23">
        <v>4.4913714900000006</v>
      </c>
      <c r="AM1461" s="23">
        <v>4.4913714900000006</v>
      </c>
      <c r="AN1461" s="23">
        <v>0</v>
      </c>
      <c r="AO1461" s="23">
        <v>0</v>
      </c>
      <c r="AP1461" s="23">
        <v>3.4047679199999998</v>
      </c>
      <c r="AQ1461" s="23">
        <v>3.4047679199999998</v>
      </c>
      <c r="AR1461" s="23">
        <v>0</v>
      </c>
      <c r="AS1461" s="23">
        <v>4.8926269400000004</v>
      </c>
      <c r="AT1461" s="23">
        <v>12.788766350000001</v>
      </c>
      <c r="AU1461" s="23">
        <v>24.072210129999998</v>
      </c>
      <c r="AV1461" s="23">
        <v>58.762430420000001</v>
      </c>
      <c r="AW1461" s="23">
        <v>82.834640550000017</v>
      </c>
      <c r="AX1461" s="23">
        <v>8.2912043000000004</v>
      </c>
      <c r="AY1461" s="23">
        <v>8.4350774000000008</v>
      </c>
      <c r="AZ1461" s="23">
        <v>66.108358850000002</v>
      </c>
    </row>
    <row r="1462" spans="2:52" x14ac:dyDescent="0.25">
      <c r="B1462" s="10" t="s">
        <v>1137</v>
      </c>
      <c r="C1462" s="23">
        <v>24.434087730000002</v>
      </c>
      <c r="D1462" s="23">
        <v>9.5492820999999992</v>
      </c>
      <c r="E1462" s="23">
        <v>3.9922053200000005</v>
      </c>
      <c r="F1462" s="23">
        <v>5.07700759</v>
      </c>
      <c r="G1462" s="23">
        <v>0.48006918999999998</v>
      </c>
      <c r="H1462" s="23">
        <v>14.884805630000001</v>
      </c>
      <c r="I1462" s="23">
        <v>2.0031193799999998</v>
      </c>
      <c r="J1462" s="23">
        <v>2.5075202000000001</v>
      </c>
      <c r="K1462" s="23">
        <v>9.91964997</v>
      </c>
      <c r="L1462" s="23">
        <v>0.45451607999999999</v>
      </c>
      <c r="M1462" s="23">
        <v>123.45727640999999</v>
      </c>
      <c r="N1462" s="23">
        <v>101.55310799999999</v>
      </c>
      <c r="O1462" s="23">
        <v>21.90416841</v>
      </c>
      <c r="P1462" s="23">
        <v>0</v>
      </c>
      <c r="Q1462" s="23">
        <v>0</v>
      </c>
      <c r="R1462" s="23">
        <v>147.89136413999998</v>
      </c>
      <c r="S1462" s="23">
        <v>99.965284849999989</v>
      </c>
      <c r="T1462" s="23">
        <v>1.8443778100000001</v>
      </c>
      <c r="U1462" s="23">
        <v>5.4052543899999996</v>
      </c>
      <c r="V1462" s="23">
        <v>0</v>
      </c>
      <c r="W1462" s="23">
        <v>0</v>
      </c>
      <c r="X1462" s="23">
        <v>5.8014154600000003</v>
      </c>
      <c r="Y1462" s="23">
        <v>17.029919170000003</v>
      </c>
      <c r="Z1462" s="23">
        <v>1.15889954</v>
      </c>
      <c r="AA1462" s="23">
        <v>131.20515122</v>
      </c>
      <c r="AB1462" s="23">
        <v>16.686212919999999</v>
      </c>
      <c r="AC1462" s="23">
        <v>0</v>
      </c>
      <c r="AD1462" s="23">
        <v>0</v>
      </c>
      <c r="AE1462" s="23">
        <v>0</v>
      </c>
      <c r="AF1462" s="23">
        <v>0</v>
      </c>
      <c r="AG1462" s="23">
        <v>0</v>
      </c>
      <c r="AH1462" s="23">
        <v>0</v>
      </c>
      <c r="AI1462" s="23">
        <v>0</v>
      </c>
      <c r="AJ1462" s="23">
        <v>8.8740929999999996E-2</v>
      </c>
      <c r="AK1462" s="23">
        <v>8.8740929999999996E-2</v>
      </c>
      <c r="AL1462" s="23">
        <v>4.3518372200000002</v>
      </c>
      <c r="AM1462" s="23">
        <v>4.3518372200000002</v>
      </c>
      <c r="AN1462" s="23">
        <v>0</v>
      </c>
      <c r="AO1462" s="23">
        <v>0</v>
      </c>
      <c r="AP1462" s="23">
        <v>5.3422071399999993</v>
      </c>
      <c r="AQ1462" s="23">
        <v>5.3422071399999993</v>
      </c>
      <c r="AR1462" s="23">
        <v>0</v>
      </c>
      <c r="AS1462" s="23">
        <v>2.3305150499999998</v>
      </c>
      <c r="AT1462" s="23">
        <v>12.02455941</v>
      </c>
      <c r="AU1462" s="23">
        <v>4.75039444</v>
      </c>
      <c r="AV1462" s="23">
        <v>3.8254125099999996</v>
      </c>
      <c r="AW1462" s="23">
        <v>8.5758069500000005</v>
      </c>
      <c r="AX1462" s="23">
        <v>2.4233688300000003</v>
      </c>
      <c r="AY1462" s="23">
        <v>2.66153628</v>
      </c>
      <c r="AZ1462" s="23">
        <v>3.4909018399999998</v>
      </c>
    </row>
    <row r="1463" spans="2:52" x14ac:dyDescent="0.25">
      <c r="B1463" s="10" t="s">
        <v>1138</v>
      </c>
      <c r="C1463" s="23">
        <v>2.7743308600000001</v>
      </c>
      <c r="D1463" s="23">
        <v>1.3638618999999998</v>
      </c>
      <c r="E1463" s="23">
        <v>1.1342066000000002</v>
      </c>
      <c r="F1463" s="23">
        <v>0.16587664999999999</v>
      </c>
      <c r="G1463" s="23">
        <v>6.3778650000000006E-2</v>
      </c>
      <c r="H1463" s="23">
        <v>1.41046896</v>
      </c>
      <c r="I1463" s="23">
        <v>0.1761133</v>
      </c>
      <c r="J1463" s="23">
        <v>0.1232</v>
      </c>
      <c r="K1463" s="23">
        <v>1.05878775</v>
      </c>
      <c r="L1463" s="23">
        <v>5.2367910000000004E-2</v>
      </c>
      <c r="M1463" s="23">
        <v>47.317326000000001</v>
      </c>
      <c r="N1463" s="23">
        <v>47.317326000000001</v>
      </c>
      <c r="O1463" s="23">
        <v>0</v>
      </c>
      <c r="P1463" s="23">
        <v>0</v>
      </c>
      <c r="Q1463" s="23">
        <v>0</v>
      </c>
      <c r="R1463" s="23">
        <v>50.091656860000001</v>
      </c>
      <c r="S1463" s="23">
        <v>27.570973969999997</v>
      </c>
      <c r="T1463" s="23">
        <v>0.36865253999999997</v>
      </c>
      <c r="U1463" s="23">
        <v>3.6320140800000003</v>
      </c>
      <c r="V1463" s="23">
        <v>0</v>
      </c>
      <c r="W1463" s="23">
        <v>0</v>
      </c>
      <c r="X1463" s="23">
        <v>1.9566635000000001</v>
      </c>
      <c r="Y1463" s="23">
        <v>13.921530000000001</v>
      </c>
      <c r="Z1463" s="23">
        <v>0</v>
      </c>
      <c r="AA1463" s="23">
        <v>47.449834089999996</v>
      </c>
      <c r="AB1463" s="23">
        <v>2.6418227700000001</v>
      </c>
      <c r="AC1463" s="23">
        <v>0</v>
      </c>
      <c r="AD1463" s="23">
        <v>0</v>
      </c>
      <c r="AE1463" s="23">
        <v>0</v>
      </c>
      <c r="AF1463" s="23">
        <v>0</v>
      </c>
      <c r="AG1463" s="23">
        <v>0</v>
      </c>
      <c r="AH1463" s="23">
        <v>0</v>
      </c>
      <c r="AI1463" s="23">
        <v>0</v>
      </c>
      <c r="AJ1463" s="23">
        <v>0</v>
      </c>
      <c r="AK1463" s="23">
        <v>0</v>
      </c>
      <c r="AL1463" s="23">
        <v>0.12</v>
      </c>
      <c r="AM1463" s="23">
        <v>0.12</v>
      </c>
      <c r="AN1463" s="23">
        <v>0</v>
      </c>
      <c r="AO1463" s="23">
        <v>0</v>
      </c>
      <c r="AP1463" s="23">
        <v>0</v>
      </c>
      <c r="AQ1463" s="23">
        <v>0</v>
      </c>
      <c r="AR1463" s="23">
        <v>0</v>
      </c>
      <c r="AS1463" s="23">
        <v>0</v>
      </c>
      <c r="AT1463" s="23">
        <v>0.12</v>
      </c>
      <c r="AU1463" s="23">
        <v>2.52182277</v>
      </c>
      <c r="AV1463" s="23">
        <v>8.33051779</v>
      </c>
      <c r="AW1463" s="23">
        <v>10.85234056</v>
      </c>
      <c r="AX1463" s="23">
        <v>0.20508873</v>
      </c>
      <c r="AY1463" s="23">
        <v>5.2879740000000002</v>
      </c>
      <c r="AZ1463" s="23">
        <v>5.3592778299999999</v>
      </c>
    </row>
    <row r="1464" spans="2:52" x14ac:dyDescent="0.25">
      <c r="B1464" s="10" t="s">
        <v>1139</v>
      </c>
      <c r="C1464" s="23">
        <v>4.0054219099999999</v>
      </c>
      <c r="D1464" s="23">
        <v>1.2945655399999998</v>
      </c>
      <c r="E1464" s="23">
        <v>0.84405167999999997</v>
      </c>
      <c r="F1464" s="23">
        <v>0.28734139000000003</v>
      </c>
      <c r="G1464" s="23">
        <v>0.16317247000000001</v>
      </c>
      <c r="H1464" s="23">
        <v>2.7108563700000001</v>
      </c>
      <c r="I1464" s="23">
        <v>0.45016815999999998</v>
      </c>
      <c r="J1464" s="23">
        <v>0.13556399999999999</v>
      </c>
      <c r="K1464" s="23">
        <v>1.2318958</v>
      </c>
      <c r="L1464" s="23">
        <v>0.89322841000000008</v>
      </c>
      <c r="M1464" s="23">
        <v>61.2454398</v>
      </c>
      <c r="N1464" s="23">
        <v>61.222499999999997</v>
      </c>
      <c r="O1464" s="23">
        <v>2.29398E-2</v>
      </c>
      <c r="P1464" s="23">
        <v>0</v>
      </c>
      <c r="Q1464" s="23">
        <v>0</v>
      </c>
      <c r="R1464" s="23">
        <v>65.250861709999995</v>
      </c>
      <c r="S1464" s="23">
        <v>28.498552870000001</v>
      </c>
      <c r="T1464" s="23">
        <v>0.19575976</v>
      </c>
      <c r="U1464" s="23">
        <v>4.5976664000000005</v>
      </c>
      <c r="V1464" s="23">
        <v>0</v>
      </c>
      <c r="W1464" s="23">
        <v>0</v>
      </c>
      <c r="X1464" s="23">
        <v>3.1959507599999997</v>
      </c>
      <c r="Y1464" s="23">
        <v>6.1496705</v>
      </c>
      <c r="Z1464" s="23">
        <v>0</v>
      </c>
      <c r="AA1464" s="23">
        <v>42.637600290000002</v>
      </c>
      <c r="AB1464" s="23">
        <v>22.613261419999997</v>
      </c>
      <c r="AC1464" s="23">
        <v>0</v>
      </c>
      <c r="AD1464" s="23">
        <v>0</v>
      </c>
      <c r="AE1464" s="23">
        <v>0</v>
      </c>
      <c r="AF1464" s="23">
        <v>0</v>
      </c>
      <c r="AG1464" s="23">
        <v>0</v>
      </c>
      <c r="AH1464" s="23">
        <v>0</v>
      </c>
      <c r="AI1464" s="23">
        <v>0</v>
      </c>
      <c r="AJ1464" s="23">
        <v>0.27046009000000004</v>
      </c>
      <c r="AK1464" s="23">
        <v>0.27046009000000004</v>
      </c>
      <c r="AL1464" s="23">
        <v>2.42250941</v>
      </c>
      <c r="AM1464" s="23">
        <v>2.42250941</v>
      </c>
      <c r="AN1464" s="23">
        <v>0</v>
      </c>
      <c r="AO1464" s="23">
        <v>0</v>
      </c>
      <c r="AP1464" s="23">
        <v>0</v>
      </c>
      <c r="AQ1464" s="23">
        <v>0</v>
      </c>
      <c r="AR1464" s="23">
        <v>0</v>
      </c>
      <c r="AS1464" s="23">
        <v>5.5601438600000002</v>
      </c>
      <c r="AT1464" s="23">
        <v>7.9826532700000001</v>
      </c>
      <c r="AU1464" s="23">
        <v>14.901068240000001</v>
      </c>
      <c r="AV1464" s="23">
        <v>18.88890692</v>
      </c>
      <c r="AW1464" s="23">
        <v>33.789975159999997</v>
      </c>
      <c r="AX1464" s="23">
        <v>0</v>
      </c>
      <c r="AY1464" s="23">
        <v>8.5520055700000004</v>
      </c>
      <c r="AZ1464" s="23">
        <v>25.237969589999999</v>
      </c>
    </row>
    <row r="1465" spans="2:52" x14ac:dyDescent="0.25">
      <c r="B1465" s="10" t="s">
        <v>1140</v>
      </c>
      <c r="C1465" s="23">
        <v>13.450825179999999</v>
      </c>
      <c r="D1465" s="23">
        <v>5.9928710299999999</v>
      </c>
      <c r="E1465" s="23">
        <v>3.1025534699999997</v>
      </c>
      <c r="F1465" s="23">
        <v>2.6231832400000004</v>
      </c>
      <c r="G1465" s="23">
        <v>0.26713431999999998</v>
      </c>
      <c r="H1465" s="23">
        <v>7.4579541499999999</v>
      </c>
      <c r="I1465" s="23">
        <v>1.82123553</v>
      </c>
      <c r="J1465" s="23">
        <v>1.26076747</v>
      </c>
      <c r="K1465" s="23">
        <v>4.0576790000000003</v>
      </c>
      <c r="L1465" s="23">
        <v>0.31827215000000003</v>
      </c>
      <c r="M1465" s="23">
        <v>61.294701409999995</v>
      </c>
      <c r="N1465" s="23">
        <v>56.428666</v>
      </c>
      <c r="O1465" s="23">
        <v>4.0515404100000003</v>
      </c>
      <c r="P1465" s="23">
        <v>0.81449499999999997</v>
      </c>
      <c r="Q1465" s="23">
        <v>0</v>
      </c>
      <c r="R1465" s="23">
        <v>74.745526589999997</v>
      </c>
      <c r="S1465" s="23">
        <v>35.517228409999994</v>
      </c>
      <c r="T1465" s="23">
        <v>1.2895870900000002</v>
      </c>
      <c r="U1465" s="23">
        <v>6.1840380399999999</v>
      </c>
      <c r="V1465" s="23">
        <v>0</v>
      </c>
      <c r="W1465" s="23">
        <v>1.14490011</v>
      </c>
      <c r="X1465" s="23">
        <v>4.0781324000000003</v>
      </c>
      <c r="Y1465" s="23">
        <v>15.015791310000001</v>
      </c>
      <c r="Z1465" s="23">
        <v>2.5430735499999999</v>
      </c>
      <c r="AA1465" s="23">
        <v>65.772750909999999</v>
      </c>
      <c r="AB1465" s="23">
        <v>8.9727756799999998</v>
      </c>
      <c r="AC1465" s="23">
        <v>0</v>
      </c>
      <c r="AD1465" s="23">
        <v>0</v>
      </c>
      <c r="AE1465" s="23">
        <v>0</v>
      </c>
      <c r="AF1465" s="23">
        <v>0</v>
      </c>
      <c r="AG1465" s="23">
        <v>0</v>
      </c>
      <c r="AH1465" s="23">
        <v>0</v>
      </c>
      <c r="AI1465" s="23">
        <v>0</v>
      </c>
      <c r="AJ1465" s="23">
        <v>0.57174041000000009</v>
      </c>
      <c r="AK1465" s="23">
        <v>0.57174041000000009</v>
      </c>
      <c r="AL1465" s="23">
        <v>0.125</v>
      </c>
      <c r="AM1465" s="23">
        <v>0.125</v>
      </c>
      <c r="AN1465" s="23">
        <v>0</v>
      </c>
      <c r="AO1465" s="23">
        <v>0</v>
      </c>
      <c r="AP1465" s="23">
        <v>2.6523335000000001</v>
      </c>
      <c r="AQ1465" s="23">
        <v>2.6523335000000001</v>
      </c>
      <c r="AR1465" s="23">
        <v>0</v>
      </c>
      <c r="AS1465" s="23">
        <v>0</v>
      </c>
      <c r="AT1465" s="23">
        <v>2.7773335000000001</v>
      </c>
      <c r="AU1465" s="23">
        <v>6.7671825900000009</v>
      </c>
      <c r="AV1465" s="23">
        <v>18.781091</v>
      </c>
      <c r="AW1465" s="23">
        <v>25.548273590000001</v>
      </c>
      <c r="AX1465" s="23">
        <v>1.1222688700000001</v>
      </c>
      <c r="AY1465" s="23">
        <v>2.9411602700000001</v>
      </c>
      <c r="AZ1465" s="23">
        <v>21.484844450000001</v>
      </c>
    </row>
    <row r="1466" spans="2:52" x14ac:dyDescent="0.25">
      <c r="B1466" s="10" t="s">
        <v>626</v>
      </c>
      <c r="C1466" s="23">
        <v>4.1708061699999996</v>
      </c>
      <c r="D1466" s="23">
        <v>2.70700714</v>
      </c>
      <c r="E1466" s="23">
        <v>1.2085029599999999</v>
      </c>
      <c r="F1466" s="23">
        <v>1.42799166</v>
      </c>
      <c r="G1466" s="23">
        <v>7.0512520000000009E-2</v>
      </c>
      <c r="H1466" s="23">
        <v>1.4637990300000001</v>
      </c>
      <c r="I1466" s="23">
        <v>0.28783605000000001</v>
      </c>
      <c r="J1466" s="23">
        <v>0.29062623999999998</v>
      </c>
      <c r="K1466" s="23">
        <v>0.85423400000000005</v>
      </c>
      <c r="L1466" s="23">
        <v>3.110274E-2</v>
      </c>
      <c r="M1466" s="23">
        <v>44.124443999999997</v>
      </c>
      <c r="N1466" s="23">
        <v>43.410443999999998</v>
      </c>
      <c r="O1466" s="23">
        <v>0</v>
      </c>
      <c r="P1466" s="23">
        <v>0.71399999999999997</v>
      </c>
      <c r="Q1466" s="23">
        <v>0</v>
      </c>
      <c r="R1466" s="23">
        <v>48.295250170000003</v>
      </c>
      <c r="S1466" s="23">
        <v>22.401071420000001</v>
      </c>
      <c r="T1466" s="23">
        <v>0.32285900000000001</v>
      </c>
      <c r="U1466" s="23">
        <v>4.0413151100000002</v>
      </c>
      <c r="V1466" s="23">
        <v>0</v>
      </c>
      <c r="W1466" s="23">
        <v>0</v>
      </c>
      <c r="X1466" s="23">
        <v>1.92915846</v>
      </c>
      <c r="Y1466" s="23">
        <v>5.16518225</v>
      </c>
      <c r="Z1466" s="23">
        <v>0</v>
      </c>
      <c r="AA1466" s="23">
        <v>33.859586239999999</v>
      </c>
      <c r="AB1466" s="23">
        <v>14.43566393</v>
      </c>
      <c r="AC1466" s="23">
        <v>0</v>
      </c>
      <c r="AD1466" s="23">
        <v>0</v>
      </c>
      <c r="AE1466" s="23">
        <v>0</v>
      </c>
      <c r="AF1466" s="23">
        <v>0</v>
      </c>
      <c r="AG1466" s="23">
        <v>0</v>
      </c>
      <c r="AH1466" s="23">
        <v>0</v>
      </c>
      <c r="AI1466" s="23">
        <v>0</v>
      </c>
      <c r="AJ1466" s="23">
        <v>1.3476189599999999</v>
      </c>
      <c r="AK1466" s="23">
        <v>1.3476189599999999</v>
      </c>
      <c r="AL1466" s="23">
        <v>3.5476187100000001</v>
      </c>
      <c r="AM1466" s="23">
        <v>3.5476187100000001</v>
      </c>
      <c r="AN1466" s="23">
        <v>0</v>
      </c>
      <c r="AO1466" s="23">
        <v>0</v>
      </c>
      <c r="AP1466" s="23">
        <v>0</v>
      </c>
      <c r="AQ1466" s="23">
        <v>0</v>
      </c>
      <c r="AR1466" s="23">
        <v>0</v>
      </c>
      <c r="AS1466" s="23">
        <v>1.0258</v>
      </c>
      <c r="AT1466" s="23">
        <v>4.5734187100000003</v>
      </c>
      <c r="AU1466" s="23">
        <v>11.20986418</v>
      </c>
      <c r="AV1466" s="23">
        <v>15.87994217</v>
      </c>
      <c r="AW1466" s="23">
        <v>27.089806349999996</v>
      </c>
      <c r="AX1466" s="23">
        <v>4.1426796000000001</v>
      </c>
      <c r="AY1466" s="23">
        <v>2.0223809199999998</v>
      </c>
      <c r="AZ1466" s="23">
        <v>20.924745829999999</v>
      </c>
    </row>
    <row r="1467" spans="2:52" x14ac:dyDescent="0.25">
      <c r="B1467" s="10" t="s">
        <v>1141</v>
      </c>
      <c r="C1467" s="23">
        <v>27.003873329999998</v>
      </c>
      <c r="D1467" s="23">
        <v>22.92110259</v>
      </c>
      <c r="E1467" s="23">
        <v>2.0763543599999998</v>
      </c>
      <c r="F1467" s="23">
        <v>20.169313300000002</v>
      </c>
      <c r="G1467" s="23">
        <v>0.6754349300000001</v>
      </c>
      <c r="H1467" s="23">
        <v>4.08277074</v>
      </c>
      <c r="I1467" s="23">
        <v>0.82681134999999994</v>
      </c>
      <c r="J1467" s="23">
        <v>1.20428779</v>
      </c>
      <c r="K1467" s="23">
        <v>1.18961096</v>
      </c>
      <c r="L1467" s="23">
        <v>0.86206064000000004</v>
      </c>
      <c r="M1467" s="23">
        <v>53.906771310000003</v>
      </c>
      <c r="N1467" s="23">
        <v>53.217492</v>
      </c>
      <c r="O1467" s="23">
        <v>0.68927931000000009</v>
      </c>
      <c r="P1467" s="23">
        <v>0</v>
      </c>
      <c r="Q1467" s="23">
        <v>0</v>
      </c>
      <c r="R1467" s="23">
        <v>80.910644640000001</v>
      </c>
      <c r="S1467" s="23">
        <v>46.125280229999994</v>
      </c>
      <c r="T1467" s="23">
        <v>9.604522939999999</v>
      </c>
      <c r="U1467" s="23">
        <v>7.60049829</v>
      </c>
      <c r="V1467" s="23">
        <v>0</v>
      </c>
      <c r="W1467" s="23">
        <v>0</v>
      </c>
      <c r="X1467" s="23">
        <v>1.3043440399999999</v>
      </c>
      <c r="Y1467" s="23">
        <v>5.2467422300000006</v>
      </c>
      <c r="Z1467" s="23">
        <v>0.64928141000000006</v>
      </c>
      <c r="AA1467" s="23">
        <v>70.530669139999986</v>
      </c>
      <c r="AB1467" s="23">
        <v>10.3799755</v>
      </c>
      <c r="AC1467" s="23">
        <v>0</v>
      </c>
      <c r="AD1467" s="23">
        <v>0</v>
      </c>
      <c r="AE1467" s="23">
        <v>0</v>
      </c>
      <c r="AF1467" s="23">
        <v>0</v>
      </c>
      <c r="AG1467" s="23">
        <v>0</v>
      </c>
      <c r="AH1467" s="23">
        <v>0</v>
      </c>
      <c r="AI1467" s="23">
        <v>0</v>
      </c>
      <c r="AJ1467" s="23">
        <v>0</v>
      </c>
      <c r="AK1467" s="23">
        <v>0</v>
      </c>
      <c r="AL1467" s="23">
        <v>4.5353040399999998</v>
      </c>
      <c r="AM1467" s="23">
        <v>4.5353040399999998</v>
      </c>
      <c r="AN1467" s="23">
        <v>0</v>
      </c>
      <c r="AO1467" s="23">
        <v>0</v>
      </c>
      <c r="AP1467" s="23">
        <v>0</v>
      </c>
      <c r="AQ1467" s="23">
        <v>0</v>
      </c>
      <c r="AR1467" s="23">
        <v>0</v>
      </c>
      <c r="AS1467" s="23">
        <v>0</v>
      </c>
      <c r="AT1467" s="23">
        <v>4.5353040399999998</v>
      </c>
      <c r="AU1467" s="23">
        <v>5.8446714600000007</v>
      </c>
      <c r="AV1467" s="23">
        <v>117.23670996000001</v>
      </c>
      <c r="AW1467" s="23">
        <v>123.08138141999999</v>
      </c>
      <c r="AX1467" s="23">
        <v>0</v>
      </c>
      <c r="AY1467" s="23">
        <v>15.18997706</v>
      </c>
      <c r="AZ1467" s="23">
        <v>107.89140435999998</v>
      </c>
    </row>
    <row r="1468" spans="2:52" x14ac:dyDescent="0.25">
      <c r="B1468" s="10" t="s">
        <v>1142</v>
      </c>
      <c r="C1468" s="23">
        <v>4.5683406299999998</v>
      </c>
      <c r="D1468" s="23">
        <v>3.0106168499999999</v>
      </c>
      <c r="E1468" s="23">
        <v>2.1424708099999998</v>
      </c>
      <c r="F1468" s="23">
        <v>0.40468704</v>
      </c>
      <c r="G1468" s="23">
        <v>0.46345900000000001</v>
      </c>
      <c r="H1468" s="23">
        <v>1.5577237800000001</v>
      </c>
      <c r="I1468" s="23">
        <v>0.41287715999999997</v>
      </c>
      <c r="J1468" s="23">
        <v>0.73984590000000006</v>
      </c>
      <c r="K1468" s="23">
        <v>0.21271194000000002</v>
      </c>
      <c r="L1468" s="23">
        <v>0.19228877999999999</v>
      </c>
      <c r="M1468" s="23">
        <v>97.997951349999994</v>
      </c>
      <c r="N1468" s="23">
        <v>87.007695999999996</v>
      </c>
      <c r="O1468" s="23">
        <v>1.4548440000000001E-2</v>
      </c>
      <c r="P1468" s="23">
        <v>1</v>
      </c>
      <c r="Q1468" s="23">
        <v>9.9757069099999995</v>
      </c>
      <c r="R1468" s="23">
        <v>102.56629197999999</v>
      </c>
      <c r="S1468" s="23">
        <v>55.345307349999999</v>
      </c>
      <c r="T1468" s="23">
        <v>0.68847470999999993</v>
      </c>
      <c r="U1468" s="23">
        <v>6.5874425499999996</v>
      </c>
      <c r="V1468" s="23">
        <v>0</v>
      </c>
      <c r="W1468" s="23">
        <v>0</v>
      </c>
      <c r="X1468" s="23">
        <v>3.9328488699999999</v>
      </c>
      <c r="Y1468" s="23">
        <v>11.5704555</v>
      </c>
      <c r="Z1468" s="23">
        <v>0.42709696999999996</v>
      </c>
      <c r="AA1468" s="23">
        <v>78.551625949999988</v>
      </c>
      <c r="AB1468" s="23">
        <v>24.014666030000001</v>
      </c>
      <c r="AC1468" s="23">
        <v>0</v>
      </c>
      <c r="AD1468" s="23">
        <v>0</v>
      </c>
      <c r="AE1468" s="23">
        <v>0</v>
      </c>
      <c r="AF1468" s="23">
        <v>0</v>
      </c>
      <c r="AG1468" s="23">
        <v>22.59482088</v>
      </c>
      <c r="AH1468" s="23">
        <v>22.59482088</v>
      </c>
      <c r="AI1468" s="23">
        <v>0</v>
      </c>
      <c r="AJ1468" s="23">
        <v>0.58298021999999994</v>
      </c>
      <c r="AK1468" s="23">
        <v>23.177801099999996</v>
      </c>
      <c r="AL1468" s="23">
        <v>26.51823293</v>
      </c>
      <c r="AM1468" s="23">
        <v>3.9234120499999996</v>
      </c>
      <c r="AN1468" s="23">
        <v>0</v>
      </c>
      <c r="AO1468" s="23">
        <v>22.59482088</v>
      </c>
      <c r="AP1468" s="23">
        <v>0</v>
      </c>
      <c r="AQ1468" s="23">
        <v>0</v>
      </c>
      <c r="AR1468" s="23">
        <v>0</v>
      </c>
      <c r="AS1468" s="23">
        <v>7.7348043200000003</v>
      </c>
      <c r="AT1468" s="23">
        <v>34.253037249999998</v>
      </c>
      <c r="AU1468" s="23">
        <v>12.93942988</v>
      </c>
      <c r="AV1468" s="23">
        <v>15.579124140000001</v>
      </c>
      <c r="AW1468" s="23">
        <v>28.51855402</v>
      </c>
      <c r="AX1468" s="23">
        <v>3.5195339999999999E-2</v>
      </c>
      <c r="AY1468" s="23">
        <v>2.8212083900000002</v>
      </c>
      <c r="AZ1468" s="23">
        <v>25.66215029</v>
      </c>
    </row>
    <row r="1469" spans="2:52" x14ac:dyDescent="0.25">
      <c r="B1469" s="10" t="s">
        <v>1143</v>
      </c>
      <c r="C1469" s="23">
        <v>8.2321623800000001</v>
      </c>
      <c r="D1469" s="23">
        <v>5.1169794599999996</v>
      </c>
      <c r="E1469" s="23">
        <v>3.4953229700000001</v>
      </c>
      <c r="F1469" s="23">
        <v>1.1532228100000002</v>
      </c>
      <c r="G1469" s="23">
        <v>0.46843368000000002</v>
      </c>
      <c r="H1469" s="23">
        <v>3.1151829200000001</v>
      </c>
      <c r="I1469" s="23">
        <v>0.39034606999999999</v>
      </c>
      <c r="J1469" s="23">
        <v>0.81376048000000001</v>
      </c>
      <c r="K1469" s="23">
        <v>1.5293113600000001</v>
      </c>
      <c r="L1469" s="23">
        <v>0.38176501000000002</v>
      </c>
      <c r="M1469" s="23">
        <v>102.06227558</v>
      </c>
      <c r="N1469" s="23">
        <v>75.716237000000007</v>
      </c>
      <c r="O1469" s="23">
        <v>5.021138E-2</v>
      </c>
      <c r="P1469" s="23">
        <v>0.26500000000000001</v>
      </c>
      <c r="Q1469" s="23">
        <v>26.030827200000001</v>
      </c>
      <c r="R1469" s="23">
        <v>110.29443796</v>
      </c>
      <c r="S1469" s="23">
        <v>43.049449850000002</v>
      </c>
      <c r="T1469" s="23">
        <v>0.86845503000000002</v>
      </c>
      <c r="U1469" s="23">
        <v>5.5212502300000006</v>
      </c>
      <c r="V1469" s="23">
        <v>0</v>
      </c>
      <c r="W1469" s="23">
        <v>0</v>
      </c>
      <c r="X1469" s="23">
        <v>13.027811249999999</v>
      </c>
      <c r="Y1469" s="23">
        <v>10.357033150000001</v>
      </c>
      <c r="Z1469" s="23">
        <v>0</v>
      </c>
      <c r="AA1469" s="23">
        <v>72.823999510000007</v>
      </c>
      <c r="AB1469" s="23">
        <v>37.470438449999996</v>
      </c>
      <c r="AC1469" s="23">
        <v>0</v>
      </c>
      <c r="AD1469" s="23">
        <v>0</v>
      </c>
      <c r="AE1469" s="23">
        <v>0</v>
      </c>
      <c r="AF1469" s="23">
        <v>0</v>
      </c>
      <c r="AG1469" s="23">
        <v>0</v>
      </c>
      <c r="AH1469" s="23">
        <v>0</v>
      </c>
      <c r="AI1469" s="23">
        <v>0</v>
      </c>
      <c r="AJ1469" s="23">
        <v>0</v>
      </c>
      <c r="AK1469" s="23">
        <v>0</v>
      </c>
      <c r="AL1469" s="23">
        <v>9.5559033499999995</v>
      </c>
      <c r="AM1469" s="23">
        <v>9.5559033499999995</v>
      </c>
      <c r="AN1469" s="23">
        <v>0</v>
      </c>
      <c r="AO1469" s="23">
        <v>0</v>
      </c>
      <c r="AP1469" s="23">
        <v>0</v>
      </c>
      <c r="AQ1469" s="23">
        <v>0</v>
      </c>
      <c r="AR1469" s="23">
        <v>0</v>
      </c>
      <c r="AS1469" s="23">
        <v>0</v>
      </c>
      <c r="AT1469" s="23">
        <v>9.5559033499999995</v>
      </c>
      <c r="AU1469" s="23">
        <v>27.914535100000002</v>
      </c>
      <c r="AV1469" s="23">
        <v>47.772138599999998</v>
      </c>
      <c r="AW1469" s="23">
        <v>75.6866737</v>
      </c>
      <c r="AX1469" s="23">
        <v>1.2355635900000002</v>
      </c>
      <c r="AY1469" s="23">
        <v>5.3162821999999998</v>
      </c>
      <c r="AZ1469" s="23">
        <v>69.134827910000013</v>
      </c>
    </row>
    <row r="1470" spans="2:52" x14ac:dyDescent="0.25">
      <c r="B1470" s="10" t="s">
        <v>1144</v>
      </c>
      <c r="C1470" s="23">
        <v>13.052863960000002</v>
      </c>
      <c r="D1470" s="23">
        <v>5.7632813299999999</v>
      </c>
      <c r="E1470" s="23">
        <v>2.2106835700000005</v>
      </c>
      <c r="F1470" s="23">
        <v>3.0656124399999998</v>
      </c>
      <c r="G1470" s="23">
        <v>0.48698532</v>
      </c>
      <c r="H1470" s="23">
        <v>7.28958263</v>
      </c>
      <c r="I1470" s="23">
        <v>1.8612188999999999</v>
      </c>
      <c r="J1470" s="23">
        <v>1.2443396100000002</v>
      </c>
      <c r="K1470" s="23">
        <v>4.1124844100000004</v>
      </c>
      <c r="L1470" s="23">
        <v>7.1539710000000006E-2</v>
      </c>
      <c r="M1470" s="23">
        <v>84.977857650000004</v>
      </c>
      <c r="N1470" s="23">
        <v>84.928235000000001</v>
      </c>
      <c r="O1470" s="23">
        <v>4.9622650000000004E-2</v>
      </c>
      <c r="P1470" s="23">
        <v>0</v>
      </c>
      <c r="Q1470" s="23">
        <v>0</v>
      </c>
      <c r="R1470" s="23">
        <v>98.030721610000015</v>
      </c>
      <c r="S1470" s="23">
        <v>44.090211179999997</v>
      </c>
      <c r="T1470" s="23">
        <v>1.0533759199999999</v>
      </c>
      <c r="U1470" s="23">
        <v>7.7262462300000001</v>
      </c>
      <c r="V1470" s="23">
        <v>0</v>
      </c>
      <c r="W1470" s="23">
        <v>0</v>
      </c>
      <c r="X1470" s="23">
        <v>7.1926005399999999</v>
      </c>
      <c r="Y1470" s="23">
        <v>14.369623470000001</v>
      </c>
      <c r="Z1470" s="23">
        <v>0.30656348999999999</v>
      </c>
      <c r="AA1470" s="23">
        <v>74.738620830000002</v>
      </c>
      <c r="AB1470" s="23">
        <v>23.292100779999998</v>
      </c>
      <c r="AC1470" s="23">
        <v>0</v>
      </c>
      <c r="AD1470" s="23">
        <v>0</v>
      </c>
      <c r="AE1470" s="23">
        <v>0</v>
      </c>
      <c r="AF1470" s="23">
        <v>0</v>
      </c>
      <c r="AG1470" s="23">
        <v>0</v>
      </c>
      <c r="AH1470" s="23">
        <v>0</v>
      </c>
      <c r="AI1470" s="23">
        <v>0</v>
      </c>
      <c r="AJ1470" s="23">
        <v>0.16106176999999999</v>
      </c>
      <c r="AK1470" s="23">
        <v>0.16106176999999999</v>
      </c>
      <c r="AL1470" s="23">
        <v>11.146285689999999</v>
      </c>
      <c r="AM1470" s="23">
        <v>11.146285689999999</v>
      </c>
      <c r="AN1470" s="23">
        <v>0</v>
      </c>
      <c r="AO1470" s="23">
        <v>0</v>
      </c>
      <c r="AP1470" s="23">
        <v>0.25652723999999999</v>
      </c>
      <c r="AQ1470" s="23">
        <v>0.25652723999999999</v>
      </c>
      <c r="AR1470" s="23">
        <v>0</v>
      </c>
      <c r="AS1470" s="23">
        <v>0</v>
      </c>
      <c r="AT1470" s="23">
        <v>11.40281293</v>
      </c>
      <c r="AU1470" s="23">
        <v>12.05034962</v>
      </c>
      <c r="AV1470" s="23">
        <v>30.68668705</v>
      </c>
      <c r="AW1470" s="23">
        <v>42.737036670000002</v>
      </c>
      <c r="AX1470" s="23">
        <v>3.1718925200000001</v>
      </c>
      <c r="AY1470" s="23">
        <v>11.46999997</v>
      </c>
      <c r="AZ1470" s="23">
        <v>28.095144179999998</v>
      </c>
    </row>
    <row r="1471" spans="2:52" x14ac:dyDescent="0.25">
      <c r="B1471" s="10" t="s">
        <v>1145</v>
      </c>
      <c r="C1471" s="23">
        <v>15.148445689999999</v>
      </c>
      <c r="D1471" s="23">
        <v>3.9629547599999997</v>
      </c>
      <c r="E1471" s="23">
        <v>2.6518045899999998</v>
      </c>
      <c r="F1471" s="23">
        <v>1.1242766000000002</v>
      </c>
      <c r="G1471" s="23">
        <v>0.18687357000000002</v>
      </c>
      <c r="H1471" s="23">
        <v>11.18549093</v>
      </c>
      <c r="I1471" s="23">
        <v>0.58096148999999997</v>
      </c>
      <c r="J1471" s="23">
        <v>2.0010493500000002</v>
      </c>
      <c r="K1471" s="23">
        <v>8.5314528499999991</v>
      </c>
      <c r="L1471" s="23">
        <v>7.2027239999999992E-2</v>
      </c>
      <c r="M1471" s="23">
        <v>61.920947549999994</v>
      </c>
      <c r="N1471" s="23">
        <v>61.060248000000001</v>
      </c>
      <c r="O1471" s="23">
        <v>4.3864359999999998E-2</v>
      </c>
      <c r="P1471" s="23">
        <v>0.81683518999999993</v>
      </c>
      <c r="Q1471" s="23">
        <v>0</v>
      </c>
      <c r="R1471" s="23">
        <v>77.069393239999997</v>
      </c>
      <c r="S1471" s="23">
        <v>30.620443379999998</v>
      </c>
      <c r="T1471" s="23">
        <v>0.37448621999999998</v>
      </c>
      <c r="U1471" s="23">
        <v>5.9176552999999998</v>
      </c>
      <c r="V1471" s="23">
        <v>0</v>
      </c>
      <c r="W1471" s="23">
        <v>0</v>
      </c>
      <c r="X1471" s="23">
        <v>4.6718441200000003</v>
      </c>
      <c r="Y1471" s="23">
        <v>12.93777577</v>
      </c>
      <c r="Z1471" s="23">
        <v>0.90728056999999995</v>
      </c>
      <c r="AA1471" s="23">
        <v>55.429485359999994</v>
      </c>
      <c r="AB1471" s="23">
        <v>21.639907879999999</v>
      </c>
      <c r="AC1471" s="23">
        <v>0.19053999999999999</v>
      </c>
      <c r="AD1471" s="23">
        <v>0.19053999999999999</v>
      </c>
      <c r="AE1471" s="23">
        <v>0</v>
      </c>
      <c r="AF1471" s="23">
        <v>0</v>
      </c>
      <c r="AG1471" s="23">
        <v>0</v>
      </c>
      <c r="AH1471" s="23">
        <v>0</v>
      </c>
      <c r="AI1471" s="23">
        <v>0</v>
      </c>
      <c r="AJ1471" s="23">
        <v>1.4931085500000001</v>
      </c>
      <c r="AK1471" s="23">
        <v>1.68364855</v>
      </c>
      <c r="AL1471" s="23">
        <v>2.7672346399999999</v>
      </c>
      <c r="AM1471" s="23">
        <v>2.7672346399999999</v>
      </c>
      <c r="AN1471" s="23">
        <v>0</v>
      </c>
      <c r="AO1471" s="23">
        <v>0</v>
      </c>
      <c r="AP1471" s="23">
        <v>3.8067568999999999</v>
      </c>
      <c r="AQ1471" s="23">
        <v>3.8067568999999999</v>
      </c>
      <c r="AR1471" s="23">
        <v>0</v>
      </c>
      <c r="AS1471" s="23">
        <v>2.4398356200000002</v>
      </c>
      <c r="AT1471" s="23">
        <v>9.0138271599999999</v>
      </c>
      <c r="AU1471" s="23">
        <v>14.30972927</v>
      </c>
      <c r="AV1471" s="23">
        <v>19.420556010000002</v>
      </c>
      <c r="AW1471" s="23">
        <v>33.730285280000004</v>
      </c>
      <c r="AX1471" s="23">
        <v>3.1395530299999996</v>
      </c>
      <c r="AY1471" s="23">
        <v>3.22883589</v>
      </c>
      <c r="AZ1471" s="23">
        <v>27.361896359999999</v>
      </c>
    </row>
    <row r="1472" spans="2:52" x14ac:dyDescent="0.25">
      <c r="B1472" s="10" t="s">
        <v>1146</v>
      </c>
      <c r="C1472" s="23">
        <v>41.368912040000005</v>
      </c>
      <c r="D1472" s="23">
        <v>18.403810330000002</v>
      </c>
      <c r="E1472" s="23">
        <v>5.5122295500000007</v>
      </c>
      <c r="F1472" s="23">
        <v>12.49739677</v>
      </c>
      <c r="G1472" s="23">
        <v>0.39418401000000003</v>
      </c>
      <c r="H1472" s="23">
        <v>22.965101710000003</v>
      </c>
      <c r="I1472" s="23">
        <v>3.8444025600000002</v>
      </c>
      <c r="J1472" s="23">
        <v>4.5513029299999994</v>
      </c>
      <c r="K1472" s="23">
        <v>14.410427670000001</v>
      </c>
      <c r="L1472" s="23">
        <v>0.15896855000000001</v>
      </c>
      <c r="M1472" s="23">
        <v>115.81043781999999</v>
      </c>
      <c r="N1472" s="23">
        <v>115.560204</v>
      </c>
      <c r="O1472" s="23">
        <v>0.16283382000000002</v>
      </c>
      <c r="P1472" s="23">
        <v>2.5399999999999999E-2</v>
      </c>
      <c r="Q1472" s="23">
        <v>6.2E-2</v>
      </c>
      <c r="R1472" s="23">
        <v>157.17934986</v>
      </c>
      <c r="S1472" s="23">
        <v>61.71048639</v>
      </c>
      <c r="T1472" s="23">
        <v>1.4606131200000001</v>
      </c>
      <c r="U1472" s="23">
        <v>10.609056929999999</v>
      </c>
      <c r="V1472" s="23">
        <v>0</v>
      </c>
      <c r="W1472" s="23">
        <v>0</v>
      </c>
      <c r="X1472" s="23">
        <v>4.7752627300000006</v>
      </c>
      <c r="Y1472" s="23">
        <v>32.378474609999998</v>
      </c>
      <c r="Z1472" s="23">
        <v>2.4490157300000002</v>
      </c>
      <c r="AA1472" s="23">
        <v>113.38290951</v>
      </c>
      <c r="AB1472" s="23">
        <v>43.796440350000005</v>
      </c>
      <c r="AC1472" s="23">
        <v>0</v>
      </c>
      <c r="AD1472" s="23">
        <v>0</v>
      </c>
      <c r="AE1472" s="23">
        <v>0</v>
      </c>
      <c r="AF1472" s="23">
        <v>0</v>
      </c>
      <c r="AG1472" s="23">
        <v>0</v>
      </c>
      <c r="AH1472" s="23">
        <v>0</v>
      </c>
      <c r="AI1472" s="23">
        <v>0</v>
      </c>
      <c r="AJ1472" s="23">
        <v>0.43956719999999999</v>
      </c>
      <c r="AK1472" s="23">
        <v>0.43956719999999999</v>
      </c>
      <c r="AL1472" s="23">
        <v>5.8824423000000001</v>
      </c>
      <c r="AM1472" s="23">
        <v>5.8824423000000001</v>
      </c>
      <c r="AN1472" s="23">
        <v>0</v>
      </c>
      <c r="AO1472" s="23">
        <v>0</v>
      </c>
      <c r="AP1472" s="23">
        <v>9.6076817200000004</v>
      </c>
      <c r="AQ1472" s="23">
        <v>9.6076817200000004</v>
      </c>
      <c r="AR1472" s="23">
        <v>0</v>
      </c>
      <c r="AS1472" s="23">
        <v>0</v>
      </c>
      <c r="AT1472" s="23">
        <v>15.49012402</v>
      </c>
      <c r="AU1472" s="23">
        <v>28.74588353</v>
      </c>
      <c r="AV1472" s="23">
        <v>25.996075459999997</v>
      </c>
      <c r="AW1472" s="23">
        <v>54.741958990000001</v>
      </c>
      <c r="AX1472" s="23">
        <v>1.6030008200000001</v>
      </c>
      <c r="AY1472" s="23">
        <v>12.152888939999999</v>
      </c>
      <c r="AZ1472" s="23">
        <v>40.986069229999998</v>
      </c>
    </row>
    <row r="1473" spans="2:52" x14ac:dyDescent="0.25">
      <c r="B1473" s="10" t="s">
        <v>1147</v>
      </c>
      <c r="C1473" s="23">
        <v>11.7332175</v>
      </c>
      <c r="D1473" s="23">
        <v>3.0323388600000003</v>
      </c>
      <c r="E1473" s="23">
        <v>1.48593328</v>
      </c>
      <c r="F1473" s="23">
        <v>1.2594765700000001</v>
      </c>
      <c r="G1473" s="23">
        <v>0.28692900999999998</v>
      </c>
      <c r="H1473" s="23">
        <v>8.7008786400000009</v>
      </c>
      <c r="I1473" s="23">
        <v>0.79449228000000005</v>
      </c>
      <c r="J1473" s="23">
        <v>1.8530991699999999</v>
      </c>
      <c r="K1473" s="23">
        <v>5.9675484800000005</v>
      </c>
      <c r="L1473" s="23">
        <v>8.5738709999999996E-2</v>
      </c>
      <c r="M1473" s="23">
        <v>73.150581379999991</v>
      </c>
      <c r="N1473" s="23">
        <v>73.138884000000004</v>
      </c>
      <c r="O1473" s="23">
        <v>1.1697379999999999E-2</v>
      </c>
      <c r="P1473" s="23">
        <v>0</v>
      </c>
      <c r="Q1473" s="23">
        <v>0</v>
      </c>
      <c r="R1473" s="23">
        <v>84.883798880000001</v>
      </c>
      <c r="S1473" s="23">
        <v>42.018138590000007</v>
      </c>
      <c r="T1473" s="23">
        <v>0.49617044999999999</v>
      </c>
      <c r="U1473" s="23">
        <v>7.1527424499999999</v>
      </c>
      <c r="V1473" s="23">
        <v>1.9501999999999999E-2</v>
      </c>
      <c r="W1473" s="23">
        <v>0</v>
      </c>
      <c r="X1473" s="23">
        <v>4.8641059699999998</v>
      </c>
      <c r="Y1473" s="23">
        <v>7.5487182400000004</v>
      </c>
      <c r="Z1473" s="23">
        <v>1.3657292400000001</v>
      </c>
      <c r="AA1473" s="23">
        <v>63.465106940000013</v>
      </c>
      <c r="AB1473" s="23">
        <v>21.418691939999999</v>
      </c>
      <c r="AC1473" s="23">
        <v>0</v>
      </c>
      <c r="AD1473" s="23">
        <v>0</v>
      </c>
      <c r="AE1473" s="23">
        <v>0</v>
      </c>
      <c r="AF1473" s="23">
        <v>0</v>
      </c>
      <c r="AG1473" s="23">
        <v>0</v>
      </c>
      <c r="AH1473" s="23">
        <v>0</v>
      </c>
      <c r="AI1473" s="23">
        <v>0</v>
      </c>
      <c r="AJ1473" s="23">
        <v>3.6685000000000002E-2</v>
      </c>
      <c r="AK1473" s="23">
        <v>3.6685000000000002E-2</v>
      </c>
      <c r="AL1473" s="23">
        <v>0.44362440000000003</v>
      </c>
      <c r="AM1473" s="23">
        <v>0.44362440000000003</v>
      </c>
      <c r="AN1473" s="23">
        <v>0</v>
      </c>
      <c r="AO1473" s="23">
        <v>0</v>
      </c>
      <c r="AP1473" s="23">
        <v>3.12778548</v>
      </c>
      <c r="AQ1473" s="23">
        <v>3.12778548</v>
      </c>
      <c r="AR1473" s="23">
        <v>0</v>
      </c>
      <c r="AS1473" s="23">
        <v>3.6685000000000002E-2</v>
      </c>
      <c r="AT1473" s="23">
        <v>3.6080948799999999</v>
      </c>
      <c r="AU1473" s="23">
        <v>17.847282059999998</v>
      </c>
      <c r="AV1473" s="23">
        <v>28.65566415</v>
      </c>
      <c r="AW1473" s="23">
        <v>46.50294620999999</v>
      </c>
      <c r="AX1473" s="23">
        <v>2.6305294100000003</v>
      </c>
      <c r="AY1473" s="23">
        <v>12.602916840000001</v>
      </c>
      <c r="AZ1473" s="23">
        <v>31.269499960000001</v>
      </c>
    </row>
    <row r="1474" spans="2:52" x14ac:dyDescent="0.25">
      <c r="B1474" s="10" t="s">
        <v>1148</v>
      </c>
      <c r="C1474" s="23">
        <v>5.1222565600000003</v>
      </c>
      <c r="D1474" s="23">
        <v>1.9766000699999999</v>
      </c>
      <c r="E1474" s="23">
        <v>1.4456998399999998</v>
      </c>
      <c r="F1474" s="23">
        <v>0.44502700000000001</v>
      </c>
      <c r="G1474" s="23">
        <v>8.5873229999999995E-2</v>
      </c>
      <c r="H1474" s="23">
        <v>3.1456564900000004</v>
      </c>
      <c r="I1474" s="23">
        <v>0.19864499999999999</v>
      </c>
      <c r="J1474" s="23">
        <v>0.31852040000000004</v>
      </c>
      <c r="K1474" s="23">
        <v>2.5979234300000003</v>
      </c>
      <c r="L1474" s="23">
        <v>3.056766E-2</v>
      </c>
      <c r="M1474" s="23">
        <v>40.096375000000002</v>
      </c>
      <c r="N1474" s="23">
        <v>40.087375000000002</v>
      </c>
      <c r="O1474" s="23">
        <v>0</v>
      </c>
      <c r="P1474" s="23">
        <v>0</v>
      </c>
      <c r="Q1474" s="23">
        <v>8.9999999999999993E-3</v>
      </c>
      <c r="R1474" s="23">
        <v>45.218631560000006</v>
      </c>
      <c r="S1474" s="23">
        <v>26.019700800000003</v>
      </c>
      <c r="T1474" s="23">
        <v>0.2516005</v>
      </c>
      <c r="U1474" s="23">
        <v>3.3704802599999999</v>
      </c>
      <c r="V1474" s="23">
        <v>0</v>
      </c>
      <c r="W1474" s="23">
        <v>4.0804564599999997</v>
      </c>
      <c r="X1474" s="23">
        <v>1.94879435</v>
      </c>
      <c r="Y1474" s="23">
        <v>3.7689785699999998</v>
      </c>
      <c r="Z1474" s="23">
        <v>1.3366133200000001</v>
      </c>
      <c r="AA1474" s="23">
        <v>40.776624260000006</v>
      </c>
      <c r="AB1474" s="23">
        <v>4.4420073000000002</v>
      </c>
      <c r="AC1474" s="23">
        <v>0</v>
      </c>
      <c r="AD1474" s="23">
        <v>0</v>
      </c>
      <c r="AE1474" s="23">
        <v>0</v>
      </c>
      <c r="AF1474" s="23">
        <v>0</v>
      </c>
      <c r="AG1474" s="23">
        <v>0</v>
      </c>
      <c r="AH1474" s="23">
        <v>0</v>
      </c>
      <c r="AI1474" s="23">
        <v>0</v>
      </c>
      <c r="AJ1474" s="23">
        <v>0.14210422</v>
      </c>
      <c r="AK1474" s="23">
        <v>0.14210422</v>
      </c>
      <c r="AL1474" s="23">
        <v>1.8622477900000001</v>
      </c>
      <c r="AM1474" s="23">
        <v>1.8622477900000001</v>
      </c>
      <c r="AN1474" s="23">
        <v>0</v>
      </c>
      <c r="AO1474" s="23">
        <v>0</v>
      </c>
      <c r="AP1474" s="23">
        <v>0.65838295999999996</v>
      </c>
      <c r="AQ1474" s="23">
        <v>0.65838295999999996</v>
      </c>
      <c r="AR1474" s="23">
        <v>0</v>
      </c>
      <c r="AS1474" s="23">
        <v>0</v>
      </c>
      <c r="AT1474" s="23">
        <v>2.52063075</v>
      </c>
      <c r="AU1474" s="23">
        <v>2.06348077</v>
      </c>
      <c r="AV1474" s="23">
        <v>11.137170320000001</v>
      </c>
      <c r="AW1474" s="23">
        <v>13.200651089999999</v>
      </c>
      <c r="AX1474" s="23">
        <v>4.1603415699999999</v>
      </c>
      <c r="AY1474" s="23">
        <v>1.260972</v>
      </c>
      <c r="AZ1474" s="23">
        <v>7.7793375200000003</v>
      </c>
    </row>
    <row r="1475" spans="2:52" x14ac:dyDescent="0.25">
      <c r="B1475" s="10" t="s">
        <v>1117</v>
      </c>
      <c r="C1475" s="23">
        <v>137.59033004999998</v>
      </c>
      <c r="D1475" s="23">
        <v>62.587415100000001</v>
      </c>
      <c r="E1475" s="23">
        <v>11.747563099999999</v>
      </c>
      <c r="F1475" s="23">
        <v>49.780946999999998</v>
      </c>
      <c r="G1475" s="23">
        <v>1.058905</v>
      </c>
      <c r="H1475" s="23">
        <v>75.00291494999999</v>
      </c>
      <c r="I1475" s="23">
        <v>10.788726</v>
      </c>
      <c r="J1475" s="23">
        <v>6.1209899999999999</v>
      </c>
      <c r="K1475" s="23">
        <v>57.962226630000004</v>
      </c>
      <c r="L1475" s="23">
        <v>0.13097232</v>
      </c>
      <c r="M1475" s="23">
        <v>124.751615</v>
      </c>
      <c r="N1475" s="23">
        <v>124.54487899999999</v>
      </c>
      <c r="O1475" s="23">
        <v>0.206736</v>
      </c>
      <c r="P1475" s="23">
        <v>0</v>
      </c>
      <c r="Q1475" s="23">
        <v>0</v>
      </c>
      <c r="R1475" s="23">
        <v>262.34194504999999</v>
      </c>
      <c r="S1475" s="23">
        <v>79.409934329999999</v>
      </c>
      <c r="T1475" s="23">
        <v>3.46553405</v>
      </c>
      <c r="U1475" s="23">
        <v>19.058723350000001</v>
      </c>
      <c r="V1475" s="23">
        <v>0</v>
      </c>
      <c r="W1475" s="23">
        <v>0</v>
      </c>
      <c r="X1475" s="23">
        <v>8.05134258</v>
      </c>
      <c r="Y1475" s="23">
        <v>76.032785129999994</v>
      </c>
      <c r="Z1475" s="23">
        <v>1.8281566299999998</v>
      </c>
      <c r="AA1475" s="23">
        <v>187.84647606999999</v>
      </c>
      <c r="AB1475" s="23">
        <v>74.495468979999998</v>
      </c>
      <c r="AC1475" s="23">
        <v>0</v>
      </c>
      <c r="AD1475" s="23">
        <v>0</v>
      </c>
      <c r="AE1475" s="23">
        <v>0</v>
      </c>
      <c r="AF1475" s="23">
        <v>0</v>
      </c>
      <c r="AG1475" s="23">
        <v>0</v>
      </c>
      <c r="AH1475" s="23">
        <v>0</v>
      </c>
      <c r="AI1475" s="23">
        <v>0</v>
      </c>
      <c r="AJ1475" s="23">
        <v>0.69955878000000005</v>
      </c>
      <c r="AK1475" s="23">
        <v>0.69955878000000005</v>
      </c>
      <c r="AL1475" s="23">
        <v>11.730329970000001</v>
      </c>
      <c r="AM1475" s="23">
        <v>11.730329970000001</v>
      </c>
      <c r="AN1475" s="23">
        <v>0</v>
      </c>
      <c r="AO1475" s="23">
        <v>0</v>
      </c>
      <c r="AP1475" s="23">
        <v>2.8</v>
      </c>
      <c r="AQ1475" s="23">
        <v>2.8</v>
      </c>
      <c r="AR1475" s="23">
        <v>0</v>
      </c>
      <c r="AS1475" s="23">
        <v>33.946430340000006</v>
      </c>
      <c r="AT1475" s="23">
        <v>48.476760310000003</v>
      </c>
      <c r="AU1475" s="23">
        <v>26.718267449999999</v>
      </c>
      <c r="AV1475" s="23">
        <v>19.05303992</v>
      </c>
      <c r="AW1475" s="23">
        <v>45.771307370000002</v>
      </c>
      <c r="AX1475" s="23">
        <v>17.73907891</v>
      </c>
      <c r="AY1475" s="23">
        <v>1.48276754</v>
      </c>
      <c r="AZ1475" s="23">
        <v>26.549460920000001</v>
      </c>
    </row>
    <row r="1476" spans="2:52" x14ac:dyDescent="0.25">
      <c r="B1476" s="10" t="s">
        <v>1149</v>
      </c>
      <c r="C1476" s="23">
        <v>3.5311077100000001</v>
      </c>
      <c r="D1476" s="23">
        <v>2.4225299899999997</v>
      </c>
      <c r="E1476" s="23">
        <v>1.4895257500000001</v>
      </c>
      <c r="F1476" s="23">
        <v>0.69756592000000006</v>
      </c>
      <c r="G1476" s="23">
        <v>0.23543832000000001</v>
      </c>
      <c r="H1476" s="23">
        <v>1.1085777200000002</v>
      </c>
      <c r="I1476" s="23">
        <v>0.48666371000000003</v>
      </c>
      <c r="J1476" s="23">
        <v>0.36233820999999999</v>
      </c>
      <c r="K1476" s="23">
        <v>0.21708101000000002</v>
      </c>
      <c r="L1476" s="23">
        <v>4.2494789999999998E-2</v>
      </c>
      <c r="M1476" s="23">
        <v>73.322028000000003</v>
      </c>
      <c r="N1476" s="23">
        <v>73.322028000000003</v>
      </c>
      <c r="O1476" s="23">
        <v>0</v>
      </c>
      <c r="P1476" s="23">
        <v>0</v>
      </c>
      <c r="Q1476" s="23">
        <v>0</v>
      </c>
      <c r="R1476" s="23">
        <v>76.853135709999989</v>
      </c>
      <c r="S1476" s="23">
        <v>55.350584850000004</v>
      </c>
      <c r="T1476" s="23">
        <v>0.55183700000000002</v>
      </c>
      <c r="U1476" s="23">
        <v>6.0630072799999999</v>
      </c>
      <c r="V1476" s="23">
        <v>0</v>
      </c>
      <c r="W1476" s="23">
        <v>0</v>
      </c>
      <c r="X1476" s="23">
        <v>2.1873731899999997</v>
      </c>
      <c r="Y1476" s="23">
        <v>6.5675576799999993</v>
      </c>
      <c r="Z1476" s="23">
        <v>1.3913868200000001</v>
      </c>
      <c r="AA1476" s="23">
        <v>72.111746819999993</v>
      </c>
      <c r="AB1476" s="23">
        <v>4.7413888899999996</v>
      </c>
      <c r="AC1476" s="23">
        <v>0</v>
      </c>
      <c r="AD1476" s="23">
        <v>0</v>
      </c>
      <c r="AE1476" s="23">
        <v>0</v>
      </c>
      <c r="AF1476" s="23">
        <v>0</v>
      </c>
      <c r="AG1476" s="23">
        <v>0</v>
      </c>
      <c r="AH1476" s="23">
        <v>0</v>
      </c>
      <c r="AI1476" s="23">
        <v>0</v>
      </c>
      <c r="AJ1476" s="23">
        <v>0</v>
      </c>
      <c r="AK1476" s="23">
        <v>0</v>
      </c>
      <c r="AL1476" s="23">
        <v>0</v>
      </c>
      <c r="AM1476" s="23">
        <v>0</v>
      </c>
      <c r="AN1476" s="23">
        <v>0</v>
      </c>
      <c r="AO1476" s="23">
        <v>0</v>
      </c>
      <c r="AP1476" s="23">
        <v>3.4031518799999998</v>
      </c>
      <c r="AQ1476" s="23">
        <v>3.4031518799999998</v>
      </c>
      <c r="AR1476" s="23">
        <v>0</v>
      </c>
      <c r="AS1476" s="23">
        <v>0.26438895000000001</v>
      </c>
      <c r="AT1476" s="23">
        <v>3.6675408300000001</v>
      </c>
      <c r="AU1476" s="23">
        <v>1.07384806</v>
      </c>
      <c r="AV1476" s="23">
        <v>15.028841999999999</v>
      </c>
      <c r="AW1476" s="23">
        <v>16.10269006</v>
      </c>
      <c r="AX1476" s="23">
        <v>0.70028979000000002</v>
      </c>
      <c r="AY1476" s="23">
        <v>0.61738325000000005</v>
      </c>
      <c r="AZ1476" s="23">
        <v>14.78501702</v>
      </c>
    </row>
    <row r="1477" spans="2:52" x14ac:dyDescent="0.25">
      <c r="B1477" s="10" t="s">
        <v>1150</v>
      </c>
      <c r="C1477" s="23">
        <v>153.46123438000001</v>
      </c>
      <c r="D1477" s="23">
        <v>106.68286483</v>
      </c>
      <c r="E1477" s="23">
        <v>52.758546000000003</v>
      </c>
      <c r="F1477" s="23">
        <v>53.466669789999997</v>
      </c>
      <c r="G1477" s="23">
        <v>0.45764903999999995</v>
      </c>
      <c r="H1477" s="23">
        <v>46.778369550000008</v>
      </c>
      <c r="I1477" s="23">
        <v>30.76346041</v>
      </c>
      <c r="J1477" s="23">
        <v>1.6262567400000001</v>
      </c>
      <c r="K1477" s="23">
        <v>13.1627653</v>
      </c>
      <c r="L1477" s="23">
        <v>1.2258871</v>
      </c>
      <c r="M1477" s="23">
        <v>73.864048430000011</v>
      </c>
      <c r="N1477" s="23">
        <v>73.827287999999996</v>
      </c>
      <c r="O1477" s="23">
        <v>3.6760430000000004E-2</v>
      </c>
      <c r="P1477" s="23">
        <v>0</v>
      </c>
      <c r="Q1477" s="23">
        <v>0</v>
      </c>
      <c r="R1477" s="23">
        <v>227.32528281</v>
      </c>
      <c r="S1477" s="23">
        <v>109.2307672</v>
      </c>
      <c r="T1477" s="23">
        <v>8.05838185</v>
      </c>
      <c r="U1477" s="23">
        <v>12.975702480000001</v>
      </c>
      <c r="V1477" s="23">
        <v>0</v>
      </c>
      <c r="W1477" s="23">
        <v>0</v>
      </c>
      <c r="X1477" s="23">
        <v>9.0189188000000016</v>
      </c>
      <c r="Y1477" s="23">
        <v>13.101192300000001</v>
      </c>
      <c r="Z1477" s="23">
        <v>3.3502621000000001</v>
      </c>
      <c r="AA1477" s="23">
        <v>155.73522473000003</v>
      </c>
      <c r="AB1477" s="23">
        <v>71.590058079999991</v>
      </c>
      <c r="AC1477" s="23">
        <v>0</v>
      </c>
      <c r="AD1477" s="23">
        <v>0</v>
      </c>
      <c r="AE1477" s="23">
        <v>0</v>
      </c>
      <c r="AF1477" s="23">
        <v>0</v>
      </c>
      <c r="AG1477" s="23">
        <v>0</v>
      </c>
      <c r="AH1477" s="23">
        <v>0</v>
      </c>
      <c r="AI1477" s="23">
        <v>0</v>
      </c>
      <c r="AJ1477" s="23">
        <v>0</v>
      </c>
      <c r="AK1477" s="23">
        <v>0</v>
      </c>
      <c r="AL1477" s="23">
        <v>17.974766089999999</v>
      </c>
      <c r="AM1477" s="23">
        <v>17.974766089999999</v>
      </c>
      <c r="AN1477" s="23">
        <v>0</v>
      </c>
      <c r="AO1477" s="23">
        <v>0</v>
      </c>
      <c r="AP1477" s="23">
        <v>7.6849999999999996</v>
      </c>
      <c r="AQ1477" s="23">
        <v>7.6849999999999996</v>
      </c>
      <c r="AR1477" s="23">
        <v>0</v>
      </c>
      <c r="AS1477" s="23">
        <v>0</v>
      </c>
      <c r="AT1477" s="23">
        <v>25.659766090000002</v>
      </c>
      <c r="AU1477" s="23">
        <v>45.930291990000001</v>
      </c>
      <c r="AV1477" s="23">
        <v>13.45112291</v>
      </c>
      <c r="AW1477" s="23">
        <v>59.381414899999996</v>
      </c>
      <c r="AX1477" s="23">
        <v>8.76435472</v>
      </c>
      <c r="AY1477" s="23">
        <v>4.45794829</v>
      </c>
      <c r="AZ1477" s="23">
        <v>46.159111889999998</v>
      </c>
    </row>
    <row r="1478" spans="2:52" x14ac:dyDescent="0.25">
      <c r="B1478" s="20" t="s">
        <v>1582</v>
      </c>
      <c r="C1478" s="21">
        <f t="shared" ref="C1478:AZ1478" si="87">SUM(C1455:C1477)</f>
        <v>562.87063637000006</v>
      </c>
      <c r="D1478" s="21">
        <f t="shared" si="87"/>
        <v>298.40572728999996</v>
      </c>
      <c r="E1478" s="21">
        <f t="shared" si="87"/>
        <v>118.00705492</v>
      </c>
      <c r="F1478" s="21">
        <f t="shared" si="87"/>
        <v>172.00688445000003</v>
      </c>
      <c r="G1478" s="21">
        <f t="shared" si="87"/>
        <v>8.3917879200000005</v>
      </c>
      <c r="H1478" s="21">
        <f t="shared" si="87"/>
        <v>264.46490907999998</v>
      </c>
      <c r="I1478" s="21">
        <f t="shared" si="87"/>
        <v>63.841130110000002</v>
      </c>
      <c r="J1478" s="21">
        <f t="shared" si="87"/>
        <v>32.807399969999999</v>
      </c>
      <c r="K1478" s="21">
        <f t="shared" si="87"/>
        <v>161.58482417999997</v>
      </c>
      <c r="L1478" s="21">
        <f t="shared" si="87"/>
        <v>6.2315548199999995</v>
      </c>
      <c r="M1478" s="21">
        <f t="shared" si="87"/>
        <v>1870.2065033599999</v>
      </c>
      <c r="N1478" s="21">
        <f t="shared" si="87"/>
        <v>1745.770857</v>
      </c>
      <c r="O1478" s="21">
        <f t="shared" si="87"/>
        <v>49.814864740000019</v>
      </c>
      <c r="P1478" s="21">
        <f t="shared" si="87"/>
        <v>10.310648670000001</v>
      </c>
      <c r="Q1478" s="21">
        <f t="shared" si="87"/>
        <v>64.310132949999996</v>
      </c>
      <c r="R1478" s="21">
        <f t="shared" si="87"/>
        <v>2433.07713973</v>
      </c>
      <c r="S1478" s="21">
        <f t="shared" si="87"/>
        <v>1152.6348527499999</v>
      </c>
      <c r="T1478" s="21">
        <f t="shared" si="87"/>
        <v>38.968212049999998</v>
      </c>
      <c r="U1478" s="21">
        <f t="shared" si="87"/>
        <v>161.07631592999999</v>
      </c>
      <c r="V1478" s="21">
        <f t="shared" si="87"/>
        <v>0.11700199999999999</v>
      </c>
      <c r="W1478" s="21">
        <f t="shared" si="87"/>
        <v>5.2253565699999998</v>
      </c>
      <c r="X1478" s="21">
        <f t="shared" si="87"/>
        <v>107.14286042999998</v>
      </c>
      <c r="Y1478" s="21">
        <f t="shared" si="87"/>
        <v>327.61937511999997</v>
      </c>
      <c r="Z1478" s="21">
        <f t="shared" si="87"/>
        <v>27.91973316</v>
      </c>
      <c r="AA1478" s="21">
        <f t="shared" si="87"/>
        <v>1820.7037080099999</v>
      </c>
      <c r="AB1478" s="21">
        <f t="shared" si="87"/>
        <v>612.37343171999999</v>
      </c>
      <c r="AC1478" s="21">
        <f t="shared" si="87"/>
        <v>0.19053999999999999</v>
      </c>
      <c r="AD1478" s="21">
        <f t="shared" si="87"/>
        <v>0.19053999999999999</v>
      </c>
      <c r="AE1478" s="21">
        <f t="shared" si="87"/>
        <v>0</v>
      </c>
      <c r="AF1478" s="21">
        <f t="shared" si="87"/>
        <v>0</v>
      </c>
      <c r="AG1478" s="21">
        <f t="shared" si="87"/>
        <v>33.104820879999998</v>
      </c>
      <c r="AH1478" s="21">
        <f t="shared" si="87"/>
        <v>33.104820879999998</v>
      </c>
      <c r="AI1478" s="21">
        <f t="shared" si="87"/>
        <v>0</v>
      </c>
      <c r="AJ1478" s="21">
        <f t="shared" si="87"/>
        <v>45.846035870000001</v>
      </c>
      <c r="AK1478" s="21">
        <f t="shared" si="87"/>
        <v>79.141396749999998</v>
      </c>
      <c r="AL1478" s="21">
        <f t="shared" si="87"/>
        <v>149.29776267</v>
      </c>
      <c r="AM1478" s="21">
        <f t="shared" si="87"/>
        <v>126.70294179</v>
      </c>
      <c r="AN1478" s="21">
        <f t="shared" si="87"/>
        <v>0</v>
      </c>
      <c r="AO1478" s="21">
        <f t="shared" si="87"/>
        <v>22.59482088</v>
      </c>
      <c r="AP1478" s="21">
        <f t="shared" si="87"/>
        <v>61.47305746</v>
      </c>
      <c r="AQ1478" s="21">
        <f t="shared" si="87"/>
        <v>61.47305746</v>
      </c>
      <c r="AR1478" s="21">
        <f t="shared" si="87"/>
        <v>0</v>
      </c>
      <c r="AS1478" s="21">
        <f t="shared" si="87"/>
        <v>85.32778445999999</v>
      </c>
      <c r="AT1478" s="21">
        <f t="shared" si="87"/>
        <v>296.09860459000009</v>
      </c>
      <c r="AU1478" s="21">
        <f t="shared" si="87"/>
        <v>395.41622388000002</v>
      </c>
      <c r="AV1478" s="21">
        <f t="shared" si="87"/>
        <v>607.67734145999998</v>
      </c>
      <c r="AW1478" s="21">
        <f t="shared" si="87"/>
        <v>1003.0935653400001</v>
      </c>
      <c r="AX1478" s="21">
        <f t="shared" si="87"/>
        <v>78.007561100000004</v>
      </c>
      <c r="AY1478" s="21">
        <f t="shared" si="87"/>
        <v>128.65448623999998</v>
      </c>
      <c r="AZ1478" s="21">
        <f t="shared" si="87"/>
        <v>796.43151799999998</v>
      </c>
    </row>
    <row r="1479" spans="2:52" x14ac:dyDescent="0.25"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</row>
    <row r="1480" spans="2:52" x14ac:dyDescent="0.25">
      <c r="B1480" s="12" t="s">
        <v>1530</v>
      </c>
      <c r="C1480" s="7">
        <f t="shared" ref="C1480:AZ1480" si="88">C1493+C1504+C1516+C1524+C1537</f>
        <v>1168.87836081</v>
      </c>
      <c r="D1480" s="7">
        <f t="shared" si="88"/>
        <v>512.6544991400001</v>
      </c>
      <c r="E1480" s="7">
        <f t="shared" si="88"/>
        <v>193.04221926999998</v>
      </c>
      <c r="F1480" s="7">
        <f t="shared" si="88"/>
        <v>285.87896925999996</v>
      </c>
      <c r="G1480" s="7">
        <f t="shared" si="88"/>
        <v>33.733310609999997</v>
      </c>
      <c r="H1480" s="7">
        <f t="shared" si="88"/>
        <v>656.22386166999991</v>
      </c>
      <c r="I1480" s="7">
        <f t="shared" si="88"/>
        <v>115.91886673000002</v>
      </c>
      <c r="J1480" s="7">
        <f t="shared" si="88"/>
        <v>131.53668798999999</v>
      </c>
      <c r="K1480" s="7">
        <f t="shared" si="88"/>
        <v>373.26952841999997</v>
      </c>
      <c r="L1480" s="7">
        <f t="shared" si="88"/>
        <v>35.498778530000003</v>
      </c>
      <c r="M1480" s="7">
        <f t="shared" si="88"/>
        <v>6129.0781846600003</v>
      </c>
      <c r="N1480" s="7">
        <f t="shared" si="88"/>
        <v>5989.5032060000003</v>
      </c>
      <c r="O1480" s="7">
        <f t="shared" si="88"/>
        <v>25.631662660000003</v>
      </c>
      <c r="P1480" s="7">
        <f t="shared" si="88"/>
        <v>49.829496259999999</v>
      </c>
      <c r="Q1480" s="7">
        <f t="shared" si="88"/>
        <v>64.113819739999997</v>
      </c>
      <c r="R1480" s="7">
        <f t="shared" si="88"/>
        <v>7297.9565454699996</v>
      </c>
      <c r="S1480" s="7">
        <f t="shared" si="88"/>
        <v>3557.5768641</v>
      </c>
      <c r="T1480" s="7">
        <f t="shared" si="88"/>
        <v>91.178526000000005</v>
      </c>
      <c r="U1480" s="7">
        <f t="shared" si="88"/>
        <v>477.37699038</v>
      </c>
      <c r="V1480" s="7">
        <f t="shared" si="88"/>
        <v>1.5521329099999999</v>
      </c>
      <c r="W1480" s="7">
        <f t="shared" si="88"/>
        <v>22.031410770000001</v>
      </c>
      <c r="X1480" s="7">
        <f t="shared" si="88"/>
        <v>391.85641032000001</v>
      </c>
      <c r="Y1480" s="7">
        <f t="shared" si="88"/>
        <v>906.1454785599999</v>
      </c>
      <c r="Z1480" s="7">
        <f t="shared" si="88"/>
        <v>84.668158829999996</v>
      </c>
      <c r="AA1480" s="7">
        <f t="shared" si="88"/>
        <v>5532.3859718699996</v>
      </c>
      <c r="AB1480" s="7">
        <f t="shared" si="88"/>
        <v>1765.5705736</v>
      </c>
      <c r="AC1480" s="7">
        <f t="shared" si="88"/>
        <v>7.2409000000000001E-2</v>
      </c>
      <c r="AD1480" s="7">
        <f t="shared" si="88"/>
        <v>1.15E-2</v>
      </c>
      <c r="AE1480" s="7">
        <f t="shared" si="88"/>
        <v>0</v>
      </c>
      <c r="AF1480" s="7">
        <f t="shared" si="88"/>
        <v>6.0908999999999998E-2</v>
      </c>
      <c r="AG1480" s="7">
        <f t="shared" si="88"/>
        <v>256.51791237999998</v>
      </c>
      <c r="AH1480" s="7">
        <f t="shared" si="88"/>
        <v>256.51791237999998</v>
      </c>
      <c r="AI1480" s="7">
        <f t="shared" si="88"/>
        <v>0</v>
      </c>
      <c r="AJ1480" s="7">
        <f t="shared" si="88"/>
        <v>448.26116679000006</v>
      </c>
      <c r="AK1480" s="7">
        <f t="shared" si="88"/>
        <v>704.85148817000015</v>
      </c>
      <c r="AL1480" s="7">
        <f t="shared" si="88"/>
        <v>556.67423412000005</v>
      </c>
      <c r="AM1480" s="7">
        <f t="shared" si="88"/>
        <v>551.34459028000003</v>
      </c>
      <c r="AN1480" s="7">
        <f t="shared" si="88"/>
        <v>0</v>
      </c>
      <c r="AO1480" s="7">
        <f t="shared" si="88"/>
        <v>5.3296438400000001</v>
      </c>
      <c r="AP1480" s="7">
        <f t="shared" si="88"/>
        <v>259.45621870000002</v>
      </c>
      <c r="AQ1480" s="7">
        <f t="shared" si="88"/>
        <v>258.89650738</v>
      </c>
      <c r="AR1480" s="7">
        <f t="shared" si="88"/>
        <v>0.5597113199999999</v>
      </c>
      <c r="AS1480" s="7">
        <f t="shared" si="88"/>
        <v>384.76313474</v>
      </c>
      <c r="AT1480" s="7">
        <f t="shared" si="88"/>
        <v>1200.89358756</v>
      </c>
      <c r="AU1480" s="7">
        <f t="shared" si="88"/>
        <v>1269.5284742099998</v>
      </c>
      <c r="AV1480" s="7">
        <f t="shared" si="88"/>
        <v>1697.7976295000001</v>
      </c>
      <c r="AW1480" s="7">
        <f t="shared" si="88"/>
        <v>2967.3261037100001</v>
      </c>
      <c r="AX1480" s="7">
        <f t="shared" si="88"/>
        <v>284.52363545999998</v>
      </c>
      <c r="AY1480" s="7">
        <f t="shared" si="88"/>
        <v>318.61405284</v>
      </c>
      <c r="AZ1480" s="7">
        <f t="shared" si="88"/>
        <v>2364.1884154099998</v>
      </c>
    </row>
    <row r="1481" spans="2:52" x14ac:dyDescent="0.25">
      <c r="B1481" s="9" t="s">
        <v>1154</v>
      </c>
    </row>
    <row r="1482" spans="2:52" x14ac:dyDescent="0.25">
      <c r="B1482" s="10" t="s">
        <v>776</v>
      </c>
      <c r="C1482" s="23">
        <v>40.464819739999996</v>
      </c>
      <c r="D1482" s="23">
        <v>19.907229399999999</v>
      </c>
      <c r="E1482" s="23">
        <v>8.5692744699999981</v>
      </c>
      <c r="F1482" s="23">
        <v>10.068124300000001</v>
      </c>
      <c r="G1482" s="23">
        <v>1.26983063</v>
      </c>
      <c r="H1482" s="23">
        <v>20.557590340000001</v>
      </c>
      <c r="I1482" s="23">
        <v>6.25346666</v>
      </c>
      <c r="J1482" s="23">
        <v>4.3892346699999996</v>
      </c>
      <c r="K1482" s="23">
        <v>8.8332376300000011</v>
      </c>
      <c r="L1482" s="23">
        <v>1.0816513799999998</v>
      </c>
      <c r="M1482" s="23">
        <v>168.60413359999998</v>
      </c>
      <c r="N1482" s="23">
        <v>167.88811200000001</v>
      </c>
      <c r="O1482" s="23">
        <v>0.20022887</v>
      </c>
      <c r="P1482" s="23">
        <v>0.51579273000000003</v>
      </c>
      <c r="Q1482" s="23">
        <v>0</v>
      </c>
      <c r="R1482" s="23">
        <v>209.06895333999998</v>
      </c>
      <c r="S1482" s="23">
        <v>93.194654319999998</v>
      </c>
      <c r="T1482" s="23">
        <v>3.5736636800000001</v>
      </c>
      <c r="U1482" s="23">
        <v>13.172309240000001</v>
      </c>
      <c r="V1482" s="23">
        <v>0</v>
      </c>
      <c r="W1482" s="23">
        <v>0</v>
      </c>
      <c r="X1482" s="23">
        <v>6.90835021</v>
      </c>
      <c r="Y1482" s="23">
        <v>25.244514880000001</v>
      </c>
      <c r="Z1482" s="23">
        <v>0.18450054999999999</v>
      </c>
      <c r="AA1482" s="23">
        <v>142.27799288</v>
      </c>
      <c r="AB1482" s="23">
        <v>66.790960460000008</v>
      </c>
      <c r="AC1482" s="23">
        <v>0</v>
      </c>
      <c r="AD1482" s="23">
        <v>0</v>
      </c>
      <c r="AE1482" s="23">
        <v>0</v>
      </c>
      <c r="AF1482" s="23">
        <v>0</v>
      </c>
      <c r="AG1482" s="23">
        <v>0</v>
      </c>
      <c r="AH1482" s="23">
        <v>0</v>
      </c>
      <c r="AI1482" s="23">
        <v>0</v>
      </c>
      <c r="AJ1482" s="23">
        <v>12.782270990000001</v>
      </c>
      <c r="AK1482" s="23">
        <v>12.782270990000001</v>
      </c>
      <c r="AL1482" s="23">
        <v>41.382033719999995</v>
      </c>
      <c r="AM1482" s="23">
        <v>41.382033719999995</v>
      </c>
      <c r="AN1482" s="23">
        <v>0</v>
      </c>
      <c r="AO1482" s="23">
        <v>0</v>
      </c>
      <c r="AP1482" s="23">
        <v>4.0125076800000006</v>
      </c>
      <c r="AQ1482" s="23">
        <v>4.0125076800000006</v>
      </c>
      <c r="AR1482" s="23">
        <v>0</v>
      </c>
      <c r="AS1482" s="23">
        <v>8.0273233600000005</v>
      </c>
      <c r="AT1482" s="23">
        <v>53.421864759999998</v>
      </c>
      <c r="AU1482" s="23">
        <v>26.15136669</v>
      </c>
      <c r="AV1482" s="23">
        <v>85.736565339999999</v>
      </c>
      <c r="AW1482" s="23">
        <v>111.88793203</v>
      </c>
      <c r="AX1482" s="23">
        <v>5.4042352400000002</v>
      </c>
      <c r="AY1482" s="23">
        <v>20.865564629999998</v>
      </c>
      <c r="AZ1482" s="23">
        <v>85.618132160000002</v>
      </c>
    </row>
    <row r="1483" spans="2:52" x14ac:dyDescent="0.25">
      <c r="B1483" s="10" t="s">
        <v>1182</v>
      </c>
      <c r="C1483" s="23">
        <v>20.306218329999997</v>
      </c>
      <c r="D1483" s="23">
        <v>6.9694367700000006</v>
      </c>
      <c r="E1483" s="23">
        <v>2.3421994900000001</v>
      </c>
      <c r="F1483" s="23">
        <v>3.77154196</v>
      </c>
      <c r="G1483" s="23">
        <v>0.85569531999999993</v>
      </c>
      <c r="H1483" s="23">
        <v>13.336781559999999</v>
      </c>
      <c r="I1483" s="23">
        <v>2.4741168</v>
      </c>
      <c r="J1483" s="23">
        <v>2.0315345100000002</v>
      </c>
      <c r="K1483" s="23">
        <v>8.5446441400000008</v>
      </c>
      <c r="L1483" s="23">
        <v>0.28648610999999996</v>
      </c>
      <c r="M1483" s="23">
        <v>211.53819684999999</v>
      </c>
      <c r="N1483" s="23">
        <v>210.92473200000001</v>
      </c>
      <c r="O1483" s="23">
        <v>0.61346484999999995</v>
      </c>
      <c r="P1483" s="23">
        <v>0</v>
      </c>
      <c r="Q1483" s="23">
        <v>0</v>
      </c>
      <c r="R1483" s="23">
        <v>231.84441518</v>
      </c>
      <c r="S1483" s="23">
        <v>112.72656320999999</v>
      </c>
      <c r="T1483" s="23">
        <v>0.77400000000000002</v>
      </c>
      <c r="U1483" s="23">
        <v>11.22522485</v>
      </c>
      <c r="V1483" s="23">
        <v>0</v>
      </c>
      <c r="W1483" s="23">
        <v>0</v>
      </c>
      <c r="X1483" s="23">
        <v>3.6525827599999996</v>
      </c>
      <c r="Y1483" s="23">
        <v>19.795704309999998</v>
      </c>
      <c r="Z1483" s="23">
        <v>4.3157965999999996</v>
      </c>
      <c r="AA1483" s="23">
        <v>152.48987172999998</v>
      </c>
      <c r="AB1483" s="23">
        <v>79.354543450000008</v>
      </c>
      <c r="AC1483" s="23">
        <v>0</v>
      </c>
      <c r="AD1483" s="23">
        <v>0</v>
      </c>
      <c r="AE1483" s="23">
        <v>0</v>
      </c>
      <c r="AF1483" s="23">
        <v>0</v>
      </c>
      <c r="AG1483" s="23">
        <v>0</v>
      </c>
      <c r="AH1483" s="23">
        <v>0</v>
      </c>
      <c r="AI1483" s="23">
        <v>0</v>
      </c>
      <c r="AJ1483" s="23">
        <v>0.58341038000000001</v>
      </c>
      <c r="AK1483" s="23">
        <v>0.58341038000000001</v>
      </c>
      <c r="AL1483" s="23">
        <v>11.481648249999999</v>
      </c>
      <c r="AM1483" s="23">
        <v>11.481648249999999</v>
      </c>
      <c r="AN1483" s="23">
        <v>0</v>
      </c>
      <c r="AO1483" s="23">
        <v>0</v>
      </c>
      <c r="AP1483" s="23">
        <v>18.503076960000001</v>
      </c>
      <c r="AQ1483" s="23">
        <v>18.503076960000001</v>
      </c>
      <c r="AR1483" s="23">
        <v>0</v>
      </c>
      <c r="AS1483" s="23">
        <v>2.1351011800000004</v>
      </c>
      <c r="AT1483" s="23">
        <v>32.11982639</v>
      </c>
      <c r="AU1483" s="23">
        <v>47.818127439999998</v>
      </c>
      <c r="AV1483" s="23">
        <v>62.285946709999997</v>
      </c>
      <c r="AW1483" s="23">
        <v>110.10407414999999</v>
      </c>
      <c r="AX1483" s="23">
        <v>6.4716252000000001</v>
      </c>
      <c r="AY1483" s="23">
        <v>3.1E-2</v>
      </c>
      <c r="AZ1483" s="23">
        <v>103.60144895000001</v>
      </c>
    </row>
    <row r="1484" spans="2:52" x14ac:dyDescent="0.25">
      <c r="B1484" s="10" t="s">
        <v>116</v>
      </c>
      <c r="C1484" s="23">
        <v>11.74475851</v>
      </c>
      <c r="D1484" s="23">
        <v>4.8412615900000002</v>
      </c>
      <c r="E1484" s="23">
        <v>2.0051997899999998</v>
      </c>
      <c r="F1484" s="23">
        <v>2.4490485</v>
      </c>
      <c r="G1484" s="23">
        <v>0.3870133</v>
      </c>
      <c r="H1484" s="23">
        <v>6.9034969200000003</v>
      </c>
      <c r="I1484" s="23">
        <v>1.2280948899999999</v>
      </c>
      <c r="J1484" s="23">
        <v>0.85770634000000001</v>
      </c>
      <c r="K1484" s="23">
        <v>4.6211616799999993</v>
      </c>
      <c r="L1484" s="23">
        <v>0.19653401000000001</v>
      </c>
      <c r="M1484" s="23">
        <v>122.02940919</v>
      </c>
      <c r="N1484" s="23">
        <v>122.01626400000001</v>
      </c>
      <c r="O1484" s="23">
        <v>1.3145190000000001E-2</v>
      </c>
      <c r="P1484" s="23">
        <v>0</v>
      </c>
      <c r="Q1484" s="23">
        <v>0</v>
      </c>
      <c r="R1484" s="23">
        <v>133.77416769999999</v>
      </c>
      <c r="S1484" s="23">
        <v>68.200508230000011</v>
      </c>
      <c r="T1484" s="23">
        <v>0.62842334999999994</v>
      </c>
      <c r="U1484" s="23">
        <v>3.8391857699999998</v>
      </c>
      <c r="V1484" s="23">
        <v>0</v>
      </c>
      <c r="W1484" s="23">
        <v>0.18441070000000001</v>
      </c>
      <c r="X1484" s="23">
        <v>2.62571932</v>
      </c>
      <c r="Y1484" s="23">
        <v>5.8995813500000001</v>
      </c>
      <c r="Z1484" s="23">
        <v>0.73768720999999993</v>
      </c>
      <c r="AA1484" s="23">
        <v>82.115515929999972</v>
      </c>
      <c r="AB1484" s="23">
        <v>51.658651769999999</v>
      </c>
      <c r="AC1484" s="23">
        <v>0</v>
      </c>
      <c r="AD1484" s="23">
        <v>0</v>
      </c>
      <c r="AE1484" s="23">
        <v>0</v>
      </c>
      <c r="AF1484" s="23">
        <v>0</v>
      </c>
      <c r="AG1484" s="23">
        <v>0</v>
      </c>
      <c r="AH1484" s="23">
        <v>0</v>
      </c>
      <c r="AI1484" s="23">
        <v>0</v>
      </c>
      <c r="AJ1484" s="23">
        <v>1.5311005900000001</v>
      </c>
      <c r="AK1484" s="23">
        <v>1.5311005900000001</v>
      </c>
      <c r="AL1484" s="23">
        <v>2.6607570200000001</v>
      </c>
      <c r="AM1484" s="23">
        <v>2.6607570200000001</v>
      </c>
      <c r="AN1484" s="23">
        <v>0</v>
      </c>
      <c r="AO1484" s="23">
        <v>0</v>
      </c>
      <c r="AP1484" s="23">
        <v>7.9913199299999995</v>
      </c>
      <c r="AQ1484" s="23">
        <v>7.9913199299999995</v>
      </c>
      <c r="AR1484" s="23">
        <v>0</v>
      </c>
      <c r="AS1484" s="23">
        <v>34.911424220000001</v>
      </c>
      <c r="AT1484" s="23">
        <v>45.563501170000002</v>
      </c>
      <c r="AU1484" s="23">
        <v>7.6262511900000005</v>
      </c>
      <c r="AV1484" s="23">
        <v>18.399223589999998</v>
      </c>
      <c r="AW1484" s="23">
        <v>26.02547478</v>
      </c>
      <c r="AX1484" s="23">
        <v>2.9415032299999999</v>
      </c>
      <c r="AY1484" s="23">
        <v>0</v>
      </c>
      <c r="AZ1484" s="23">
        <v>23.083971550000001</v>
      </c>
    </row>
    <row r="1485" spans="2:52" x14ac:dyDescent="0.25">
      <c r="B1485" s="10" t="s">
        <v>1183</v>
      </c>
      <c r="C1485" s="23">
        <v>97.446664920000003</v>
      </c>
      <c r="D1485" s="23">
        <v>63.937586250000003</v>
      </c>
      <c r="E1485" s="23">
        <v>7.2208730600000006</v>
      </c>
      <c r="F1485" s="23">
        <v>55.723244639999997</v>
      </c>
      <c r="G1485" s="23">
        <v>0.99346855000000001</v>
      </c>
      <c r="H1485" s="23">
        <v>33.509078670000001</v>
      </c>
      <c r="I1485" s="23">
        <v>9.6606074199999998</v>
      </c>
      <c r="J1485" s="23">
        <v>2.3733636000000002</v>
      </c>
      <c r="K1485" s="23">
        <v>21.2850675</v>
      </c>
      <c r="L1485" s="23">
        <v>0.19004015000000002</v>
      </c>
      <c r="M1485" s="23">
        <v>175.88040531999999</v>
      </c>
      <c r="N1485" s="23">
        <v>162.07467600000001</v>
      </c>
      <c r="O1485" s="23">
        <v>13.805729320000001</v>
      </c>
      <c r="P1485" s="23">
        <v>0</v>
      </c>
      <c r="Q1485" s="23">
        <v>0</v>
      </c>
      <c r="R1485" s="23">
        <v>273.32707024000001</v>
      </c>
      <c r="S1485" s="23">
        <v>125.79851638</v>
      </c>
      <c r="T1485" s="23">
        <v>2.81744481</v>
      </c>
      <c r="U1485" s="23">
        <v>12.487082699999998</v>
      </c>
      <c r="V1485" s="23">
        <v>0</v>
      </c>
      <c r="W1485" s="23">
        <v>0</v>
      </c>
      <c r="X1485" s="23">
        <v>8.8718990299999998</v>
      </c>
      <c r="Y1485" s="23">
        <v>23.81523769</v>
      </c>
      <c r="Z1485" s="23">
        <v>1.1082528899999999</v>
      </c>
      <c r="AA1485" s="23">
        <v>174.89843349999998</v>
      </c>
      <c r="AB1485" s="23">
        <v>98.428636740000002</v>
      </c>
      <c r="AC1485" s="23">
        <v>0</v>
      </c>
      <c r="AD1485" s="23">
        <v>0</v>
      </c>
      <c r="AE1485" s="23">
        <v>0</v>
      </c>
      <c r="AF1485" s="23">
        <v>0</v>
      </c>
      <c r="AG1485" s="23">
        <v>0</v>
      </c>
      <c r="AH1485" s="23">
        <v>0</v>
      </c>
      <c r="AI1485" s="23">
        <v>0</v>
      </c>
      <c r="AJ1485" s="23">
        <v>5.6173771600000002</v>
      </c>
      <c r="AK1485" s="23">
        <v>5.6173771600000002</v>
      </c>
      <c r="AL1485" s="23">
        <v>34.257954020000007</v>
      </c>
      <c r="AM1485" s="23">
        <v>34.257954020000007</v>
      </c>
      <c r="AN1485" s="23">
        <v>0</v>
      </c>
      <c r="AO1485" s="23">
        <v>0</v>
      </c>
      <c r="AP1485" s="23">
        <v>9.1459123200000008</v>
      </c>
      <c r="AQ1485" s="23">
        <v>9.1459123200000008</v>
      </c>
      <c r="AR1485" s="23">
        <v>0</v>
      </c>
      <c r="AS1485" s="23">
        <v>4.9920723799999998</v>
      </c>
      <c r="AT1485" s="23">
        <v>48.395938720000004</v>
      </c>
      <c r="AU1485" s="23">
        <v>55.650075180000002</v>
      </c>
      <c r="AV1485" s="23">
        <v>47.82637596</v>
      </c>
      <c r="AW1485" s="23">
        <v>103.47645113999999</v>
      </c>
      <c r="AX1485" s="23">
        <v>17.21919991</v>
      </c>
      <c r="AY1485" s="23">
        <v>1.25380647</v>
      </c>
      <c r="AZ1485" s="23">
        <v>85.003444760000008</v>
      </c>
    </row>
    <row r="1486" spans="2:52" x14ac:dyDescent="0.25">
      <c r="B1486" s="10" t="s">
        <v>1184</v>
      </c>
      <c r="C1486" s="23">
        <v>35.184173430000008</v>
      </c>
      <c r="D1486" s="23">
        <v>16.942867499999998</v>
      </c>
      <c r="E1486" s="23">
        <v>4.6783751900000006</v>
      </c>
      <c r="F1486" s="23">
        <v>11.377006</v>
      </c>
      <c r="G1486" s="23">
        <v>0.88748631</v>
      </c>
      <c r="H1486" s="23">
        <v>18.241305930000003</v>
      </c>
      <c r="I1486" s="23">
        <v>3.3964342200000002</v>
      </c>
      <c r="J1486" s="23">
        <v>4.9386008300000004</v>
      </c>
      <c r="K1486" s="23">
        <v>9.6793611500000001</v>
      </c>
      <c r="L1486" s="23">
        <v>0.22690973</v>
      </c>
      <c r="M1486" s="23">
        <v>146.02478343000001</v>
      </c>
      <c r="N1486" s="23">
        <v>145.984252</v>
      </c>
      <c r="O1486" s="23">
        <v>4.053143E-2</v>
      </c>
      <c r="P1486" s="23">
        <v>0</v>
      </c>
      <c r="Q1486" s="23">
        <v>0</v>
      </c>
      <c r="R1486" s="23">
        <v>181.20895686</v>
      </c>
      <c r="S1486" s="23">
        <v>90.16666690000001</v>
      </c>
      <c r="T1486" s="23">
        <v>2.4858719699999998</v>
      </c>
      <c r="U1486" s="23">
        <v>12.442930179999999</v>
      </c>
      <c r="V1486" s="23">
        <v>5.384767E-2</v>
      </c>
      <c r="W1486" s="23">
        <v>0</v>
      </c>
      <c r="X1486" s="23">
        <v>22.943447129999999</v>
      </c>
      <c r="Y1486" s="23">
        <v>19.188774440000003</v>
      </c>
      <c r="Z1486" s="23">
        <v>0</v>
      </c>
      <c r="AA1486" s="23">
        <v>147.28153829000001</v>
      </c>
      <c r="AB1486" s="23">
        <v>33.92741857</v>
      </c>
      <c r="AC1486" s="23">
        <v>0</v>
      </c>
      <c r="AD1486" s="23">
        <v>0</v>
      </c>
      <c r="AE1486" s="23">
        <v>0</v>
      </c>
      <c r="AF1486" s="23">
        <v>0</v>
      </c>
      <c r="AG1486" s="23">
        <v>0</v>
      </c>
      <c r="AH1486" s="23">
        <v>0</v>
      </c>
      <c r="AI1486" s="23">
        <v>0</v>
      </c>
      <c r="AJ1486" s="23">
        <v>19.33603978</v>
      </c>
      <c r="AK1486" s="23">
        <v>19.33603978</v>
      </c>
      <c r="AL1486" s="23">
        <v>21.344398290000004</v>
      </c>
      <c r="AM1486" s="23">
        <v>21.344398290000004</v>
      </c>
      <c r="AN1486" s="23">
        <v>0</v>
      </c>
      <c r="AO1486" s="23">
        <v>0</v>
      </c>
      <c r="AP1486" s="23">
        <v>0</v>
      </c>
      <c r="AQ1486" s="23">
        <v>0</v>
      </c>
      <c r="AR1486" s="23">
        <v>0</v>
      </c>
      <c r="AS1486" s="23">
        <v>14.988978099999999</v>
      </c>
      <c r="AT1486" s="23">
        <v>36.333376389999998</v>
      </c>
      <c r="AU1486" s="23">
        <v>16.930081960000003</v>
      </c>
      <c r="AV1486" s="23">
        <v>27.145477190000001</v>
      </c>
      <c r="AW1486" s="23">
        <v>44.075559150000004</v>
      </c>
      <c r="AX1486" s="23">
        <v>4.4844406699999997</v>
      </c>
      <c r="AY1486" s="23">
        <v>1.3478518100000001</v>
      </c>
      <c r="AZ1486" s="23">
        <v>38.243266670000004</v>
      </c>
    </row>
    <row r="1487" spans="2:52" x14ac:dyDescent="0.25">
      <c r="B1487" s="10" t="s">
        <v>1185</v>
      </c>
      <c r="C1487" s="23">
        <v>26.216462030000002</v>
      </c>
      <c r="D1487" s="23">
        <v>10.055864270000001</v>
      </c>
      <c r="E1487" s="23">
        <v>4.1734599799999996</v>
      </c>
      <c r="F1487" s="23">
        <v>5.3151949900000002</v>
      </c>
      <c r="G1487" s="23">
        <v>0.56720930000000003</v>
      </c>
      <c r="H1487" s="23">
        <v>16.160597759999998</v>
      </c>
      <c r="I1487" s="23">
        <v>3.3868579300000001</v>
      </c>
      <c r="J1487" s="23">
        <v>3.3657900099999996</v>
      </c>
      <c r="K1487" s="23">
        <v>9.2566535000000005</v>
      </c>
      <c r="L1487" s="23">
        <v>0.15129632000000001</v>
      </c>
      <c r="M1487" s="23">
        <v>89.078633370000006</v>
      </c>
      <c r="N1487" s="23">
        <v>89.068837000000002</v>
      </c>
      <c r="O1487" s="23">
        <v>9.7963700000000004E-3</v>
      </c>
      <c r="P1487" s="23">
        <v>0</v>
      </c>
      <c r="Q1487" s="23">
        <v>0</v>
      </c>
      <c r="R1487" s="23">
        <v>115.29509540000001</v>
      </c>
      <c r="S1487" s="23">
        <v>60.315798610000002</v>
      </c>
      <c r="T1487" s="23">
        <v>1.2059635099999999</v>
      </c>
      <c r="U1487" s="23">
        <v>4.8819624299999997</v>
      </c>
      <c r="V1487" s="23">
        <v>0</v>
      </c>
      <c r="W1487" s="23">
        <v>0</v>
      </c>
      <c r="X1487" s="23">
        <v>3.3949490199999999</v>
      </c>
      <c r="Y1487" s="23">
        <v>15.94515659</v>
      </c>
      <c r="Z1487" s="23">
        <v>0.26808594000000002</v>
      </c>
      <c r="AA1487" s="23">
        <v>86.011916099999993</v>
      </c>
      <c r="AB1487" s="23">
        <v>29.2831793</v>
      </c>
      <c r="AC1487" s="23">
        <v>0</v>
      </c>
      <c r="AD1487" s="23">
        <v>0</v>
      </c>
      <c r="AE1487" s="23">
        <v>0</v>
      </c>
      <c r="AF1487" s="23">
        <v>0</v>
      </c>
      <c r="AG1487" s="23">
        <v>2.48</v>
      </c>
      <c r="AH1487" s="23">
        <v>2.48</v>
      </c>
      <c r="AI1487" s="23">
        <v>0</v>
      </c>
      <c r="AJ1487" s="23">
        <v>4.6017575599999994</v>
      </c>
      <c r="AK1487" s="23">
        <v>7.0817575599999998</v>
      </c>
      <c r="AL1487" s="23">
        <v>20.65469135</v>
      </c>
      <c r="AM1487" s="23">
        <v>20.65469135</v>
      </c>
      <c r="AN1487" s="23">
        <v>0</v>
      </c>
      <c r="AO1487" s="23">
        <v>0</v>
      </c>
      <c r="AP1487" s="23">
        <v>1.5169813400000001</v>
      </c>
      <c r="AQ1487" s="23">
        <v>1.5169813400000001</v>
      </c>
      <c r="AR1487" s="23">
        <v>0</v>
      </c>
      <c r="AS1487" s="23">
        <v>9.0992745999999993</v>
      </c>
      <c r="AT1487" s="23">
        <v>31.270947289999999</v>
      </c>
      <c r="AU1487" s="23">
        <v>5.0939895699999997</v>
      </c>
      <c r="AV1487" s="23">
        <v>35.116258260000002</v>
      </c>
      <c r="AW1487" s="23">
        <v>40.21024783</v>
      </c>
      <c r="AX1487" s="23">
        <v>2.42049957</v>
      </c>
      <c r="AY1487" s="23">
        <v>0</v>
      </c>
      <c r="AZ1487" s="23">
        <v>37.789748259999996</v>
      </c>
    </row>
    <row r="1488" spans="2:52" x14ac:dyDescent="0.25">
      <c r="B1488" s="10" t="s">
        <v>1186</v>
      </c>
      <c r="C1488" s="23">
        <v>64.197976459999992</v>
      </c>
      <c r="D1488" s="23">
        <v>13.389807080000001</v>
      </c>
      <c r="E1488" s="23">
        <v>5.2238150299999999</v>
      </c>
      <c r="F1488" s="23">
        <v>6.9180385800000002</v>
      </c>
      <c r="G1488" s="23">
        <v>1.2479534699999999</v>
      </c>
      <c r="H1488" s="23">
        <v>50.808169379999995</v>
      </c>
      <c r="I1488" s="23">
        <v>5.5534139800000002</v>
      </c>
      <c r="J1488" s="23">
        <v>4.3259662699999994</v>
      </c>
      <c r="K1488" s="23">
        <v>40.25427972</v>
      </c>
      <c r="L1488" s="23">
        <v>0.67450941000000009</v>
      </c>
      <c r="M1488" s="23">
        <v>233.56460534999999</v>
      </c>
      <c r="N1488" s="23">
        <v>223.89524299999999</v>
      </c>
      <c r="O1488" s="23">
        <v>5.5378129999999998E-2</v>
      </c>
      <c r="P1488" s="23">
        <v>9.6139842200000007</v>
      </c>
      <c r="Q1488" s="23">
        <v>0</v>
      </c>
      <c r="R1488" s="23">
        <v>297.76258181000003</v>
      </c>
      <c r="S1488" s="23">
        <v>102.42702965000001</v>
      </c>
      <c r="T1488" s="23">
        <v>1.7586805400000001</v>
      </c>
      <c r="U1488" s="23">
        <v>17.8636248</v>
      </c>
      <c r="V1488" s="23">
        <v>0</v>
      </c>
      <c r="W1488" s="23">
        <v>0</v>
      </c>
      <c r="X1488" s="23">
        <v>6.6592802300000002</v>
      </c>
      <c r="Y1488" s="23">
        <v>41.271937260000001</v>
      </c>
      <c r="Z1488" s="23">
        <v>5.8192138499999997</v>
      </c>
      <c r="AA1488" s="23">
        <v>175.79976633000001</v>
      </c>
      <c r="AB1488" s="23">
        <v>121.96281548</v>
      </c>
      <c r="AC1488" s="23">
        <v>0</v>
      </c>
      <c r="AD1488" s="23">
        <v>0</v>
      </c>
      <c r="AE1488" s="23">
        <v>0</v>
      </c>
      <c r="AF1488" s="23">
        <v>0</v>
      </c>
      <c r="AG1488" s="23">
        <v>0</v>
      </c>
      <c r="AH1488" s="23">
        <v>0</v>
      </c>
      <c r="AI1488" s="23">
        <v>0</v>
      </c>
      <c r="AJ1488" s="23">
        <v>28.363874600000003</v>
      </c>
      <c r="AK1488" s="23">
        <v>28.363874600000003</v>
      </c>
      <c r="AL1488" s="23">
        <v>14.712409409999999</v>
      </c>
      <c r="AM1488" s="23">
        <v>14.712409409999999</v>
      </c>
      <c r="AN1488" s="23">
        <v>0</v>
      </c>
      <c r="AO1488" s="23">
        <v>0</v>
      </c>
      <c r="AP1488" s="23">
        <v>15.893510839999999</v>
      </c>
      <c r="AQ1488" s="23">
        <v>15.893510839999999</v>
      </c>
      <c r="AR1488" s="23">
        <v>0</v>
      </c>
      <c r="AS1488" s="23">
        <v>77.949904930000002</v>
      </c>
      <c r="AT1488" s="23">
        <v>108.55582518000001</v>
      </c>
      <c r="AU1488" s="23">
        <v>41.770864899999999</v>
      </c>
      <c r="AV1488" s="23">
        <v>57.276470880000005</v>
      </c>
      <c r="AW1488" s="23">
        <v>99.047335779999997</v>
      </c>
      <c r="AX1488" s="23">
        <v>4.0536142799999997</v>
      </c>
      <c r="AY1488" s="23">
        <v>5.6057949100000002</v>
      </c>
      <c r="AZ1488" s="23">
        <v>89.387926590000006</v>
      </c>
    </row>
    <row r="1489" spans="2:52" x14ac:dyDescent="0.25">
      <c r="B1489" s="10" t="s">
        <v>1187</v>
      </c>
      <c r="C1489" s="23">
        <v>30.765564999999999</v>
      </c>
      <c r="D1489" s="23">
        <v>6.3682074000000002</v>
      </c>
      <c r="E1489" s="23">
        <v>2.46499479</v>
      </c>
      <c r="F1489" s="23">
        <v>3.1842673399999999</v>
      </c>
      <c r="G1489" s="23">
        <v>0.71894526999999997</v>
      </c>
      <c r="H1489" s="23">
        <v>24.397357599999999</v>
      </c>
      <c r="I1489" s="23">
        <v>1.9064780400000001</v>
      </c>
      <c r="J1489" s="23">
        <v>5.0258839999999996</v>
      </c>
      <c r="K1489" s="23">
        <v>13.64918677</v>
      </c>
      <c r="L1489" s="23">
        <v>3.8158087900000002</v>
      </c>
      <c r="M1489" s="23">
        <v>112.277244</v>
      </c>
      <c r="N1489" s="23">
        <v>104.698944</v>
      </c>
      <c r="O1489" s="23">
        <v>2.6100000000000002E-2</v>
      </c>
      <c r="P1489" s="23">
        <v>0</v>
      </c>
      <c r="Q1489" s="23">
        <v>7.5522</v>
      </c>
      <c r="R1489" s="23">
        <v>143.04280900000001</v>
      </c>
      <c r="S1489" s="23">
        <v>77.778705760000008</v>
      </c>
      <c r="T1489" s="23">
        <v>1.0939220900000002</v>
      </c>
      <c r="U1489" s="23">
        <v>10.542081029999999</v>
      </c>
      <c r="V1489" s="23">
        <v>0</v>
      </c>
      <c r="W1489" s="23">
        <v>0</v>
      </c>
      <c r="X1489" s="23">
        <v>5.8566318900000001</v>
      </c>
      <c r="Y1489" s="23">
        <v>10.162988609999999</v>
      </c>
      <c r="Z1489" s="23">
        <v>0.63673323999999998</v>
      </c>
      <c r="AA1489" s="23">
        <v>106.07106262000001</v>
      </c>
      <c r="AB1489" s="23">
        <v>36.971746379999992</v>
      </c>
      <c r="AC1489" s="23">
        <v>0</v>
      </c>
      <c r="AD1489" s="23">
        <v>0</v>
      </c>
      <c r="AE1489" s="23">
        <v>0</v>
      </c>
      <c r="AF1489" s="23">
        <v>0</v>
      </c>
      <c r="AG1489" s="23">
        <v>6.4448999999999996</v>
      </c>
      <c r="AH1489" s="23">
        <v>6.4448999999999996</v>
      </c>
      <c r="AI1489" s="23">
        <v>0</v>
      </c>
      <c r="AJ1489" s="23">
        <v>4.2588725700000003</v>
      </c>
      <c r="AK1489" s="23">
        <v>10.70377257</v>
      </c>
      <c r="AL1489" s="23">
        <v>9.78864497</v>
      </c>
      <c r="AM1489" s="23">
        <v>9.78864497</v>
      </c>
      <c r="AN1489" s="23">
        <v>0</v>
      </c>
      <c r="AO1489" s="23">
        <v>0</v>
      </c>
      <c r="AP1489" s="23">
        <v>2.9238176400000002</v>
      </c>
      <c r="AQ1489" s="23">
        <v>2.9238176400000002</v>
      </c>
      <c r="AR1489" s="23">
        <v>0</v>
      </c>
      <c r="AS1489" s="23">
        <v>4.2709962800000003</v>
      </c>
      <c r="AT1489" s="23">
        <v>16.983458890000001</v>
      </c>
      <c r="AU1489" s="23">
        <v>30.692060059999999</v>
      </c>
      <c r="AV1489" s="23">
        <v>36.381398369999999</v>
      </c>
      <c r="AW1489" s="23">
        <v>67.073458430000002</v>
      </c>
      <c r="AX1489" s="23">
        <v>10.63324225</v>
      </c>
      <c r="AY1489" s="23">
        <v>13.884657279999999</v>
      </c>
      <c r="AZ1489" s="23">
        <v>42.555558900000001</v>
      </c>
    </row>
    <row r="1490" spans="2:52" x14ac:dyDescent="0.25">
      <c r="B1490" s="10" t="s">
        <v>1188</v>
      </c>
      <c r="C1490" s="23">
        <v>98.311143659999999</v>
      </c>
      <c r="D1490" s="23">
        <v>32.670815509999997</v>
      </c>
      <c r="E1490" s="23">
        <v>8.5322528900000005</v>
      </c>
      <c r="F1490" s="23">
        <v>22.89359147</v>
      </c>
      <c r="G1490" s="23">
        <v>1.2449711499999998</v>
      </c>
      <c r="H1490" s="23">
        <v>65.640328150000002</v>
      </c>
      <c r="I1490" s="23">
        <v>8.3752046799999995</v>
      </c>
      <c r="J1490" s="23">
        <v>35.87046299</v>
      </c>
      <c r="K1490" s="23">
        <v>16.205058560000001</v>
      </c>
      <c r="L1490" s="23">
        <v>5.1896019200000003</v>
      </c>
      <c r="M1490" s="23">
        <v>154.89534160999997</v>
      </c>
      <c r="N1490" s="23">
        <v>150.11952500000001</v>
      </c>
      <c r="O1490" s="23">
        <v>0.13084132000000001</v>
      </c>
      <c r="P1490" s="23">
        <v>4.6449752899999996</v>
      </c>
      <c r="Q1490" s="23">
        <v>0</v>
      </c>
      <c r="R1490" s="23">
        <v>253.20648526999997</v>
      </c>
      <c r="S1490" s="23">
        <v>102.10103045999999</v>
      </c>
      <c r="T1490" s="23">
        <v>7.4483217599999998</v>
      </c>
      <c r="U1490" s="23">
        <v>18.649405420000001</v>
      </c>
      <c r="V1490" s="23">
        <v>0</v>
      </c>
      <c r="W1490" s="23">
        <v>0</v>
      </c>
      <c r="X1490" s="23">
        <v>13.634299970000001</v>
      </c>
      <c r="Y1490" s="23">
        <v>43.769543970000001</v>
      </c>
      <c r="Z1490" s="23">
        <v>3.4521522400000002</v>
      </c>
      <c r="AA1490" s="23">
        <v>189.05475382000003</v>
      </c>
      <c r="AB1490" s="23">
        <v>64.15173145</v>
      </c>
      <c r="AC1490" s="23">
        <v>0</v>
      </c>
      <c r="AD1490" s="23">
        <v>0</v>
      </c>
      <c r="AE1490" s="23">
        <v>0</v>
      </c>
      <c r="AF1490" s="23">
        <v>0</v>
      </c>
      <c r="AG1490" s="23">
        <v>0</v>
      </c>
      <c r="AH1490" s="23">
        <v>0</v>
      </c>
      <c r="AI1490" s="23">
        <v>0</v>
      </c>
      <c r="AJ1490" s="23">
        <v>9.6651679700000006</v>
      </c>
      <c r="AK1490" s="23">
        <v>9.6651679700000006</v>
      </c>
      <c r="AL1490" s="23">
        <v>12.490113490000001</v>
      </c>
      <c r="AM1490" s="23">
        <v>12.490113490000001</v>
      </c>
      <c r="AN1490" s="23">
        <v>0</v>
      </c>
      <c r="AO1490" s="23">
        <v>0</v>
      </c>
      <c r="AP1490" s="23">
        <v>9.1512496799999994</v>
      </c>
      <c r="AQ1490" s="23">
        <v>9.1512496799999994</v>
      </c>
      <c r="AR1490" s="23">
        <v>0</v>
      </c>
      <c r="AS1490" s="23">
        <v>9.2060628599999994</v>
      </c>
      <c r="AT1490" s="23">
        <v>30.847426030000001</v>
      </c>
      <c r="AU1490" s="23">
        <v>42.969473389999997</v>
      </c>
      <c r="AV1490" s="23">
        <v>67.309263849999994</v>
      </c>
      <c r="AW1490" s="23">
        <v>110.27873724</v>
      </c>
      <c r="AX1490" s="23">
        <v>12.06032825</v>
      </c>
      <c r="AY1490" s="23">
        <v>4.3672323400000002</v>
      </c>
      <c r="AZ1490" s="23">
        <v>93.851176649999999</v>
      </c>
    </row>
    <row r="1491" spans="2:52" x14ac:dyDescent="0.25">
      <c r="B1491" s="10" t="s">
        <v>1189</v>
      </c>
      <c r="C1491" s="23">
        <v>12.578348</v>
      </c>
      <c r="D1491" s="23">
        <v>5.4697188299999997</v>
      </c>
      <c r="E1491" s="23">
        <v>3.15955911</v>
      </c>
      <c r="F1491" s="23">
        <v>1.77056473</v>
      </c>
      <c r="G1491" s="23">
        <v>0.53959499</v>
      </c>
      <c r="H1491" s="23">
        <v>7.1086291700000013</v>
      </c>
      <c r="I1491" s="23">
        <v>1.4052181399999999</v>
      </c>
      <c r="J1491" s="23">
        <v>1.2165723500000001</v>
      </c>
      <c r="K1491" s="23">
        <v>4.1171904799999997</v>
      </c>
      <c r="L1491" s="23">
        <v>0.36964820000000004</v>
      </c>
      <c r="M1491" s="23">
        <v>161.77550600000001</v>
      </c>
      <c r="N1491" s="23">
        <v>154.881516</v>
      </c>
      <c r="O1491" s="23">
        <v>0</v>
      </c>
      <c r="P1491" s="23">
        <v>0</v>
      </c>
      <c r="Q1491" s="23">
        <v>6.8939899999999996</v>
      </c>
      <c r="R1491" s="23">
        <v>174.35385400000001</v>
      </c>
      <c r="S1491" s="23">
        <v>95.75121781</v>
      </c>
      <c r="T1491" s="23">
        <v>1.05473561</v>
      </c>
      <c r="U1491" s="23">
        <v>9.6446200500000003</v>
      </c>
      <c r="V1491" s="23">
        <v>0</v>
      </c>
      <c r="W1491" s="23">
        <v>0</v>
      </c>
      <c r="X1491" s="23">
        <v>3.9292901800000002</v>
      </c>
      <c r="Y1491" s="23">
        <v>21.467642640000001</v>
      </c>
      <c r="Z1491" s="23">
        <v>1.2830742800000001</v>
      </c>
      <c r="AA1491" s="23">
        <v>133.13058057000001</v>
      </c>
      <c r="AB1491" s="23">
        <v>41.223273429999999</v>
      </c>
      <c r="AC1491" s="23">
        <v>0</v>
      </c>
      <c r="AD1491" s="23">
        <v>0</v>
      </c>
      <c r="AE1491" s="23">
        <v>0</v>
      </c>
      <c r="AF1491" s="23">
        <v>0</v>
      </c>
      <c r="AG1491" s="23">
        <v>0</v>
      </c>
      <c r="AH1491" s="23">
        <v>0</v>
      </c>
      <c r="AI1491" s="23">
        <v>0</v>
      </c>
      <c r="AJ1491" s="23">
        <v>1.9466275900000001</v>
      </c>
      <c r="AK1491" s="23">
        <v>1.9466275900000001</v>
      </c>
      <c r="AL1491" s="23">
        <v>22.520977300000002</v>
      </c>
      <c r="AM1491" s="23">
        <v>22.520977300000002</v>
      </c>
      <c r="AN1491" s="23">
        <v>0</v>
      </c>
      <c r="AO1491" s="23">
        <v>0</v>
      </c>
      <c r="AP1491" s="23">
        <v>4.5771140399999997</v>
      </c>
      <c r="AQ1491" s="23">
        <v>4.5771140399999997</v>
      </c>
      <c r="AR1491" s="23">
        <v>0</v>
      </c>
      <c r="AS1491" s="23">
        <v>0</v>
      </c>
      <c r="AT1491" s="23">
        <v>27.09809134</v>
      </c>
      <c r="AU1491" s="23">
        <v>16.071809680000001</v>
      </c>
      <c r="AV1491" s="23">
        <v>54.884768160000007</v>
      </c>
      <c r="AW1491" s="23">
        <v>70.956577840000008</v>
      </c>
      <c r="AX1491" s="23">
        <v>18.251249359999999</v>
      </c>
      <c r="AY1491" s="23">
        <v>5.1812210399999996</v>
      </c>
      <c r="AZ1491" s="23">
        <v>47.524107439999995</v>
      </c>
    </row>
    <row r="1492" spans="2:52" x14ac:dyDescent="0.25">
      <c r="B1492" s="10" t="s">
        <v>1190</v>
      </c>
      <c r="C1492" s="23">
        <v>37.615944200000001</v>
      </c>
      <c r="D1492" s="23">
        <v>10.784269270000001</v>
      </c>
      <c r="E1492" s="23">
        <v>4.8323299299999993</v>
      </c>
      <c r="F1492" s="23">
        <v>4.9087602099999996</v>
      </c>
      <c r="G1492" s="23">
        <v>1.04317913</v>
      </c>
      <c r="H1492" s="23">
        <v>26.831674929999998</v>
      </c>
      <c r="I1492" s="23">
        <v>2.8892039600000001</v>
      </c>
      <c r="J1492" s="23">
        <v>2.4063709500000003</v>
      </c>
      <c r="K1492" s="23">
        <v>21.395456629999998</v>
      </c>
      <c r="L1492" s="23">
        <v>0.14064338999999998</v>
      </c>
      <c r="M1492" s="23">
        <v>198.07704686000002</v>
      </c>
      <c r="N1492" s="23">
        <v>193.80688799999999</v>
      </c>
      <c r="O1492" s="23">
        <v>1.7908860000000002E-2</v>
      </c>
      <c r="P1492" s="23">
        <v>4.2522500000000001</v>
      </c>
      <c r="Q1492" s="23">
        <v>0</v>
      </c>
      <c r="R1492" s="23">
        <v>235.69299106</v>
      </c>
      <c r="S1492" s="23">
        <v>116.98900012</v>
      </c>
      <c r="T1492" s="23">
        <v>1.7284811100000002</v>
      </c>
      <c r="U1492" s="23">
        <v>8.0018087199999997</v>
      </c>
      <c r="V1492" s="23">
        <v>0</v>
      </c>
      <c r="W1492" s="23">
        <v>0</v>
      </c>
      <c r="X1492" s="23">
        <v>20.495113719999999</v>
      </c>
      <c r="Y1492" s="23">
        <v>32.577664140000003</v>
      </c>
      <c r="Z1492" s="23">
        <v>2.0383312099999999</v>
      </c>
      <c r="AA1492" s="23">
        <v>181.83039902000002</v>
      </c>
      <c r="AB1492" s="23">
        <v>53.862592039999996</v>
      </c>
      <c r="AC1492" s="23">
        <v>0</v>
      </c>
      <c r="AD1492" s="23">
        <v>0</v>
      </c>
      <c r="AE1492" s="23">
        <v>0</v>
      </c>
      <c r="AF1492" s="23">
        <v>0</v>
      </c>
      <c r="AG1492" s="23">
        <v>39.936</v>
      </c>
      <c r="AH1492" s="23">
        <v>39.936</v>
      </c>
      <c r="AI1492" s="23">
        <v>0</v>
      </c>
      <c r="AJ1492" s="23">
        <v>11.539571710000001</v>
      </c>
      <c r="AK1492" s="23">
        <v>51.475571710000004</v>
      </c>
      <c r="AL1492" s="23">
        <v>12.445896880000001</v>
      </c>
      <c r="AM1492" s="23">
        <v>12.445896880000001</v>
      </c>
      <c r="AN1492" s="23">
        <v>0</v>
      </c>
      <c r="AO1492" s="23">
        <v>0</v>
      </c>
      <c r="AP1492" s="23">
        <v>5.2616100299999999</v>
      </c>
      <c r="AQ1492" s="23">
        <v>5.2616100299999999</v>
      </c>
      <c r="AR1492" s="23">
        <v>0</v>
      </c>
      <c r="AS1492" s="23">
        <v>17.322909639999999</v>
      </c>
      <c r="AT1492" s="23">
        <v>35.030416549999998</v>
      </c>
      <c r="AU1492" s="23">
        <v>70.307747200000009</v>
      </c>
      <c r="AV1492" s="23">
        <v>56.438143789999998</v>
      </c>
      <c r="AW1492" s="23">
        <v>126.74589099000001</v>
      </c>
      <c r="AX1492" s="23">
        <v>6.7508199399999995</v>
      </c>
      <c r="AY1492" s="23">
        <v>47.500503819999999</v>
      </c>
      <c r="AZ1492" s="23">
        <v>72.494567230000001</v>
      </c>
    </row>
    <row r="1493" spans="2:52" x14ac:dyDescent="0.25">
      <c r="B1493" s="20" t="s">
        <v>1582</v>
      </c>
      <c r="C1493" s="21">
        <f t="shared" ref="C1493:AZ1493" si="89">SUM(C1482:C1492)</f>
        <v>474.83207427999997</v>
      </c>
      <c r="D1493" s="21">
        <f t="shared" si="89"/>
        <v>191.33706387000001</v>
      </c>
      <c r="E1493" s="21">
        <f t="shared" si="89"/>
        <v>53.202333729999992</v>
      </c>
      <c r="F1493" s="21">
        <f t="shared" si="89"/>
        <v>128.37938272</v>
      </c>
      <c r="G1493" s="21">
        <f t="shared" si="89"/>
        <v>9.7553474199999997</v>
      </c>
      <c r="H1493" s="21">
        <f t="shared" si="89"/>
        <v>283.49501041000002</v>
      </c>
      <c r="I1493" s="21">
        <f t="shared" si="89"/>
        <v>46.529096720000013</v>
      </c>
      <c r="J1493" s="21">
        <f t="shared" si="89"/>
        <v>66.801486519999997</v>
      </c>
      <c r="K1493" s="21">
        <f t="shared" si="89"/>
        <v>157.84129775999997</v>
      </c>
      <c r="L1493" s="21">
        <f t="shared" si="89"/>
        <v>12.32312941</v>
      </c>
      <c r="M1493" s="21">
        <f t="shared" si="89"/>
        <v>1773.7453055800001</v>
      </c>
      <c r="N1493" s="21">
        <f t="shared" si="89"/>
        <v>1725.3589890000001</v>
      </c>
      <c r="O1493" s="21">
        <f t="shared" si="89"/>
        <v>14.91312434</v>
      </c>
      <c r="P1493" s="21">
        <f t="shared" si="89"/>
        <v>19.027002240000002</v>
      </c>
      <c r="Q1493" s="21">
        <f t="shared" si="89"/>
        <v>14.44619</v>
      </c>
      <c r="R1493" s="21">
        <f t="shared" si="89"/>
        <v>2248.5773798600003</v>
      </c>
      <c r="S1493" s="21">
        <f t="shared" si="89"/>
        <v>1045.4496914499998</v>
      </c>
      <c r="T1493" s="21">
        <f t="shared" si="89"/>
        <v>24.569508430000003</v>
      </c>
      <c r="U1493" s="21">
        <f t="shared" si="89"/>
        <v>122.75023518999998</v>
      </c>
      <c r="V1493" s="21">
        <f t="shared" si="89"/>
        <v>5.384767E-2</v>
      </c>
      <c r="W1493" s="21">
        <f t="shared" si="89"/>
        <v>0.18441070000000001</v>
      </c>
      <c r="X1493" s="21">
        <f t="shared" si="89"/>
        <v>98.971563459999999</v>
      </c>
      <c r="Y1493" s="21">
        <f t="shared" si="89"/>
        <v>259.13874587999999</v>
      </c>
      <c r="Z1493" s="21">
        <f t="shared" si="89"/>
        <v>19.843828009999999</v>
      </c>
      <c r="AA1493" s="21">
        <f t="shared" si="89"/>
        <v>1570.9618307899998</v>
      </c>
      <c r="AB1493" s="21">
        <f t="shared" si="89"/>
        <v>677.61554906999993</v>
      </c>
      <c r="AC1493" s="21">
        <f t="shared" si="89"/>
        <v>0</v>
      </c>
      <c r="AD1493" s="21">
        <f t="shared" si="89"/>
        <v>0</v>
      </c>
      <c r="AE1493" s="21">
        <f t="shared" si="89"/>
        <v>0</v>
      </c>
      <c r="AF1493" s="21">
        <f t="shared" si="89"/>
        <v>0</v>
      </c>
      <c r="AG1493" s="21">
        <f t="shared" si="89"/>
        <v>48.860900000000001</v>
      </c>
      <c r="AH1493" s="21">
        <f t="shared" si="89"/>
        <v>48.860900000000001</v>
      </c>
      <c r="AI1493" s="21">
        <f t="shared" si="89"/>
        <v>0</v>
      </c>
      <c r="AJ1493" s="21">
        <f t="shared" si="89"/>
        <v>100.22607090000001</v>
      </c>
      <c r="AK1493" s="21">
        <f t="shared" si="89"/>
        <v>149.08697090000001</v>
      </c>
      <c r="AL1493" s="21">
        <f t="shared" si="89"/>
        <v>203.73952469999998</v>
      </c>
      <c r="AM1493" s="21">
        <f t="shared" si="89"/>
        <v>203.73952469999998</v>
      </c>
      <c r="AN1493" s="21">
        <f t="shared" si="89"/>
        <v>0</v>
      </c>
      <c r="AO1493" s="21">
        <f t="shared" si="89"/>
        <v>0</v>
      </c>
      <c r="AP1493" s="21">
        <f t="shared" si="89"/>
        <v>78.977100459999988</v>
      </c>
      <c r="AQ1493" s="21">
        <f t="shared" si="89"/>
        <v>78.977100459999988</v>
      </c>
      <c r="AR1493" s="21">
        <f t="shared" si="89"/>
        <v>0</v>
      </c>
      <c r="AS1493" s="21">
        <f t="shared" si="89"/>
        <v>182.90404755</v>
      </c>
      <c r="AT1493" s="21">
        <f t="shared" si="89"/>
        <v>465.62067271000001</v>
      </c>
      <c r="AU1493" s="21">
        <f t="shared" si="89"/>
        <v>361.08184725999996</v>
      </c>
      <c r="AV1493" s="21">
        <f t="shared" si="89"/>
        <v>548.79989209999997</v>
      </c>
      <c r="AW1493" s="21">
        <f t="shared" si="89"/>
        <v>909.88173935999998</v>
      </c>
      <c r="AX1493" s="21">
        <f t="shared" si="89"/>
        <v>90.690757899999994</v>
      </c>
      <c r="AY1493" s="21">
        <f t="shared" si="89"/>
        <v>100.03763229999998</v>
      </c>
      <c r="AZ1493" s="21">
        <f t="shared" si="89"/>
        <v>719.15334916000006</v>
      </c>
    </row>
    <row r="1494" spans="2:52" x14ac:dyDescent="0.25"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</row>
    <row r="1495" spans="2:52" x14ac:dyDescent="0.25">
      <c r="B1495" s="9" t="s">
        <v>1151</v>
      </c>
    </row>
    <row r="1496" spans="2:52" x14ac:dyDescent="0.25">
      <c r="B1496" s="10" t="s">
        <v>1162</v>
      </c>
      <c r="C1496" s="23">
        <v>31.290552719999997</v>
      </c>
      <c r="D1496" s="23">
        <v>12.135658119999999</v>
      </c>
      <c r="E1496" s="23">
        <v>6.2043838100000004</v>
      </c>
      <c r="F1496" s="23">
        <v>5.2267076900000005</v>
      </c>
      <c r="G1496" s="23">
        <v>0.70456662000000003</v>
      </c>
      <c r="H1496" s="23">
        <v>19.154894599999999</v>
      </c>
      <c r="I1496" s="23">
        <v>1.9112606000000001</v>
      </c>
      <c r="J1496" s="23">
        <v>1.5915621299999998</v>
      </c>
      <c r="K1496" s="23">
        <v>15.338869189999999</v>
      </c>
      <c r="L1496" s="23">
        <v>0.31320268000000001</v>
      </c>
      <c r="M1496" s="23">
        <v>135.09276969000001</v>
      </c>
      <c r="N1496" s="23">
        <v>135.08661699999999</v>
      </c>
      <c r="O1496" s="23">
        <v>6.1526899999999997E-3</v>
      </c>
      <c r="P1496" s="23">
        <v>0</v>
      </c>
      <c r="Q1496" s="23">
        <v>0</v>
      </c>
      <c r="R1496" s="23">
        <v>166.38332241000001</v>
      </c>
      <c r="S1496" s="23">
        <v>84.748403590000009</v>
      </c>
      <c r="T1496" s="23">
        <v>1.8761890800000001</v>
      </c>
      <c r="U1496" s="23">
        <v>7.8034923699999998</v>
      </c>
      <c r="V1496" s="23">
        <v>0</v>
      </c>
      <c r="W1496" s="23">
        <v>0</v>
      </c>
      <c r="X1496" s="23">
        <v>3.61224145</v>
      </c>
      <c r="Y1496" s="23">
        <v>27.686776390000002</v>
      </c>
      <c r="Z1496" s="23">
        <v>1.0084978</v>
      </c>
      <c r="AA1496" s="23">
        <v>126.73560068</v>
      </c>
      <c r="AB1496" s="23">
        <v>39.647721730000001</v>
      </c>
      <c r="AC1496" s="23">
        <v>0</v>
      </c>
      <c r="AD1496" s="23">
        <v>0</v>
      </c>
      <c r="AE1496" s="23">
        <v>0</v>
      </c>
      <c r="AF1496" s="23">
        <v>0</v>
      </c>
      <c r="AG1496" s="23">
        <v>30.6</v>
      </c>
      <c r="AH1496" s="23">
        <v>30.6</v>
      </c>
      <c r="AI1496" s="23">
        <v>0</v>
      </c>
      <c r="AJ1496" s="23">
        <v>1.7230346399999998</v>
      </c>
      <c r="AK1496" s="23">
        <v>32.323034640000003</v>
      </c>
      <c r="AL1496" s="23">
        <v>6.5191927000000005</v>
      </c>
      <c r="AM1496" s="23">
        <v>6.5191927000000005</v>
      </c>
      <c r="AN1496" s="23">
        <v>0</v>
      </c>
      <c r="AO1496" s="23">
        <v>0</v>
      </c>
      <c r="AP1496" s="23">
        <v>5.7336403499999999</v>
      </c>
      <c r="AQ1496" s="23">
        <v>5.7336403499999999</v>
      </c>
      <c r="AR1496" s="23">
        <v>0</v>
      </c>
      <c r="AS1496" s="23">
        <v>6.8147903699999999</v>
      </c>
      <c r="AT1496" s="23">
        <v>19.06762342</v>
      </c>
      <c r="AU1496" s="23">
        <v>52.90313295</v>
      </c>
      <c r="AV1496" s="23">
        <v>40.42171888</v>
      </c>
      <c r="AW1496" s="23">
        <v>93.32485183</v>
      </c>
      <c r="AX1496" s="23">
        <v>4.2267102400000001</v>
      </c>
      <c r="AY1496" s="23">
        <v>35.410389240000001</v>
      </c>
      <c r="AZ1496" s="23">
        <v>53.687752350000004</v>
      </c>
    </row>
    <row r="1497" spans="2:52" x14ac:dyDescent="0.25">
      <c r="B1497" s="10" t="s">
        <v>1166</v>
      </c>
      <c r="C1497" s="23">
        <v>11.119699940000002</v>
      </c>
      <c r="D1497" s="23">
        <v>6.4236532200000003</v>
      </c>
      <c r="E1497" s="23">
        <v>2.5730137400000004</v>
      </c>
      <c r="F1497" s="23">
        <v>3.5902962</v>
      </c>
      <c r="G1497" s="23">
        <v>0.26034328000000001</v>
      </c>
      <c r="H1497" s="23">
        <v>4.69604672</v>
      </c>
      <c r="I1497" s="23">
        <v>2.0416621500000001</v>
      </c>
      <c r="J1497" s="23">
        <v>1.6546221200000002</v>
      </c>
      <c r="K1497" s="23">
        <v>0.90412150000000002</v>
      </c>
      <c r="L1497" s="23">
        <v>9.5640950000000002E-2</v>
      </c>
      <c r="M1497" s="23">
        <v>75.256295390000005</v>
      </c>
      <c r="N1497" s="23">
        <v>72.214061000000001</v>
      </c>
      <c r="O1497" s="23">
        <v>8.4526499999999991E-3</v>
      </c>
      <c r="P1497" s="23">
        <v>3.3781739999999998E-2</v>
      </c>
      <c r="Q1497" s="23">
        <v>3</v>
      </c>
      <c r="R1497" s="23">
        <v>86.375995329999995</v>
      </c>
      <c r="S1497" s="23">
        <v>43.620881350000005</v>
      </c>
      <c r="T1497" s="23">
        <v>1.1717477700000001</v>
      </c>
      <c r="U1497" s="23">
        <v>6.0433879900000003</v>
      </c>
      <c r="V1497" s="23">
        <v>6.9374679999999994E-2</v>
      </c>
      <c r="W1497" s="23">
        <v>3.7673100000000001E-2</v>
      </c>
      <c r="X1497" s="23">
        <v>4.8008324800000004</v>
      </c>
      <c r="Y1497" s="23">
        <v>7.4045066799999999</v>
      </c>
      <c r="Z1497" s="23">
        <v>1.7337308500000002</v>
      </c>
      <c r="AA1497" s="23">
        <v>64.882134900000011</v>
      </c>
      <c r="AB1497" s="23">
        <v>21.493860429999998</v>
      </c>
      <c r="AC1497" s="23">
        <v>0</v>
      </c>
      <c r="AD1497" s="23">
        <v>0</v>
      </c>
      <c r="AE1497" s="23">
        <v>0</v>
      </c>
      <c r="AF1497" s="23">
        <v>0</v>
      </c>
      <c r="AG1497" s="23">
        <v>15.613244509999999</v>
      </c>
      <c r="AH1497" s="23">
        <v>15.613244509999999</v>
      </c>
      <c r="AI1497" s="23">
        <v>0</v>
      </c>
      <c r="AJ1497" s="23">
        <v>0.74430518999999995</v>
      </c>
      <c r="AK1497" s="23">
        <v>16.3575497</v>
      </c>
      <c r="AL1497" s="23">
        <v>16.589349600000002</v>
      </c>
      <c r="AM1497" s="23">
        <v>16.589349600000002</v>
      </c>
      <c r="AN1497" s="23">
        <v>0</v>
      </c>
      <c r="AO1497" s="23">
        <v>0</v>
      </c>
      <c r="AP1497" s="23">
        <v>2.7590537099999999</v>
      </c>
      <c r="AQ1497" s="23">
        <v>2.7590537099999999</v>
      </c>
      <c r="AR1497" s="23">
        <v>0</v>
      </c>
      <c r="AS1497" s="23">
        <v>0</v>
      </c>
      <c r="AT1497" s="23">
        <v>19.348403310000002</v>
      </c>
      <c r="AU1497" s="23">
        <v>18.50300682</v>
      </c>
      <c r="AV1497" s="23">
        <v>30.233210259999996</v>
      </c>
      <c r="AW1497" s="23">
        <v>48.736217080000003</v>
      </c>
      <c r="AX1497" s="23">
        <v>12.32944925</v>
      </c>
      <c r="AY1497" s="23">
        <v>1.9381158799999998</v>
      </c>
      <c r="AZ1497" s="23">
        <v>34.468651949999995</v>
      </c>
    </row>
    <row r="1498" spans="2:52" x14ac:dyDescent="0.25">
      <c r="B1498" s="10" t="s">
        <v>731</v>
      </c>
      <c r="C1498" s="23">
        <v>42.363322590000003</v>
      </c>
      <c r="D1498" s="23">
        <v>23.592437019999998</v>
      </c>
      <c r="E1498" s="23">
        <v>9.2010622699999995</v>
      </c>
      <c r="F1498" s="23">
        <v>12.8327568</v>
      </c>
      <c r="G1498" s="23">
        <v>1.5586179499999999</v>
      </c>
      <c r="H1498" s="23">
        <v>18.770885570000001</v>
      </c>
      <c r="I1498" s="23">
        <v>3.2782895600000002</v>
      </c>
      <c r="J1498" s="23">
        <v>9.5728366400000002</v>
      </c>
      <c r="K1498" s="23">
        <v>4.7576704400000001</v>
      </c>
      <c r="L1498" s="23">
        <v>1.1620889299999999</v>
      </c>
      <c r="M1498" s="23">
        <v>136.77504099999999</v>
      </c>
      <c r="N1498" s="23">
        <v>136.74118799999999</v>
      </c>
      <c r="O1498" s="23">
        <v>0</v>
      </c>
      <c r="P1498" s="23">
        <v>7.7799999999999996E-3</v>
      </c>
      <c r="Q1498" s="23">
        <v>2.6072999999999999E-2</v>
      </c>
      <c r="R1498" s="23">
        <v>179.13836359000001</v>
      </c>
      <c r="S1498" s="23">
        <v>81.222275120000006</v>
      </c>
      <c r="T1498" s="23">
        <v>1.8701197700000001</v>
      </c>
      <c r="U1498" s="23">
        <v>8.5576000600000004</v>
      </c>
      <c r="V1498" s="23">
        <v>0</v>
      </c>
      <c r="W1498" s="23">
        <v>0</v>
      </c>
      <c r="X1498" s="23">
        <v>4.2832095499999996</v>
      </c>
      <c r="Y1498" s="23">
        <v>35.033498619999996</v>
      </c>
      <c r="Z1498" s="23">
        <v>3.9746964199999999</v>
      </c>
      <c r="AA1498" s="23">
        <v>134.94139953999999</v>
      </c>
      <c r="AB1498" s="23">
        <v>44.196964050000005</v>
      </c>
      <c r="AC1498" s="23">
        <v>0</v>
      </c>
      <c r="AD1498" s="23">
        <v>0</v>
      </c>
      <c r="AE1498" s="23">
        <v>0</v>
      </c>
      <c r="AF1498" s="23">
        <v>0</v>
      </c>
      <c r="AG1498" s="23">
        <v>0</v>
      </c>
      <c r="AH1498" s="23">
        <v>0</v>
      </c>
      <c r="AI1498" s="23">
        <v>0</v>
      </c>
      <c r="AJ1498" s="23">
        <v>21.340945569999999</v>
      </c>
      <c r="AK1498" s="23">
        <v>21.340945569999999</v>
      </c>
      <c r="AL1498" s="23">
        <v>4.0135835599999998</v>
      </c>
      <c r="AM1498" s="23">
        <v>4.0135835599999998</v>
      </c>
      <c r="AN1498" s="23">
        <v>0</v>
      </c>
      <c r="AO1498" s="23">
        <v>0</v>
      </c>
      <c r="AP1498" s="23">
        <v>14.06665265</v>
      </c>
      <c r="AQ1498" s="23">
        <v>14.06665265</v>
      </c>
      <c r="AR1498" s="23">
        <v>0</v>
      </c>
      <c r="AS1498" s="23">
        <v>19.754144239999999</v>
      </c>
      <c r="AT1498" s="23">
        <v>37.834380450000005</v>
      </c>
      <c r="AU1498" s="23">
        <v>27.703529170000003</v>
      </c>
      <c r="AV1498" s="23">
        <v>68.588281820000006</v>
      </c>
      <c r="AW1498" s="23">
        <v>96.291810990000016</v>
      </c>
      <c r="AX1498" s="23">
        <v>23.558211400000001</v>
      </c>
      <c r="AY1498" s="23">
        <v>3.1881416300000001</v>
      </c>
      <c r="AZ1498" s="23">
        <v>69.545457959999993</v>
      </c>
    </row>
    <row r="1499" spans="2:52" x14ac:dyDescent="0.25">
      <c r="B1499" s="10" t="s">
        <v>1163</v>
      </c>
      <c r="C1499" s="23">
        <v>46.814830540000003</v>
      </c>
      <c r="D1499" s="23">
        <v>24.92329346</v>
      </c>
      <c r="E1499" s="23">
        <v>7.9256549500000002</v>
      </c>
      <c r="F1499" s="23">
        <v>15.547801249999999</v>
      </c>
      <c r="G1499" s="23">
        <v>1.44983726</v>
      </c>
      <c r="H1499" s="23">
        <v>21.891537079999999</v>
      </c>
      <c r="I1499" s="23">
        <v>5.3389064299999998</v>
      </c>
      <c r="J1499" s="23">
        <v>2.3494029300000001</v>
      </c>
      <c r="K1499" s="23">
        <v>8.7009159800000013</v>
      </c>
      <c r="L1499" s="23">
        <v>5.5023117400000006</v>
      </c>
      <c r="M1499" s="23">
        <v>216.49774248999998</v>
      </c>
      <c r="N1499" s="23">
        <v>215.49920299999999</v>
      </c>
      <c r="O1499" s="23">
        <v>6.0600889999999998E-2</v>
      </c>
      <c r="P1499" s="23">
        <v>0.46351999999999999</v>
      </c>
      <c r="Q1499" s="23">
        <v>0.47441859999999997</v>
      </c>
      <c r="R1499" s="23">
        <v>263.31257302999995</v>
      </c>
      <c r="S1499" s="23">
        <v>121.79856124</v>
      </c>
      <c r="T1499" s="23">
        <v>3.0559255800000003</v>
      </c>
      <c r="U1499" s="23">
        <v>20.432082260000001</v>
      </c>
      <c r="V1499" s="23">
        <v>1.03011056</v>
      </c>
      <c r="W1499" s="23">
        <v>3.7541570899999996</v>
      </c>
      <c r="X1499" s="23">
        <v>5.2837555300000005</v>
      </c>
      <c r="Y1499" s="23">
        <v>26.613873820000002</v>
      </c>
      <c r="Z1499" s="23">
        <v>2.0852837200000001</v>
      </c>
      <c r="AA1499" s="23">
        <v>184.05374979999999</v>
      </c>
      <c r="AB1499" s="23">
        <v>79.25882322999999</v>
      </c>
      <c r="AC1499" s="23">
        <v>0</v>
      </c>
      <c r="AD1499" s="23">
        <v>0</v>
      </c>
      <c r="AE1499" s="23">
        <v>0</v>
      </c>
      <c r="AF1499" s="23">
        <v>0</v>
      </c>
      <c r="AG1499" s="23">
        <v>0</v>
      </c>
      <c r="AH1499" s="23">
        <v>0</v>
      </c>
      <c r="AI1499" s="23">
        <v>0</v>
      </c>
      <c r="AJ1499" s="23">
        <v>2.8261075</v>
      </c>
      <c r="AK1499" s="23">
        <v>2.8261075</v>
      </c>
      <c r="AL1499" s="23">
        <v>41.522238870000002</v>
      </c>
      <c r="AM1499" s="23">
        <v>41.522238870000002</v>
      </c>
      <c r="AN1499" s="23">
        <v>0</v>
      </c>
      <c r="AO1499" s="23">
        <v>0</v>
      </c>
      <c r="AP1499" s="23">
        <v>11.598027009999999</v>
      </c>
      <c r="AQ1499" s="23">
        <v>11.598027009999999</v>
      </c>
      <c r="AR1499" s="23">
        <v>0</v>
      </c>
      <c r="AS1499" s="23">
        <v>23.792372799999999</v>
      </c>
      <c r="AT1499" s="23">
        <v>76.912638680000001</v>
      </c>
      <c r="AU1499" s="23">
        <v>5.1722920500000003</v>
      </c>
      <c r="AV1499" s="23">
        <v>47.66207687</v>
      </c>
      <c r="AW1499" s="23">
        <v>52.834368919999996</v>
      </c>
      <c r="AX1499" s="23">
        <v>0</v>
      </c>
      <c r="AY1499" s="23">
        <v>3.7946759900000004</v>
      </c>
      <c r="AZ1499" s="23">
        <v>49.039692930000001</v>
      </c>
    </row>
    <row r="1500" spans="2:52" x14ac:dyDescent="0.25">
      <c r="B1500" s="10" t="s">
        <v>1164</v>
      </c>
      <c r="C1500" s="23">
        <v>29.552045710000002</v>
      </c>
      <c r="D1500" s="23">
        <v>12.577829139999999</v>
      </c>
      <c r="E1500" s="23">
        <v>7.964715449999999</v>
      </c>
      <c r="F1500" s="23">
        <v>3.97683644</v>
      </c>
      <c r="G1500" s="23">
        <v>0.63627725000000002</v>
      </c>
      <c r="H1500" s="23">
        <v>16.974216569999999</v>
      </c>
      <c r="I1500" s="23">
        <v>2.1486619999999998</v>
      </c>
      <c r="J1500" s="23">
        <v>1.6697963500000002</v>
      </c>
      <c r="K1500" s="23">
        <v>12.92660119</v>
      </c>
      <c r="L1500" s="23">
        <v>0.22915703000000001</v>
      </c>
      <c r="M1500" s="23">
        <v>124.39087798999999</v>
      </c>
      <c r="N1500" s="23">
        <v>124.362996</v>
      </c>
      <c r="O1500" s="23">
        <v>2.7881990000000002E-2</v>
      </c>
      <c r="P1500" s="23">
        <v>0</v>
      </c>
      <c r="Q1500" s="23">
        <v>0</v>
      </c>
      <c r="R1500" s="23">
        <v>153.94292369999999</v>
      </c>
      <c r="S1500" s="23">
        <v>79.913084380000001</v>
      </c>
      <c r="T1500" s="23">
        <v>0.78861517000000003</v>
      </c>
      <c r="U1500" s="23">
        <v>10.151999999999999</v>
      </c>
      <c r="V1500" s="23">
        <v>0</v>
      </c>
      <c r="W1500" s="23">
        <v>0</v>
      </c>
      <c r="X1500" s="23">
        <v>3.04807424</v>
      </c>
      <c r="Y1500" s="23">
        <v>25.684343129999998</v>
      </c>
      <c r="Z1500" s="23">
        <v>0.96055738000000002</v>
      </c>
      <c r="AA1500" s="23">
        <v>120.54667429999998</v>
      </c>
      <c r="AB1500" s="23">
        <v>33.396249400000002</v>
      </c>
      <c r="AC1500" s="23">
        <v>0</v>
      </c>
      <c r="AD1500" s="23">
        <v>0</v>
      </c>
      <c r="AE1500" s="23">
        <v>0</v>
      </c>
      <c r="AF1500" s="23">
        <v>0</v>
      </c>
      <c r="AG1500" s="23">
        <v>38.196889710000001</v>
      </c>
      <c r="AH1500" s="23">
        <v>38.196889710000001</v>
      </c>
      <c r="AI1500" s="23">
        <v>0</v>
      </c>
      <c r="AJ1500" s="23">
        <v>0</v>
      </c>
      <c r="AK1500" s="23">
        <v>38.196889710000001</v>
      </c>
      <c r="AL1500" s="23">
        <v>7.6044342800000004</v>
      </c>
      <c r="AM1500" s="23">
        <v>7.6044342800000004</v>
      </c>
      <c r="AN1500" s="23">
        <v>0</v>
      </c>
      <c r="AO1500" s="23">
        <v>0</v>
      </c>
      <c r="AP1500" s="23">
        <v>3.1779163399999999</v>
      </c>
      <c r="AQ1500" s="23">
        <v>3.1779163399999999</v>
      </c>
      <c r="AR1500" s="23">
        <v>0</v>
      </c>
      <c r="AS1500" s="23">
        <v>0</v>
      </c>
      <c r="AT1500" s="23">
        <v>10.782350620000001</v>
      </c>
      <c r="AU1500" s="23">
        <v>60.81078849</v>
      </c>
      <c r="AV1500" s="23">
        <v>40.634710819999995</v>
      </c>
      <c r="AW1500" s="23">
        <v>101.44549931</v>
      </c>
      <c r="AX1500" s="23">
        <v>6.7092615000000002</v>
      </c>
      <c r="AY1500" s="23">
        <v>43.43311508</v>
      </c>
      <c r="AZ1500" s="23">
        <v>51.303122729999998</v>
      </c>
    </row>
    <row r="1501" spans="2:52" x14ac:dyDescent="0.25">
      <c r="B1501" s="10" t="s">
        <v>201</v>
      </c>
      <c r="C1501" s="23">
        <v>8.5124356099999989</v>
      </c>
      <c r="D1501" s="23">
        <v>3.8940689399999995</v>
      </c>
      <c r="E1501" s="23">
        <v>2.7396246799999999</v>
      </c>
      <c r="F1501" s="23">
        <v>0.86525576999999998</v>
      </c>
      <c r="G1501" s="23">
        <v>0.28918848999999996</v>
      </c>
      <c r="H1501" s="23">
        <v>4.6183666700000003</v>
      </c>
      <c r="I1501" s="23">
        <v>0.99482295999999992</v>
      </c>
      <c r="J1501" s="23">
        <v>2.63213096</v>
      </c>
      <c r="K1501" s="23">
        <v>0</v>
      </c>
      <c r="L1501" s="23">
        <v>0.99141274999999995</v>
      </c>
      <c r="M1501" s="23">
        <v>75.959517000000005</v>
      </c>
      <c r="N1501" s="23">
        <v>75.959517000000005</v>
      </c>
      <c r="O1501" s="23">
        <v>0</v>
      </c>
      <c r="P1501" s="23">
        <v>0</v>
      </c>
      <c r="Q1501" s="23">
        <v>0</v>
      </c>
      <c r="R1501" s="23">
        <v>84.471952610000002</v>
      </c>
      <c r="S1501" s="23">
        <v>50.091235909999995</v>
      </c>
      <c r="T1501" s="23">
        <v>0.94983726000000002</v>
      </c>
      <c r="U1501" s="23">
        <v>4.1854018499999999</v>
      </c>
      <c r="V1501" s="23">
        <v>0</v>
      </c>
      <c r="W1501" s="23">
        <v>0</v>
      </c>
      <c r="X1501" s="23">
        <v>4.3861704800000005</v>
      </c>
      <c r="Y1501" s="23">
        <v>10.63387618</v>
      </c>
      <c r="Z1501" s="23">
        <v>2.91115558</v>
      </c>
      <c r="AA1501" s="23">
        <v>73.15767726</v>
      </c>
      <c r="AB1501" s="23">
        <v>11.314275349999999</v>
      </c>
      <c r="AC1501" s="23">
        <v>0</v>
      </c>
      <c r="AD1501" s="23">
        <v>0</v>
      </c>
      <c r="AE1501" s="23">
        <v>0</v>
      </c>
      <c r="AF1501" s="23">
        <v>0</v>
      </c>
      <c r="AG1501" s="23">
        <v>19.248325940000001</v>
      </c>
      <c r="AH1501" s="23">
        <v>19.248325940000001</v>
      </c>
      <c r="AI1501" s="23">
        <v>0</v>
      </c>
      <c r="AJ1501" s="23">
        <v>4.0567285699999998</v>
      </c>
      <c r="AK1501" s="23">
        <v>23.305054510000001</v>
      </c>
      <c r="AL1501" s="23">
        <v>2.75724729</v>
      </c>
      <c r="AM1501" s="23">
        <v>2.75724729</v>
      </c>
      <c r="AN1501" s="23">
        <v>0</v>
      </c>
      <c r="AO1501" s="23">
        <v>0</v>
      </c>
      <c r="AP1501" s="23">
        <v>4.2831640599999998</v>
      </c>
      <c r="AQ1501" s="23">
        <v>4.2831640599999998</v>
      </c>
      <c r="AR1501" s="23">
        <v>0</v>
      </c>
      <c r="AS1501" s="23">
        <v>0</v>
      </c>
      <c r="AT1501" s="23">
        <v>7.0404113499999994</v>
      </c>
      <c r="AU1501" s="23">
        <v>27.578918509999998</v>
      </c>
      <c r="AV1501" s="23">
        <v>18.990503669999999</v>
      </c>
      <c r="AW1501" s="23">
        <v>46.569422179999997</v>
      </c>
      <c r="AX1501" s="23">
        <v>8.7807029100000005</v>
      </c>
      <c r="AY1501" s="23">
        <v>22.011978929999998</v>
      </c>
      <c r="AZ1501" s="23">
        <v>15.77674034</v>
      </c>
    </row>
    <row r="1502" spans="2:52" x14ac:dyDescent="0.25">
      <c r="B1502" s="10" t="s">
        <v>93</v>
      </c>
      <c r="C1502" s="23">
        <v>111.51242565000001</v>
      </c>
      <c r="D1502" s="23">
        <v>44.862960999999999</v>
      </c>
      <c r="E1502" s="23">
        <v>19.45487267</v>
      </c>
      <c r="F1502" s="23">
        <v>24.01982641</v>
      </c>
      <c r="G1502" s="23">
        <v>1.3882619199999999</v>
      </c>
      <c r="H1502" s="23">
        <v>66.649464649999999</v>
      </c>
      <c r="I1502" s="23">
        <v>8.6372133000000009</v>
      </c>
      <c r="J1502" s="23">
        <v>4.9168808499999992</v>
      </c>
      <c r="K1502" s="23">
        <v>51.856020579999999</v>
      </c>
      <c r="L1502" s="23">
        <v>1.23934992</v>
      </c>
      <c r="M1502" s="23">
        <v>196.128218</v>
      </c>
      <c r="N1502" s="23">
        <v>196.128218</v>
      </c>
      <c r="O1502" s="23">
        <v>0</v>
      </c>
      <c r="P1502" s="23">
        <v>0</v>
      </c>
      <c r="Q1502" s="23">
        <v>0</v>
      </c>
      <c r="R1502" s="23">
        <v>307.64064364999996</v>
      </c>
      <c r="S1502" s="23">
        <v>136.30812105999999</v>
      </c>
      <c r="T1502" s="23">
        <v>3.8697924599999998</v>
      </c>
      <c r="U1502" s="23">
        <v>18.314080860000001</v>
      </c>
      <c r="V1502" s="23">
        <v>0</v>
      </c>
      <c r="W1502" s="23">
        <v>0</v>
      </c>
      <c r="X1502" s="23">
        <v>5.0276282600000002</v>
      </c>
      <c r="Y1502" s="23">
        <v>52.371813090000003</v>
      </c>
      <c r="Z1502" s="23">
        <v>0.51026110000000002</v>
      </c>
      <c r="AA1502" s="23">
        <v>216.40169682999999</v>
      </c>
      <c r="AB1502" s="23">
        <v>91.238946819999995</v>
      </c>
      <c r="AC1502" s="23">
        <v>0</v>
      </c>
      <c r="AD1502" s="23">
        <v>0</v>
      </c>
      <c r="AE1502" s="23">
        <v>0</v>
      </c>
      <c r="AF1502" s="23">
        <v>0</v>
      </c>
      <c r="AG1502" s="23">
        <v>0</v>
      </c>
      <c r="AH1502" s="23">
        <v>0</v>
      </c>
      <c r="AI1502" s="23">
        <v>0</v>
      </c>
      <c r="AJ1502" s="23">
        <v>14.15317735</v>
      </c>
      <c r="AK1502" s="23">
        <v>14.15317735</v>
      </c>
      <c r="AL1502" s="23">
        <v>12.2811314</v>
      </c>
      <c r="AM1502" s="23">
        <v>12.2811314</v>
      </c>
      <c r="AN1502" s="23">
        <v>0</v>
      </c>
      <c r="AO1502" s="23">
        <v>0</v>
      </c>
      <c r="AP1502" s="23">
        <v>6.75</v>
      </c>
      <c r="AQ1502" s="23">
        <v>6.75</v>
      </c>
      <c r="AR1502" s="23">
        <v>0</v>
      </c>
      <c r="AS1502" s="23">
        <v>0</v>
      </c>
      <c r="AT1502" s="23">
        <v>19.0311314</v>
      </c>
      <c r="AU1502" s="23">
        <v>86.360992769999996</v>
      </c>
      <c r="AV1502" s="23">
        <v>163.91346655999999</v>
      </c>
      <c r="AW1502" s="23">
        <v>250.27445933000001</v>
      </c>
      <c r="AX1502" s="23">
        <v>29.411820679999998</v>
      </c>
      <c r="AY1502" s="23">
        <v>26.629090809999997</v>
      </c>
      <c r="AZ1502" s="23">
        <v>194.23354783999997</v>
      </c>
    </row>
    <row r="1503" spans="2:52" x14ac:dyDescent="0.25">
      <c r="B1503" s="10" t="s">
        <v>1165</v>
      </c>
      <c r="C1503" s="23">
        <v>3.0527798799999997</v>
      </c>
      <c r="D1503" s="23">
        <v>1.2289869899999999</v>
      </c>
      <c r="E1503" s="23">
        <v>0.55241600999999996</v>
      </c>
      <c r="F1503" s="23">
        <v>0.52049478000000005</v>
      </c>
      <c r="G1503" s="23">
        <v>0.1560762</v>
      </c>
      <c r="H1503" s="23">
        <v>1.8237928900000002</v>
      </c>
      <c r="I1503" s="23">
        <v>0.57077727</v>
      </c>
      <c r="J1503" s="23">
        <v>0.72935243000000005</v>
      </c>
      <c r="K1503" s="23">
        <v>0.27706599999999998</v>
      </c>
      <c r="L1503" s="23">
        <v>0.24659718999999999</v>
      </c>
      <c r="M1503" s="23">
        <v>137.22961347</v>
      </c>
      <c r="N1503" s="23">
        <v>136.67474100000001</v>
      </c>
      <c r="O1503" s="23">
        <v>0</v>
      </c>
      <c r="P1503" s="23">
        <v>0.26</v>
      </c>
      <c r="Q1503" s="23">
        <v>0.29487247</v>
      </c>
      <c r="R1503" s="23">
        <v>140.28239335000001</v>
      </c>
      <c r="S1503" s="23">
        <v>84.329586540000008</v>
      </c>
      <c r="T1503" s="23">
        <v>0.48276656000000001</v>
      </c>
      <c r="U1503" s="23">
        <v>6.2545187899999997</v>
      </c>
      <c r="V1503" s="23">
        <v>0</v>
      </c>
      <c r="W1503" s="23">
        <v>0</v>
      </c>
      <c r="X1503" s="23">
        <v>6.7532800599999998</v>
      </c>
      <c r="Y1503" s="23">
        <v>24.456842760000001</v>
      </c>
      <c r="Z1503" s="23">
        <v>6.8737351799999997</v>
      </c>
      <c r="AA1503" s="23">
        <v>129.15072989000001</v>
      </c>
      <c r="AB1503" s="23">
        <v>11.131663459999999</v>
      </c>
      <c r="AC1503" s="23">
        <v>0</v>
      </c>
      <c r="AD1503" s="23">
        <v>0</v>
      </c>
      <c r="AE1503" s="23">
        <v>0</v>
      </c>
      <c r="AF1503" s="23">
        <v>0</v>
      </c>
      <c r="AG1503" s="23">
        <v>0</v>
      </c>
      <c r="AH1503" s="23">
        <v>0</v>
      </c>
      <c r="AI1503" s="23">
        <v>0</v>
      </c>
      <c r="AJ1503" s="23">
        <v>8.8513934499999998</v>
      </c>
      <c r="AK1503" s="23">
        <v>8.8513934499999998</v>
      </c>
      <c r="AL1503" s="23">
        <v>2.1826194700000001</v>
      </c>
      <c r="AM1503" s="23">
        <v>2.1826194700000001</v>
      </c>
      <c r="AN1503" s="23">
        <v>0</v>
      </c>
      <c r="AO1503" s="23">
        <v>0</v>
      </c>
      <c r="AP1503" s="23">
        <v>8.1662655900000001</v>
      </c>
      <c r="AQ1503" s="23">
        <v>8.1662655900000001</v>
      </c>
      <c r="AR1503" s="23">
        <v>0</v>
      </c>
      <c r="AS1503" s="23">
        <v>0</v>
      </c>
      <c r="AT1503" s="23">
        <v>10.348885060000001</v>
      </c>
      <c r="AU1503" s="23">
        <v>9.6341718499999995</v>
      </c>
      <c r="AV1503" s="23">
        <v>16.0633254</v>
      </c>
      <c r="AW1503" s="23">
        <v>25.697497250000001</v>
      </c>
      <c r="AX1503" s="23">
        <v>1.77625915</v>
      </c>
      <c r="AY1503" s="23">
        <v>0.30795400000000001</v>
      </c>
      <c r="AZ1503" s="23">
        <v>23.613284099999998</v>
      </c>
    </row>
    <row r="1504" spans="2:52" x14ac:dyDescent="0.25">
      <c r="B1504" s="20" t="s">
        <v>1582</v>
      </c>
      <c r="C1504" s="21">
        <f t="shared" ref="C1504:AZ1504" si="90">SUM(C1496:C1503)</f>
        <v>284.21809264000001</v>
      </c>
      <c r="D1504" s="21">
        <f t="shared" si="90"/>
        <v>129.63888789000001</v>
      </c>
      <c r="E1504" s="21">
        <f t="shared" si="90"/>
        <v>56.61574358</v>
      </c>
      <c r="F1504" s="21">
        <f t="shared" si="90"/>
        <v>66.579975340000004</v>
      </c>
      <c r="G1504" s="21">
        <f t="shared" si="90"/>
        <v>6.4431689699999994</v>
      </c>
      <c r="H1504" s="21">
        <f t="shared" si="90"/>
        <v>154.57920474999997</v>
      </c>
      <c r="I1504" s="21">
        <f t="shared" si="90"/>
        <v>24.92159427</v>
      </c>
      <c r="J1504" s="21">
        <f t="shared" si="90"/>
        <v>25.116584409999998</v>
      </c>
      <c r="K1504" s="21">
        <f t="shared" si="90"/>
        <v>94.761264880000013</v>
      </c>
      <c r="L1504" s="21">
        <f t="shared" si="90"/>
        <v>9.7797611900000003</v>
      </c>
      <c r="M1504" s="21">
        <f t="shared" si="90"/>
        <v>1097.33007503</v>
      </c>
      <c r="N1504" s="21">
        <f t="shared" si="90"/>
        <v>1092.6665410000001</v>
      </c>
      <c r="O1504" s="21">
        <f t="shared" si="90"/>
        <v>0.10308822000000001</v>
      </c>
      <c r="P1504" s="21">
        <f t="shared" si="90"/>
        <v>0.76508173999999995</v>
      </c>
      <c r="Q1504" s="21">
        <f t="shared" si="90"/>
        <v>3.7953640699999998</v>
      </c>
      <c r="R1504" s="21">
        <f t="shared" si="90"/>
        <v>1381.5481676699997</v>
      </c>
      <c r="S1504" s="21">
        <f t="shared" si="90"/>
        <v>682.03214919000004</v>
      </c>
      <c r="T1504" s="21">
        <f t="shared" si="90"/>
        <v>14.06499365</v>
      </c>
      <c r="U1504" s="21">
        <f t="shared" si="90"/>
        <v>81.742564180000002</v>
      </c>
      <c r="V1504" s="21">
        <f t="shared" si="90"/>
        <v>1.0994852399999999</v>
      </c>
      <c r="W1504" s="21">
        <f t="shared" si="90"/>
        <v>3.7918301899999998</v>
      </c>
      <c r="X1504" s="21">
        <f t="shared" si="90"/>
        <v>37.195192049999996</v>
      </c>
      <c r="Y1504" s="21">
        <f t="shared" si="90"/>
        <v>209.88553067000001</v>
      </c>
      <c r="Z1504" s="21">
        <f t="shared" si="90"/>
        <v>20.057918029999996</v>
      </c>
      <c r="AA1504" s="21">
        <f t="shared" si="90"/>
        <v>1049.8696632000001</v>
      </c>
      <c r="AB1504" s="21">
        <f t="shared" si="90"/>
        <v>331.67850447000001</v>
      </c>
      <c r="AC1504" s="21">
        <f t="shared" si="90"/>
        <v>0</v>
      </c>
      <c r="AD1504" s="21">
        <f t="shared" si="90"/>
        <v>0</v>
      </c>
      <c r="AE1504" s="21">
        <f t="shared" si="90"/>
        <v>0</v>
      </c>
      <c r="AF1504" s="21">
        <f t="shared" si="90"/>
        <v>0</v>
      </c>
      <c r="AG1504" s="21">
        <f t="shared" si="90"/>
        <v>103.65846016</v>
      </c>
      <c r="AH1504" s="21">
        <f t="shared" si="90"/>
        <v>103.65846016</v>
      </c>
      <c r="AI1504" s="21">
        <f t="shared" si="90"/>
        <v>0</v>
      </c>
      <c r="AJ1504" s="21">
        <f t="shared" si="90"/>
        <v>53.695692269999995</v>
      </c>
      <c r="AK1504" s="21">
        <f t="shared" si="90"/>
        <v>157.35415242999997</v>
      </c>
      <c r="AL1504" s="21">
        <f t="shared" si="90"/>
        <v>93.469797170000007</v>
      </c>
      <c r="AM1504" s="21">
        <f t="shared" si="90"/>
        <v>93.469797170000007</v>
      </c>
      <c r="AN1504" s="21">
        <f t="shared" si="90"/>
        <v>0</v>
      </c>
      <c r="AO1504" s="21">
        <f t="shared" si="90"/>
        <v>0</v>
      </c>
      <c r="AP1504" s="21">
        <f t="shared" si="90"/>
        <v>56.534719709999997</v>
      </c>
      <c r="AQ1504" s="21">
        <f t="shared" si="90"/>
        <v>56.534719709999997</v>
      </c>
      <c r="AR1504" s="21">
        <f t="shared" si="90"/>
        <v>0</v>
      </c>
      <c r="AS1504" s="21">
        <f t="shared" si="90"/>
        <v>50.361307409999995</v>
      </c>
      <c r="AT1504" s="21">
        <f t="shared" si="90"/>
        <v>200.36582428999998</v>
      </c>
      <c r="AU1504" s="21">
        <f t="shared" si="90"/>
        <v>288.66683260999997</v>
      </c>
      <c r="AV1504" s="21">
        <f t="shared" si="90"/>
        <v>426.50729427999994</v>
      </c>
      <c r="AW1504" s="21">
        <f t="shared" si="90"/>
        <v>715.17412689000003</v>
      </c>
      <c r="AX1504" s="21">
        <f t="shared" si="90"/>
        <v>86.792415130000009</v>
      </c>
      <c r="AY1504" s="21">
        <f t="shared" si="90"/>
        <v>136.71346155999998</v>
      </c>
      <c r="AZ1504" s="21">
        <f t="shared" si="90"/>
        <v>491.66825019999993</v>
      </c>
    </row>
    <row r="1505" spans="2:52" x14ac:dyDescent="0.25"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</row>
    <row r="1506" spans="2:52" x14ac:dyDescent="0.25">
      <c r="B1506" s="9" t="s">
        <v>1152</v>
      </c>
    </row>
    <row r="1507" spans="2:52" x14ac:dyDescent="0.25">
      <c r="B1507" s="10" t="s">
        <v>1167</v>
      </c>
      <c r="C1507" s="23">
        <v>35.68759953</v>
      </c>
      <c r="D1507" s="23">
        <v>11.732525650000001</v>
      </c>
      <c r="E1507" s="23">
        <v>3.7740961299999998</v>
      </c>
      <c r="F1507" s="23">
        <v>6.5489308299999998</v>
      </c>
      <c r="G1507" s="23">
        <v>1.4094986899999999</v>
      </c>
      <c r="H1507" s="23">
        <v>23.95507388</v>
      </c>
      <c r="I1507" s="23">
        <v>3.4691283999999998</v>
      </c>
      <c r="J1507" s="23">
        <v>1.412237</v>
      </c>
      <c r="K1507" s="23">
        <v>16.83493739</v>
      </c>
      <c r="L1507" s="23">
        <v>2.2387710899999997</v>
      </c>
      <c r="M1507" s="23">
        <v>124.18361520000001</v>
      </c>
      <c r="N1507" s="23">
        <v>120.389404</v>
      </c>
      <c r="O1507" s="23">
        <v>0.16455720000000001</v>
      </c>
      <c r="P1507" s="23">
        <v>3.6296539999999999</v>
      </c>
      <c r="Q1507" s="23">
        <v>0</v>
      </c>
      <c r="R1507" s="23">
        <v>159.87121473000002</v>
      </c>
      <c r="S1507" s="23">
        <v>67.456172900000013</v>
      </c>
      <c r="T1507" s="23">
        <v>1.5614952200000001</v>
      </c>
      <c r="U1507" s="23">
        <v>12.23036038</v>
      </c>
      <c r="V1507" s="23">
        <v>0</v>
      </c>
      <c r="W1507" s="23">
        <v>0</v>
      </c>
      <c r="X1507" s="23">
        <v>7.5173005599999998</v>
      </c>
      <c r="Y1507" s="23">
        <v>27.213890679999999</v>
      </c>
      <c r="Z1507" s="23">
        <v>2.3515633</v>
      </c>
      <c r="AA1507" s="23">
        <v>118.33078304</v>
      </c>
      <c r="AB1507" s="23">
        <v>41.540431689999998</v>
      </c>
      <c r="AC1507" s="23">
        <v>0</v>
      </c>
      <c r="AD1507" s="23">
        <v>0</v>
      </c>
      <c r="AE1507" s="23">
        <v>0</v>
      </c>
      <c r="AF1507" s="23">
        <v>0</v>
      </c>
      <c r="AG1507" s="23">
        <v>0</v>
      </c>
      <c r="AH1507" s="23">
        <v>0</v>
      </c>
      <c r="AI1507" s="23">
        <v>0</v>
      </c>
      <c r="AJ1507" s="23">
        <v>6.9522147699999994</v>
      </c>
      <c r="AK1507" s="23">
        <v>6.9522147699999994</v>
      </c>
      <c r="AL1507" s="23">
        <v>3.43994964</v>
      </c>
      <c r="AM1507" s="23">
        <v>3.43994964</v>
      </c>
      <c r="AN1507" s="23">
        <v>0</v>
      </c>
      <c r="AO1507" s="23">
        <v>0</v>
      </c>
      <c r="AP1507" s="23">
        <v>5.4417477300000003</v>
      </c>
      <c r="AQ1507" s="23">
        <v>5.4417477300000003</v>
      </c>
      <c r="AR1507" s="23">
        <v>0</v>
      </c>
      <c r="AS1507" s="23">
        <v>12.640050029999999</v>
      </c>
      <c r="AT1507" s="23">
        <v>21.521747399999999</v>
      </c>
      <c r="AU1507" s="23">
        <v>26.970899059999997</v>
      </c>
      <c r="AV1507" s="23">
        <v>58.289937819999999</v>
      </c>
      <c r="AW1507" s="23">
        <v>85.260836879999999</v>
      </c>
      <c r="AX1507" s="23">
        <v>16.500572330000001</v>
      </c>
      <c r="AY1507" s="23">
        <v>3.0169831499999997</v>
      </c>
      <c r="AZ1507" s="23">
        <v>65.743281400000001</v>
      </c>
    </row>
    <row r="1508" spans="2:52" x14ac:dyDescent="0.25">
      <c r="B1508" s="10" t="s">
        <v>264</v>
      </c>
      <c r="C1508" s="23">
        <v>19.893839929999999</v>
      </c>
      <c r="D1508" s="23">
        <v>12.636764090000002</v>
      </c>
      <c r="E1508" s="23">
        <v>4.3768694400000001</v>
      </c>
      <c r="F1508" s="23">
        <v>7.6799030699999999</v>
      </c>
      <c r="G1508" s="23">
        <v>0.57999157999999995</v>
      </c>
      <c r="H1508" s="23">
        <v>7.2570758399999997</v>
      </c>
      <c r="I1508" s="23">
        <v>2.2490429999999999</v>
      </c>
      <c r="J1508" s="23">
        <v>1.310813</v>
      </c>
      <c r="K1508" s="23">
        <v>2.7961518399999998</v>
      </c>
      <c r="L1508" s="23">
        <v>0.90106799999999998</v>
      </c>
      <c r="M1508" s="23">
        <v>105.55315783</v>
      </c>
      <c r="N1508" s="23">
        <v>105.488761</v>
      </c>
      <c r="O1508" s="23">
        <v>6.4396830000000002E-2</v>
      </c>
      <c r="P1508" s="23">
        <v>0</v>
      </c>
      <c r="Q1508" s="23">
        <v>0</v>
      </c>
      <c r="R1508" s="23">
        <v>125.44699775999999</v>
      </c>
      <c r="S1508" s="23">
        <v>72.714521629999993</v>
      </c>
      <c r="T1508" s="23">
        <v>1.9270538799999999</v>
      </c>
      <c r="U1508" s="23">
        <v>9.567558570000001</v>
      </c>
      <c r="V1508" s="23">
        <v>0</v>
      </c>
      <c r="W1508" s="23">
        <v>0</v>
      </c>
      <c r="X1508" s="23">
        <v>7.4948305999999993</v>
      </c>
      <c r="Y1508" s="23">
        <v>12.65460699</v>
      </c>
      <c r="Z1508" s="23">
        <v>0.15420913</v>
      </c>
      <c r="AA1508" s="23">
        <v>104.51278079999997</v>
      </c>
      <c r="AB1508" s="23">
        <v>20.934216960000001</v>
      </c>
      <c r="AC1508" s="23">
        <v>0</v>
      </c>
      <c r="AD1508" s="23">
        <v>0</v>
      </c>
      <c r="AE1508" s="23">
        <v>0</v>
      </c>
      <c r="AF1508" s="23">
        <v>0</v>
      </c>
      <c r="AG1508" s="23">
        <v>0</v>
      </c>
      <c r="AH1508" s="23">
        <v>0</v>
      </c>
      <c r="AI1508" s="23">
        <v>0</v>
      </c>
      <c r="AJ1508" s="23">
        <v>1.04359628</v>
      </c>
      <c r="AK1508" s="23">
        <v>1.04359628</v>
      </c>
      <c r="AL1508" s="23">
        <v>3.3770873699999999</v>
      </c>
      <c r="AM1508" s="23">
        <v>3.3770873699999999</v>
      </c>
      <c r="AN1508" s="23">
        <v>0</v>
      </c>
      <c r="AO1508" s="23">
        <v>0</v>
      </c>
      <c r="AP1508" s="23">
        <v>1.1522286100000001</v>
      </c>
      <c r="AQ1508" s="23">
        <v>1.1522286100000001</v>
      </c>
      <c r="AR1508" s="23">
        <v>0</v>
      </c>
      <c r="AS1508" s="23">
        <v>0</v>
      </c>
      <c r="AT1508" s="23">
        <v>4.5293159800000007</v>
      </c>
      <c r="AU1508" s="23">
        <v>17.44849726</v>
      </c>
      <c r="AV1508" s="23">
        <v>21.1267487</v>
      </c>
      <c r="AW1508" s="23">
        <v>38.575245960000004</v>
      </c>
      <c r="AX1508" s="23">
        <v>1.8019214100000001</v>
      </c>
      <c r="AY1508" s="23">
        <v>3.1180426800000003</v>
      </c>
      <c r="AZ1508" s="23">
        <v>33.655281869999996</v>
      </c>
    </row>
    <row r="1509" spans="2:52" x14ac:dyDescent="0.25">
      <c r="B1509" s="10" t="s">
        <v>1168</v>
      </c>
      <c r="C1509" s="23">
        <v>8.4378913900000008</v>
      </c>
      <c r="D1509" s="23">
        <v>4.2505980000000001</v>
      </c>
      <c r="E1509" s="23">
        <v>1.2606776400000002</v>
      </c>
      <c r="F1509" s="23">
        <v>1.67833896</v>
      </c>
      <c r="G1509" s="23">
        <v>1.3115813999999999</v>
      </c>
      <c r="H1509" s="23">
        <v>4.1872933899999998</v>
      </c>
      <c r="I1509" s="23">
        <v>0.91674589000000006</v>
      </c>
      <c r="J1509" s="23">
        <v>1.1934556599999999</v>
      </c>
      <c r="K1509" s="23">
        <v>1.73348875</v>
      </c>
      <c r="L1509" s="23">
        <v>0.34360309</v>
      </c>
      <c r="M1509" s="23">
        <v>145.27294265</v>
      </c>
      <c r="N1509" s="23">
        <v>131.942241</v>
      </c>
      <c r="O1509" s="23">
        <v>1.2323870000000001E-2</v>
      </c>
      <c r="P1509" s="23">
        <v>13.318377779999999</v>
      </c>
      <c r="Q1509" s="23">
        <v>0</v>
      </c>
      <c r="R1509" s="23">
        <v>153.71083404000001</v>
      </c>
      <c r="S1509" s="23">
        <v>85.522810989999996</v>
      </c>
      <c r="T1509" s="23">
        <v>0.51148011999999998</v>
      </c>
      <c r="U1509" s="23">
        <v>9.4533728499999992</v>
      </c>
      <c r="V1509" s="23">
        <v>0</v>
      </c>
      <c r="W1509" s="23">
        <v>0</v>
      </c>
      <c r="X1509" s="23">
        <v>3.5037481100000001</v>
      </c>
      <c r="Y1509" s="23">
        <v>10.363253650000001</v>
      </c>
      <c r="Z1509" s="23">
        <v>0.15667614000000002</v>
      </c>
      <c r="AA1509" s="23">
        <v>109.51134186</v>
      </c>
      <c r="AB1509" s="23">
        <v>44.19949218</v>
      </c>
      <c r="AC1509" s="23">
        <v>0</v>
      </c>
      <c r="AD1509" s="23">
        <v>0</v>
      </c>
      <c r="AE1509" s="23">
        <v>0</v>
      </c>
      <c r="AF1509" s="23">
        <v>0</v>
      </c>
      <c r="AG1509" s="23">
        <v>0</v>
      </c>
      <c r="AH1509" s="23">
        <v>0</v>
      </c>
      <c r="AI1509" s="23">
        <v>0</v>
      </c>
      <c r="AJ1509" s="23">
        <v>4.0883704100000005</v>
      </c>
      <c r="AK1509" s="23">
        <v>4.0883704100000005</v>
      </c>
      <c r="AL1509" s="23">
        <v>8.1516979799999998</v>
      </c>
      <c r="AM1509" s="23">
        <v>8.1516979799999998</v>
      </c>
      <c r="AN1509" s="23">
        <v>0</v>
      </c>
      <c r="AO1509" s="23">
        <v>0</v>
      </c>
      <c r="AP1509" s="23">
        <v>3.33331</v>
      </c>
      <c r="AQ1509" s="23">
        <v>3.33331</v>
      </c>
      <c r="AR1509" s="23">
        <v>0</v>
      </c>
      <c r="AS1509" s="23">
        <v>3.2908649400000001</v>
      </c>
      <c r="AT1509" s="23">
        <v>14.775872919999999</v>
      </c>
      <c r="AU1509" s="23">
        <v>33.511989669999998</v>
      </c>
      <c r="AV1509" s="23">
        <v>29.237962549999995</v>
      </c>
      <c r="AW1509" s="23">
        <v>62.749952219999997</v>
      </c>
      <c r="AX1509" s="23">
        <v>8.0622632400000001</v>
      </c>
      <c r="AY1509" s="23">
        <v>3.9870026000000003</v>
      </c>
      <c r="AZ1509" s="23">
        <v>50.700686379999993</v>
      </c>
    </row>
    <row r="1510" spans="2:52" x14ac:dyDescent="0.25">
      <c r="B1510" s="10" t="s">
        <v>1108</v>
      </c>
      <c r="C1510" s="23">
        <v>9.2900173799999983</v>
      </c>
      <c r="D1510" s="23">
        <v>3.9667061000000001</v>
      </c>
      <c r="E1510" s="23">
        <v>2.0005309900000001</v>
      </c>
      <c r="F1510" s="23">
        <v>1.2890210900000001</v>
      </c>
      <c r="G1510" s="23">
        <v>0.67715402000000002</v>
      </c>
      <c r="H1510" s="23">
        <v>5.3233112799999995</v>
      </c>
      <c r="I1510" s="23">
        <v>0.76722575999999998</v>
      </c>
      <c r="J1510" s="23">
        <v>2.1223628300000001</v>
      </c>
      <c r="K1510" s="23">
        <v>2.3928208</v>
      </c>
      <c r="L1510" s="23">
        <v>4.0901889999999996E-2</v>
      </c>
      <c r="M1510" s="23">
        <v>131.08413999999999</v>
      </c>
      <c r="N1510" s="23">
        <v>123.568302</v>
      </c>
      <c r="O1510" s="23">
        <v>1.5838000000000001E-2</v>
      </c>
      <c r="P1510" s="23">
        <v>0</v>
      </c>
      <c r="Q1510" s="23">
        <v>7.5</v>
      </c>
      <c r="R1510" s="23">
        <v>140.37415737999999</v>
      </c>
      <c r="S1510" s="23">
        <v>61.673051729999997</v>
      </c>
      <c r="T1510" s="23">
        <v>3.5967894000000005</v>
      </c>
      <c r="U1510" s="23">
        <v>11.25493376</v>
      </c>
      <c r="V1510" s="23">
        <v>0.39879999999999999</v>
      </c>
      <c r="W1510" s="23">
        <v>0.53130691000000008</v>
      </c>
      <c r="X1510" s="23">
        <v>10.806649550000001</v>
      </c>
      <c r="Y1510" s="23">
        <v>21.407837239999999</v>
      </c>
      <c r="Z1510" s="23">
        <v>3.5862871800000002</v>
      </c>
      <c r="AA1510" s="23">
        <v>113.25565576999999</v>
      </c>
      <c r="AB1510" s="23">
        <v>27.118501610000003</v>
      </c>
      <c r="AC1510" s="23">
        <v>0</v>
      </c>
      <c r="AD1510" s="23">
        <v>0</v>
      </c>
      <c r="AE1510" s="23">
        <v>0</v>
      </c>
      <c r="AF1510" s="23">
        <v>0</v>
      </c>
      <c r="AG1510" s="23">
        <v>14.969025</v>
      </c>
      <c r="AH1510" s="23">
        <v>14.969025</v>
      </c>
      <c r="AI1510" s="23">
        <v>0</v>
      </c>
      <c r="AJ1510" s="23">
        <v>0</v>
      </c>
      <c r="AK1510" s="23">
        <v>14.969025</v>
      </c>
      <c r="AL1510" s="23">
        <v>28.248984829999998</v>
      </c>
      <c r="AM1510" s="23">
        <v>28.248984829999998</v>
      </c>
      <c r="AN1510" s="23">
        <v>0</v>
      </c>
      <c r="AO1510" s="23">
        <v>0</v>
      </c>
      <c r="AP1510" s="23">
        <v>3.4322680000000001</v>
      </c>
      <c r="AQ1510" s="23">
        <v>3.4322680000000001</v>
      </c>
      <c r="AR1510" s="23">
        <v>0</v>
      </c>
      <c r="AS1510" s="23">
        <v>0</v>
      </c>
      <c r="AT1510" s="23">
        <v>31.681252829999998</v>
      </c>
      <c r="AU1510" s="23">
        <v>10.406273779999999</v>
      </c>
      <c r="AV1510" s="23">
        <v>12.828357800000001</v>
      </c>
      <c r="AW1510" s="23">
        <v>23.234631579999999</v>
      </c>
      <c r="AX1510" s="23">
        <v>2.4257790799999999</v>
      </c>
      <c r="AY1510" s="23">
        <v>13.4958516</v>
      </c>
      <c r="AZ1510" s="23">
        <v>7.3130009000000005</v>
      </c>
    </row>
    <row r="1511" spans="2:52" x14ac:dyDescent="0.25">
      <c r="B1511" s="10" t="s">
        <v>1169</v>
      </c>
      <c r="C1511" s="23">
        <v>33.13722482</v>
      </c>
      <c r="D1511" s="23">
        <v>4.5707328299999999</v>
      </c>
      <c r="E1511" s="23">
        <v>2.2208267200000003</v>
      </c>
      <c r="F1511" s="23">
        <v>1.7262159500000001</v>
      </c>
      <c r="G1511" s="23">
        <v>0.62369015999999999</v>
      </c>
      <c r="H1511" s="23">
        <v>28.566491989999999</v>
      </c>
      <c r="I1511" s="23">
        <v>1.4498438899999999</v>
      </c>
      <c r="J1511" s="23">
        <v>2.2349570499999998</v>
      </c>
      <c r="K1511" s="23">
        <v>24.721415739999998</v>
      </c>
      <c r="L1511" s="23">
        <v>0.16027531</v>
      </c>
      <c r="M1511" s="23">
        <v>95.301709060000007</v>
      </c>
      <c r="N1511" s="23">
        <v>95.296561999999994</v>
      </c>
      <c r="O1511" s="23">
        <v>5.1470600000000002E-3</v>
      </c>
      <c r="P1511" s="23">
        <v>0</v>
      </c>
      <c r="Q1511" s="23">
        <v>0</v>
      </c>
      <c r="R1511" s="23">
        <v>128.43893388000001</v>
      </c>
      <c r="S1511" s="23">
        <v>66.962168810000009</v>
      </c>
      <c r="T1511" s="23">
        <v>0.94271994999999997</v>
      </c>
      <c r="U1511" s="23">
        <v>9.2819410199999997</v>
      </c>
      <c r="V1511" s="23">
        <v>0</v>
      </c>
      <c r="W1511" s="23">
        <v>0</v>
      </c>
      <c r="X1511" s="23">
        <v>5.3651726500000008</v>
      </c>
      <c r="Y1511" s="23">
        <v>23.015425370000003</v>
      </c>
      <c r="Z1511" s="23">
        <v>0</v>
      </c>
      <c r="AA1511" s="23">
        <v>105.56742780000002</v>
      </c>
      <c r="AB1511" s="23">
        <v>22.87150608</v>
      </c>
      <c r="AC1511" s="23">
        <v>0</v>
      </c>
      <c r="AD1511" s="23">
        <v>0</v>
      </c>
      <c r="AE1511" s="23">
        <v>0</v>
      </c>
      <c r="AF1511" s="23">
        <v>0</v>
      </c>
      <c r="AG1511" s="23">
        <v>0</v>
      </c>
      <c r="AH1511" s="23">
        <v>0</v>
      </c>
      <c r="AI1511" s="23">
        <v>0</v>
      </c>
      <c r="AJ1511" s="23">
        <v>0</v>
      </c>
      <c r="AK1511" s="23">
        <v>0</v>
      </c>
      <c r="AL1511" s="23">
        <v>7.8529002600000011</v>
      </c>
      <c r="AM1511" s="23">
        <v>7.8529002600000011</v>
      </c>
      <c r="AN1511" s="23">
        <v>0</v>
      </c>
      <c r="AO1511" s="23">
        <v>0</v>
      </c>
      <c r="AP1511" s="23">
        <v>7.302308</v>
      </c>
      <c r="AQ1511" s="23">
        <v>7.302308</v>
      </c>
      <c r="AR1511" s="23">
        <v>0</v>
      </c>
      <c r="AS1511" s="23">
        <v>0.22056932999999998</v>
      </c>
      <c r="AT1511" s="23">
        <v>15.375777590000002</v>
      </c>
      <c r="AU1511" s="23">
        <v>7.4957284900000003</v>
      </c>
      <c r="AV1511" s="23">
        <v>22.2736409</v>
      </c>
      <c r="AW1511" s="23">
        <v>29.769369390000001</v>
      </c>
      <c r="AX1511" s="23">
        <v>5.2878892999999998</v>
      </c>
      <c r="AY1511" s="23">
        <v>6.9795306699999999</v>
      </c>
      <c r="AZ1511" s="23">
        <v>17.501949420000003</v>
      </c>
    </row>
    <row r="1512" spans="2:52" x14ac:dyDescent="0.25">
      <c r="B1512" s="10" t="s">
        <v>1170</v>
      </c>
      <c r="C1512" s="23">
        <v>12.867960650000001</v>
      </c>
      <c r="D1512" s="23">
        <v>5.9935213900000006</v>
      </c>
      <c r="E1512" s="23">
        <v>2.7361045600000002</v>
      </c>
      <c r="F1512" s="23">
        <v>2.5981512599999999</v>
      </c>
      <c r="G1512" s="23">
        <v>0.65926556999999997</v>
      </c>
      <c r="H1512" s="23">
        <v>6.8744392599999999</v>
      </c>
      <c r="I1512" s="23">
        <v>1.6424689699999999</v>
      </c>
      <c r="J1512" s="23">
        <v>2.07078512</v>
      </c>
      <c r="K1512" s="23">
        <v>2.8682946600000001</v>
      </c>
      <c r="L1512" s="23">
        <v>0.29289050999999999</v>
      </c>
      <c r="M1512" s="23">
        <v>123.4640661</v>
      </c>
      <c r="N1512" s="23">
        <v>119.838494</v>
      </c>
      <c r="O1512" s="23">
        <v>1.642766E-2</v>
      </c>
      <c r="P1512" s="23">
        <v>3.6091444400000001</v>
      </c>
      <c r="Q1512" s="23">
        <v>0</v>
      </c>
      <c r="R1512" s="23">
        <v>136.33202675000001</v>
      </c>
      <c r="S1512" s="23">
        <v>51.040727959999998</v>
      </c>
      <c r="T1512" s="23">
        <v>1.1769462500000001</v>
      </c>
      <c r="U1512" s="23">
        <v>9.1622451400000013</v>
      </c>
      <c r="V1512" s="23">
        <v>0</v>
      </c>
      <c r="W1512" s="23">
        <v>0.36158472999999997</v>
      </c>
      <c r="X1512" s="23">
        <v>10.724151470000001</v>
      </c>
      <c r="Y1512" s="23">
        <v>12.863208119999999</v>
      </c>
      <c r="Z1512" s="23">
        <v>1.89148067</v>
      </c>
      <c r="AA1512" s="23">
        <v>87.220344339999997</v>
      </c>
      <c r="AB1512" s="23">
        <v>49.111682409999993</v>
      </c>
      <c r="AC1512" s="23">
        <v>0</v>
      </c>
      <c r="AD1512" s="23">
        <v>0</v>
      </c>
      <c r="AE1512" s="23">
        <v>0</v>
      </c>
      <c r="AF1512" s="23">
        <v>0</v>
      </c>
      <c r="AG1512" s="23">
        <v>0</v>
      </c>
      <c r="AH1512" s="23">
        <v>0</v>
      </c>
      <c r="AI1512" s="23">
        <v>0</v>
      </c>
      <c r="AJ1512" s="23">
        <v>0</v>
      </c>
      <c r="AK1512" s="23">
        <v>0</v>
      </c>
      <c r="AL1512" s="23">
        <v>10.348438079999999</v>
      </c>
      <c r="AM1512" s="23">
        <v>10.348438079999999</v>
      </c>
      <c r="AN1512" s="23">
        <v>0</v>
      </c>
      <c r="AO1512" s="23">
        <v>0</v>
      </c>
      <c r="AP1512" s="23">
        <v>4.3295967199999996</v>
      </c>
      <c r="AQ1512" s="23">
        <v>4.3295967199999996</v>
      </c>
      <c r="AR1512" s="23">
        <v>0</v>
      </c>
      <c r="AS1512" s="23">
        <v>10.29449114</v>
      </c>
      <c r="AT1512" s="23">
        <v>24.972525940000001</v>
      </c>
      <c r="AU1512" s="23">
        <v>24.139156470000003</v>
      </c>
      <c r="AV1512" s="23">
        <v>42.912737549999996</v>
      </c>
      <c r="AW1512" s="23">
        <v>67.051894019999992</v>
      </c>
      <c r="AX1512" s="23">
        <v>9.3520108999999998</v>
      </c>
      <c r="AY1512" s="23">
        <v>0</v>
      </c>
      <c r="AZ1512" s="23">
        <v>57.699883119999996</v>
      </c>
    </row>
    <row r="1513" spans="2:52" x14ac:dyDescent="0.25">
      <c r="B1513" s="10" t="s">
        <v>1171</v>
      </c>
      <c r="C1513" s="23">
        <v>22.350418039999997</v>
      </c>
      <c r="D1513" s="23">
        <v>7.5973952899999997</v>
      </c>
      <c r="E1513" s="23">
        <v>1.2068089799999999</v>
      </c>
      <c r="F1513" s="23">
        <v>5.5945647599999999</v>
      </c>
      <c r="G1513" s="23">
        <v>0.79602155000000008</v>
      </c>
      <c r="H1513" s="23">
        <v>14.75302275</v>
      </c>
      <c r="I1513" s="23">
        <v>2.1276869999999999</v>
      </c>
      <c r="J1513" s="23">
        <v>3.2404829999999998</v>
      </c>
      <c r="K1513" s="23">
        <v>8.70093022</v>
      </c>
      <c r="L1513" s="23">
        <v>0.68392253000000003</v>
      </c>
      <c r="M1513" s="23">
        <v>70.337038609999993</v>
      </c>
      <c r="N1513" s="23">
        <v>69.999048000000002</v>
      </c>
      <c r="O1513" s="23">
        <v>9.7570610000000002E-2</v>
      </c>
      <c r="P1513" s="23">
        <v>0</v>
      </c>
      <c r="Q1513" s="23">
        <v>0.24041999999999999</v>
      </c>
      <c r="R1513" s="23">
        <v>92.687456650000001</v>
      </c>
      <c r="S1513" s="23">
        <v>38.190052049999998</v>
      </c>
      <c r="T1513" s="23">
        <v>0.69532859999999996</v>
      </c>
      <c r="U1513" s="23">
        <v>6.8135733899999993</v>
      </c>
      <c r="V1513" s="23">
        <v>0</v>
      </c>
      <c r="W1513" s="23">
        <v>0</v>
      </c>
      <c r="X1513" s="23">
        <v>22.369607260000002</v>
      </c>
      <c r="Y1513" s="23">
        <v>10.82505402</v>
      </c>
      <c r="Z1513" s="23">
        <v>0</v>
      </c>
      <c r="AA1513" s="23">
        <v>78.893615319999995</v>
      </c>
      <c r="AB1513" s="23">
        <v>13.793841329999999</v>
      </c>
      <c r="AC1513" s="23">
        <v>0</v>
      </c>
      <c r="AD1513" s="23">
        <v>0</v>
      </c>
      <c r="AE1513" s="23">
        <v>0</v>
      </c>
      <c r="AF1513" s="23">
        <v>0</v>
      </c>
      <c r="AG1513" s="23">
        <v>0</v>
      </c>
      <c r="AH1513" s="23">
        <v>0</v>
      </c>
      <c r="AI1513" s="23">
        <v>0</v>
      </c>
      <c r="AJ1513" s="23">
        <v>0.16343078</v>
      </c>
      <c r="AK1513" s="23">
        <v>0.16343078</v>
      </c>
      <c r="AL1513" s="23">
        <v>7.2290855199999999</v>
      </c>
      <c r="AM1513" s="23">
        <v>7.2290855199999999</v>
      </c>
      <c r="AN1513" s="23">
        <v>0</v>
      </c>
      <c r="AO1513" s="23">
        <v>0</v>
      </c>
      <c r="AP1513" s="23">
        <v>0</v>
      </c>
      <c r="AQ1513" s="23">
        <v>0</v>
      </c>
      <c r="AR1513" s="23">
        <v>0</v>
      </c>
      <c r="AS1513" s="23">
        <v>1.8409287700000001</v>
      </c>
      <c r="AT1513" s="23">
        <v>9.0700142899999996</v>
      </c>
      <c r="AU1513" s="23">
        <v>4.8872578199999994</v>
      </c>
      <c r="AV1513" s="23">
        <v>16.574687770000001</v>
      </c>
      <c r="AW1513" s="23">
        <v>21.461945589999999</v>
      </c>
      <c r="AX1513" s="23">
        <v>0</v>
      </c>
      <c r="AY1513" s="23">
        <v>0</v>
      </c>
      <c r="AZ1513" s="23">
        <v>21.461945589999999</v>
      </c>
    </row>
    <row r="1514" spans="2:52" x14ac:dyDescent="0.25">
      <c r="B1514" s="10" t="s">
        <v>69</v>
      </c>
      <c r="C1514" s="23">
        <v>96.066861060000008</v>
      </c>
      <c r="D1514" s="23">
        <v>72.86548655</v>
      </c>
      <c r="E1514" s="23">
        <v>38.313163659999994</v>
      </c>
      <c r="F1514" s="23">
        <v>33.118666230000002</v>
      </c>
      <c r="G1514" s="23">
        <v>1.43365666</v>
      </c>
      <c r="H1514" s="23">
        <v>23.201374509999997</v>
      </c>
      <c r="I1514" s="23">
        <v>4.1814164300000005</v>
      </c>
      <c r="J1514" s="23">
        <v>4.0832861999999999</v>
      </c>
      <c r="K1514" s="23">
        <v>11.975521550000002</v>
      </c>
      <c r="L1514" s="23">
        <v>2.9611503299999997</v>
      </c>
      <c r="M1514" s="23">
        <v>181.40721183000002</v>
      </c>
      <c r="N1514" s="23">
        <v>172.03717599999999</v>
      </c>
      <c r="O1514" s="23">
        <v>9.3700358300000008</v>
      </c>
      <c r="P1514" s="23">
        <v>0</v>
      </c>
      <c r="Q1514" s="23">
        <v>0</v>
      </c>
      <c r="R1514" s="23">
        <v>277.47407289</v>
      </c>
      <c r="S1514" s="23">
        <v>94.128170760000003</v>
      </c>
      <c r="T1514" s="23">
        <v>11.38514683</v>
      </c>
      <c r="U1514" s="23">
        <v>24.80612653</v>
      </c>
      <c r="V1514" s="23">
        <v>0</v>
      </c>
      <c r="W1514" s="23">
        <v>1.1127390100000001</v>
      </c>
      <c r="X1514" s="23">
        <v>15.655580550000002</v>
      </c>
      <c r="Y1514" s="23">
        <v>41.379232819999999</v>
      </c>
      <c r="Z1514" s="23">
        <v>6.3328260199999997</v>
      </c>
      <c r="AA1514" s="23">
        <v>194.79982252000002</v>
      </c>
      <c r="AB1514" s="23">
        <v>82.67425037000001</v>
      </c>
      <c r="AC1514" s="23">
        <v>0</v>
      </c>
      <c r="AD1514" s="23">
        <v>0</v>
      </c>
      <c r="AE1514" s="23">
        <v>0</v>
      </c>
      <c r="AF1514" s="23">
        <v>0</v>
      </c>
      <c r="AG1514" s="23">
        <v>45.259527219999995</v>
      </c>
      <c r="AH1514" s="23">
        <v>45.259527219999995</v>
      </c>
      <c r="AI1514" s="23">
        <v>0</v>
      </c>
      <c r="AJ1514" s="23">
        <v>237.87643428000001</v>
      </c>
      <c r="AK1514" s="23">
        <v>283.13596150000001</v>
      </c>
      <c r="AL1514" s="23">
        <v>2.83955409</v>
      </c>
      <c r="AM1514" s="23">
        <v>2.83955409</v>
      </c>
      <c r="AN1514" s="23">
        <v>0</v>
      </c>
      <c r="AO1514" s="23">
        <v>0</v>
      </c>
      <c r="AP1514" s="23">
        <v>13.21502467</v>
      </c>
      <c r="AQ1514" s="23">
        <v>13.21502467</v>
      </c>
      <c r="AR1514" s="23">
        <v>0</v>
      </c>
      <c r="AS1514" s="23">
        <v>85.761078389999994</v>
      </c>
      <c r="AT1514" s="23">
        <v>101.81565715000001</v>
      </c>
      <c r="AU1514" s="23">
        <v>263.99455472000005</v>
      </c>
      <c r="AV1514" s="23">
        <v>155.17352517</v>
      </c>
      <c r="AW1514" s="23">
        <v>419.16807989</v>
      </c>
      <c r="AX1514" s="23">
        <v>13.90348985</v>
      </c>
      <c r="AY1514" s="23">
        <v>0</v>
      </c>
      <c r="AZ1514" s="23">
        <v>405.26459004000003</v>
      </c>
    </row>
    <row r="1515" spans="2:52" x14ac:dyDescent="0.25">
      <c r="B1515" s="10" t="s">
        <v>1172</v>
      </c>
      <c r="C1515" s="23">
        <v>14.31821852</v>
      </c>
      <c r="D1515" s="23">
        <v>3.92613352</v>
      </c>
      <c r="E1515" s="23">
        <v>1.5969544599999999</v>
      </c>
      <c r="F1515" s="23">
        <v>1.6126216299999998</v>
      </c>
      <c r="G1515" s="23">
        <v>0.71655743000000005</v>
      </c>
      <c r="H1515" s="23">
        <v>10.392085</v>
      </c>
      <c r="I1515" s="23">
        <v>1.15795906</v>
      </c>
      <c r="J1515" s="23">
        <v>1.5616235000000001</v>
      </c>
      <c r="K1515" s="23">
        <v>7.2231007500000004</v>
      </c>
      <c r="L1515" s="23">
        <v>0.44940168999999996</v>
      </c>
      <c r="M1515" s="23">
        <v>98.496116180000001</v>
      </c>
      <c r="N1515" s="23">
        <v>87.422335000000004</v>
      </c>
      <c r="O1515" s="23">
        <v>0</v>
      </c>
      <c r="P1515" s="23">
        <v>7.3781179999999988E-2</v>
      </c>
      <c r="Q1515" s="23">
        <v>11</v>
      </c>
      <c r="R1515" s="23">
        <v>112.8143347</v>
      </c>
      <c r="S1515" s="23">
        <v>53.410294360000002</v>
      </c>
      <c r="T1515" s="23">
        <v>0.83184294999999997</v>
      </c>
      <c r="U1515" s="23">
        <v>8.4239444299999988</v>
      </c>
      <c r="V1515" s="23">
        <v>0</v>
      </c>
      <c r="W1515" s="23">
        <v>0</v>
      </c>
      <c r="X1515" s="23">
        <v>7.9289498200000006</v>
      </c>
      <c r="Y1515" s="23">
        <v>25.070635960000001</v>
      </c>
      <c r="Z1515" s="23">
        <v>0</v>
      </c>
      <c r="AA1515" s="23">
        <v>95.665667520000014</v>
      </c>
      <c r="AB1515" s="23">
        <v>17.14866718</v>
      </c>
      <c r="AC1515" s="23">
        <v>0</v>
      </c>
      <c r="AD1515" s="23">
        <v>0</v>
      </c>
      <c r="AE1515" s="23">
        <v>0</v>
      </c>
      <c r="AF1515" s="23">
        <v>0</v>
      </c>
      <c r="AG1515" s="23">
        <v>0</v>
      </c>
      <c r="AH1515" s="23">
        <v>0</v>
      </c>
      <c r="AI1515" s="23">
        <v>0</v>
      </c>
      <c r="AJ1515" s="23">
        <v>1.25513301</v>
      </c>
      <c r="AK1515" s="23">
        <v>1.25513301</v>
      </c>
      <c r="AL1515" s="23">
        <v>5.3908238399999995</v>
      </c>
      <c r="AM1515" s="23">
        <v>6.1179999999999998E-2</v>
      </c>
      <c r="AN1515" s="23">
        <v>0</v>
      </c>
      <c r="AO1515" s="23">
        <v>5.3296438400000001</v>
      </c>
      <c r="AP1515" s="23">
        <v>0</v>
      </c>
      <c r="AQ1515" s="23">
        <v>0</v>
      </c>
      <c r="AR1515" s="23">
        <v>0</v>
      </c>
      <c r="AS1515" s="23">
        <v>0</v>
      </c>
      <c r="AT1515" s="23">
        <v>5.3908238399999995</v>
      </c>
      <c r="AU1515" s="23">
        <v>13.012976349999999</v>
      </c>
      <c r="AV1515" s="23">
        <v>7.56177455</v>
      </c>
      <c r="AW1515" s="23">
        <v>20.574750900000002</v>
      </c>
      <c r="AX1515" s="23">
        <v>4.5675510800000003</v>
      </c>
      <c r="AY1515" s="23">
        <v>0</v>
      </c>
      <c r="AZ1515" s="23">
        <v>16.00719982</v>
      </c>
    </row>
    <row r="1516" spans="2:52" x14ac:dyDescent="0.25">
      <c r="B1516" s="20" t="s">
        <v>1582</v>
      </c>
      <c r="C1516" s="21">
        <f t="shared" ref="C1516:AZ1516" si="91">SUM(C1507:C1515)</f>
        <v>252.05003131999999</v>
      </c>
      <c r="D1516" s="21">
        <f t="shared" si="91"/>
        <v>127.53986342</v>
      </c>
      <c r="E1516" s="21">
        <f t="shared" si="91"/>
        <v>57.486032579999993</v>
      </c>
      <c r="F1516" s="21">
        <f t="shared" si="91"/>
        <v>61.846413779999999</v>
      </c>
      <c r="G1516" s="21">
        <f t="shared" si="91"/>
        <v>8.2074170599999992</v>
      </c>
      <c r="H1516" s="21">
        <f t="shared" si="91"/>
        <v>124.51016789999998</v>
      </c>
      <c r="I1516" s="21">
        <f t="shared" si="91"/>
        <v>17.961518399999999</v>
      </c>
      <c r="J1516" s="21">
        <f t="shared" si="91"/>
        <v>19.230003359999998</v>
      </c>
      <c r="K1516" s="21">
        <f t="shared" si="91"/>
        <v>79.246661700000004</v>
      </c>
      <c r="L1516" s="21">
        <f t="shared" si="91"/>
        <v>8.0719844399999996</v>
      </c>
      <c r="M1516" s="21">
        <f t="shared" si="91"/>
        <v>1075.0999974600002</v>
      </c>
      <c r="N1516" s="21">
        <f t="shared" si="91"/>
        <v>1025.982323</v>
      </c>
      <c r="O1516" s="21">
        <f t="shared" si="91"/>
        <v>9.7462970600000016</v>
      </c>
      <c r="P1516" s="21">
        <f t="shared" si="91"/>
        <v>20.6309574</v>
      </c>
      <c r="Q1516" s="21">
        <f t="shared" si="91"/>
        <v>18.74042</v>
      </c>
      <c r="R1516" s="21">
        <f t="shared" si="91"/>
        <v>1327.15002878</v>
      </c>
      <c r="S1516" s="21">
        <f t="shared" si="91"/>
        <v>591.09797119000007</v>
      </c>
      <c r="T1516" s="21">
        <f t="shared" si="91"/>
        <v>22.6288032</v>
      </c>
      <c r="U1516" s="21">
        <f t="shared" si="91"/>
        <v>100.99405607</v>
      </c>
      <c r="V1516" s="21">
        <f t="shared" si="91"/>
        <v>0.39879999999999999</v>
      </c>
      <c r="W1516" s="21">
        <f t="shared" si="91"/>
        <v>2.0056306500000001</v>
      </c>
      <c r="X1516" s="21">
        <f t="shared" si="91"/>
        <v>91.365990569999994</v>
      </c>
      <c r="Y1516" s="21">
        <f t="shared" si="91"/>
        <v>184.79314484999998</v>
      </c>
      <c r="Z1516" s="21">
        <f t="shared" si="91"/>
        <v>14.47304244</v>
      </c>
      <c r="AA1516" s="21">
        <f t="shared" si="91"/>
        <v>1007.75743897</v>
      </c>
      <c r="AB1516" s="21">
        <f t="shared" si="91"/>
        <v>319.39258981</v>
      </c>
      <c r="AC1516" s="21">
        <f t="shared" si="91"/>
        <v>0</v>
      </c>
      <c r="AD1516" s="21">
        <f t="shared" si="91"/>
        <v>0</v>
      </c>
      <c r="AE1516" s="21">
        <f t="shared" si="91"/>
        <v>0</v>
      </c>
      <c r="AF1516" s="21">
        <f t="shared" si="91"/>
        <v>0</v>
      </c>
      <c r="AG1516" s="21">
        <f t="shared" si="91"/>
        <v>60.228552219999997</v>
      </c>
      <c r="AH1516" s="21">
        <f t="shared" si="91"/>
        <v>60.228552219999997</v>
      </c>
      <c r="AI1516" s="21">
        <f t="shared" si="91"/>
        <v>0</v>
      </c>
      <c r="AJ1516" s="21">
        <f t="shared" si="91"/>
        <v>251.37917953000002</v>
      </c>
      <c r="AK1516" s="21">
        <f t="shared" si="91"/>
        <v>311.60773175000003</v>
      </c>
      <c r="AL1516" s="21">
        <f t="shared" si="91"/>
        <v>76.878521610000007</v>
      </c>
      <c r="AM1516" s="21">
        <f t="shared" si="91"/>
        <v>71.548877770000004</v>
      </c>
      <c r="AN1516" s="21">
        <f t="shared" si="91"/>
        <v>0</v>
      </c>
      <c r="AO1516" s="21">
        <f t="shared" si="91"/>
        <v>5.3296438400000001</v>
      </c>
      <c r="AP1516" s="21">
        <f t="shared" si="91"/>
        <v>38.206483729999995</v>
      </c>
      <c r="AQ1516" s="21">
        <f t="shared" si="91"/>
        <v>38.206483729999995</v>
      </c>
      <c r="AR1516" s="21">
        <f t="shared" si="91"/>
        <v>0</v>
      </c>
      <c r="AS1516" s="21">
        <f t="shared" si="91"/>
        <v>114.0479826</v>
      </c>
      <c r="AT1516" s="21">
        <f t="shared" si="91"/>
        <v>229.13298794000002</v>
      </c>
      <c r="AU1516" s="21">
        <f t="shared" si="91"/>
        <v>401.86733362000001</v>
      </c>
      <c r="AV1516" s="21">
        <f t="shared" si="91"/>
        <v>365.97937280999997</v>
      </c>
      <c r="AW1516" s="21">
        <f t="shared" si="91"/>
        <v>767.84670643000004</v>
      </c>
      <c r="AX1516" s="21">
        <f t="shared" si="91"/>
        <v>61.901477189999994</v>
      </c>
      <c r="AY1516" s="21">
        <f t="shared" si="91"/>
        <v>30.597410700000001</v>
      </c>
      <c r="AZ1516" s="21">
        <f t="shared" si="91"/>
        <v>675.34781853999993</v>
      </c>
    </row>
    <row r="1517" spans="2:52" x14ac:dyDescent="0.25"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</row>
    <row r="1518" spans="2:52" x14ac:dyDescent="0.25">
      <c r="B1518" s="9" t="s">
        <v>1155</v>
      </c>
    </row>
    <row r="1519" spans="2:52" x14ac:dyDescent="0.25">
      <c r="B1519" s="10" t="s">
        <v>1191</v>
      </c>
      <c r="C1519" s="23">
        <v>2.7877021799999997</v>
      </c>
      <c r="D1519" s="23">
        <v>1.3224788599999999</v>
      </c>
      <c r="E1519" s="23">
        <v>0.31148988999999999</v>
      </c>
      <c r="F1519" s="23">
        <v>0.70390807999999994</v>
      </c>
      <c r="G1519" s="23">
        <v>0.30708089</v>
      </c>
      <c r="H1519" s="23">
        <v>1.4652233199999998</v>
      </c>
      <c r="I1519" s="23">
        <v>0.21009173</v>
      </c>
      <c r="J1519" s="23">
        <v>0.29606874999999999</v>
      </c>
      <c r="K1519" s="23">
        <v>0.21544770999999999</v>
      </c>
      <c r="L1519" s="23">
        <v>0.74361513000000001</v>
      </c>
      <c r="M1519" s="23">
        <v>117.41657058</v>
      </c>
      <c r="N1519" s="23">
        <v>117.343008</v>
      </c>
      <c r="O1519" s="23">
        <v>5.5169099999999999E-3</v>
      </c>
      <c r="P1519" s="23">
        <v>0</v>
      </c>
      <c r="Q1519" s="23">
        <v>6.8045670000000003E-2</v>
      </c>
      <c r="R1519" s="23">
        <v>120.20427275999999</v>
      </c>
      <c r="S1519" s="23">
        <v>74.611770709999988</v>
      </c>
      <c r="T1519" s="23">
        <v>0.40653525000000001</v>
      </c>
      <c r="U1519" s="23">
        <v>11.436905900000001</v>
      </c>
      <c r="V1519" s="23">
        <v>0</v>
      </c>
      <c r="W1519" s="23">
        <v>0</v>
      </c>
      <c r="X1519" s="23">
        <v>14.62380853</v>
      </c>
      <c r="Y1519" s="23">
        <v>7.1992177800000006</v>
      </c>
      <c r="Z1519" s="23">
        <v>0</v>
      </c>
      <c r="AA1519" s="23">
        <v>108.27823817000001</v>
      </c>
      <c r="AB1519" s="23">
        <v>11.92603459</v>
      </c>
      <c r="AC1519" s="23">
        <v>1.15E-2</v>
      </c>
      <c r="AD1519" s="23">
        <v>1.15E-2</v>
      </c>
      <c r="AE1519" s="23">
        <v>0</v>
      </c>
      <c r="AF1519" s="23">
        <v>0</v>
      </c>
      <c r="AG1519" s="23">
        <v>0</v>
      </c>
      <c r="AH1519" s="23">
        <v>0</v>
      </c>
      <c r="AI1519" s="23">
        <v>0</v>
      </c>
      <c r="AJ1519" s="23">
        <v>0.2</v>
      </c>
      <c r="AK1519" s="23">
        <v>0.21149999999999999</v>
      </c>
      <c r="AL1519" s="23">
        <v>2.4948990299999996</v>
      </c>
      <c r="AM1519" s="23">
        <v>2.4948990299999996</v>
      </c>
      <c r="AN1519" s="23">
        <v>0</v>
      </c>
      <c r="AO1519" s="23">
        <v>0</v>
      </c>
      <c r="AP1519" s="23">
        <v>3.8328633999999999</v>
      </c>
      <c r="AQ1519" s="23">
        <v>3.8328633999999999</v>
      </c>
      <c r="AR1519" s="23">
        <v>0</v>
      </c>
      <c r="AS1519" s="23">
        <v>0</v>
      </c>
      <c r="AT1519" s="23">
        <v>6.3277624299999999</v>
      </c>
      <c r="AU1519" s="23">
        <v>5.8097721600000005</v>
      </c>
      <c r="AV1519" s="23">
        <v>27.102926480000001</v>
      </c>
      <c r="AW1519" s="23">
        <v>32.912698640000002</v>
      </c>
      <c r="AX1519" s="23">
        <v>0</v>
      </c>
      <c r="AY1519" s="23">
        <v>0</v>
      </c>
      <c r="AZ1519" s="23">
        <v>32.912698640000002</v>
      </c>
    </row>
    <row r="1520" spans="2:52" x14ac:dyDescent="0.25">
      <c r="B1520" s="10" t="s">
        <v>1192</v>
      </c>
      <c r="C1520" s="23">
        <v>4.4910160499999998</v>
      </c>
      <c r="D1520" s="23">
        <v>3.0803945000000001</v>
      </c>
      <c r="E1520" s="23">
        <v>1.2464869999999999</v>
      </c>
      <c r="F1520" s="23">
        <v>1.1367699899999999</v>
      </c>
      <c r="G1520" s="23">
        <v>0.69713751000000002</v>
      </c>
      <c r="H1520" s="23">
        <v>1.4106215500000001</v>
      </c>
      <c r="I1520" s="23">
        <v>0.51885199999999998</v>
      </c>
      <c r="J1520" s="23">
        <v>0.220975</v>
      </c>
      <c r="K1520" s="23">
        <v>0.53253499999999998</v>
      </c>
      <c r="L1520" s="23">
        <v>0.13825954999999998</v>
      </c>
      <c r="M1520" s="23">
        <v>189.97254919999997</v>
      </c>
      <c r="N1520" s="23">
        <v>189.95256000000001</v>
      </c>
      <c r="O1520" s="23">
        <v>1.9989200000000002E-2</v>
      </c>
      <c r="P1520" s="23">
        <v>0</v>
      </c>
      <c r="Q1520" s="23">
        <v>0</v>
      </c>
      <c r="R1520" s="23">
        <v>194.46356524999999</v>
      </c>
      <c r="S1520" s="23">
        <v>108.07916632999999</v>
      </c>
      <c r="T1520" s="23">
        <v>4.8000000000000001E-2</v>
      </c>
      <c r="U1520" s="23">
        <v>13.252196</v>
      </c>
      <c r="V1520" s="23">
        <v>0</v>
      </c>
      <c r="W1520" s="23">
        <v>0</v>
      </c>
      <c r="X1520" s="23">
        <v>9.3122019999999992</v>
      </c>
      <c r="Y1520" s="23">
        <v>26.922205000000002</v>
      </c>
      <c r="Z1520" s="23">
        <v>4.80710221</v>
      </c>
      <c r="AA1520" s="23">
        <v>162.42087153999998</v>
      </c>
      <c r="AB1520" s="23">
        <v>32.042693710000002</v>
      </c>
      <c r="AC1520" s="23">
        <v>0</v>
      </c>
      <c r="AD1520" s="23">
        <v>0</v>
      </c>
      <c r="AE1520" s="23">
        <v>0</v>
      </c>
      <c r="AF1520" s="23">
        <v>0</v>
      </c>
      <c r="AG1520" s="23">
        <v>0</v>
      </c>
      <c r="AH1520" s="23">
        <v>0</v>
      </c>
      <c r="AI1520" s="23">
        <v>0</v>
      </c>
      <c r="AJ1520" s="23">
        <v>0</v>
      </c>
      <c r="AK1520" s="23">
        <v>0</v>
      </c>
      <c r="AL1520" s="23">
        <v>6.7279580000000001</v>
      </c>
      <c r="AM1520" s="23">
        <v>6.7279580000000001</v>
      </c>
      <c r="AN1520" s="23">
        <v>0</v>
      </c>
      <c r="AO1520" s="23">
        <v>0</v>
      </c>
      <c r="AP1520" s="23">
        <v>15.45932412</v>
      </c>
      <c r="AQ1520" s="23">
        <v>15.45932412</v>
      </c>
      <c r="AR1520" s="23">
        <v>0</v>
      </c>
      <c r="AS1520" s="23">
        <v>0</v>
      </c>
      <c r="AT1520" s="23">
        <v>22.187282119999999</v>
      </c>
      <c r="AU1520" s="23">
        <v>9.8554115899999992</v>
      </c>
      <c r="AV1520" s="23">
        <v>14.29137528</v>
      </c>
      <c r="AW1520" s="23">
        <v>24.14678687</v>
      </c>
      <c r="AX1520" s="23">
        <v>3.7762599900000002</v>
      </c>
      <c r="AY1520" s="23">
        <v>3.1747890000000001</v>
      </c>
      <c r="AZ1520" s="23">
        <v>17.195737879999999</v>
      </c>
    </row>
    <row r="1521" spans="2:52" x14ac:dyDescent="0.25">
      <c r="B1521" s="10" t="s">
        <v>1193</v>
      </c>
      <c r="C1521" s="23">
        <v>27.982969900000001</v>
      </c>
      <c r="D1521" s="23">
        <v>9.1591381799999994</v>
      </c>
      <c r="E1521" s="23">
        <v>1.98794615</v>
      </c>
      <c r="F1521" s="23">
        <v>5.55056466</v>
      </c>
      <c r="G1521" s="23">
        <v>1.62062737</v>
      </c>
      <c r="H1521" s="23">
        <v>18.823831720000001</v>
      </c>
      <c r="I1521" s="23">
        <v>6.9978987999999998</v>
      </c>
      <c r="J1521" s="23">
        <v>5.9409809400000002</v>
      </c>
      <c r="K1521" s="23">
        <v>5.3703947000000003</v>
      </c>
      <c r="L1521" s="23">
        <v>0.51455728000000001</v>
      </c>
      <c r="M1521" s="23">
        <v>301.79108488999998</v>
      </c>
      <c r="N1521" s="23">
        <v>277.78054600000002</v>
      </c>
      <c r="O1521" s="23">
        <v>7.5538889999999997E-2</v>
      </c>
      <c r="P1521" s="23">
        <v>1.345</v>
      </c>
      <c r="Q1521" s="23">
        <v>22.59</v>
      </c>
      <c r="R1521" s="23">
        <v>329.77405478999998</v>
      </c>
      <c r="S1521" s="23">
        <v>152.20497157</v>
      </c>
      <c r="T1521" s="23">
        <v>5.5777214900000001</v>
      </c>
      <c r="U1521" s="23">
        <v>14.64015741</v>
      </c>
      <c r="V1521" s="23">
        <v>0</v>
      </c>
      <c r="W1521" s="23">
        <v>9.8739237200000005</v>
      </c>
      <c r="X1521" s="23">
        <v>6.9568382099999999</v>
      </c>
      <c r="Y1521" s="23">
        <v>35.14623306</v>
      </c>
      <c r="Z1521" s="23">
        <v>4.7667709400000007</v>
      </c>
      <c r="AA1521" s="23">
        <v>229.16661640000001</v>
      </c>
      <c r="AB1521" s="23">
        <v>100.60743839</v>
      </c>
      <c r="AC1521" s="23">
        <v>0</v>
      </c>
      <c r="AD1521" s="23">
        <v>0</v>
      </c>
      <c r="AE1521" s="23">
        <v>0</v>
      </c>
      <c r="AF1521" s="23">
        <v>0</v>
      </c>
      <c r="AG1521" s="23">
        <v>31.5</v>
      </c>
      <c r="AH1521" s="23">
        <v>31.5</v>
      </c>
      <c r="AI1521" s="23">
        <v>0</v>
      </c>
      <c r="AJ1521" s="23">
        <v>0</v>
      </c>
      <c r="AK1521" s="23">
        <v>31.5</v>
      </c>
      <c r="AL1521" s="23">
        <v>76.085041879999991</v>
      </c>
      <c r="AM1521" s="23">
        <v>76.085041879999991</v>
      </c>
      <c r="AN1521" s="23">
        <v>0</v>
      </c>
      <c r="AO1521" s="23">
        <v>0</v>
      </c>
      <c r="AP1521" s="23">
        <v>9.3872955600000001</v>
      </c>
      <c r="AQ1521" s="23">
        <v>9.3872955600000001</v>
      </c>
      <c r="AR1521" s="23">
        <v>0</v>
      </c>
      <c r="AS1521" s="23">
        <v>0.23181070000000001</v>
      </c>
      <c r="AT1521" s="23">
        <v>85.704148140000001</v>
      </c>
      <c r="AU1521" s="23">
        <v>46.403290249999998</v>
      </c>
      <c r="AV1521" s="23">
        <v>62.183628050000003</v>
      </c>
      <c r="AW1521" s="23">
        <v>108.58691829999999</v>
      </c>
      <c r="AX1521" s="23">
        <v>18.464830200000002</v>
      </c>
      <c r="AY1521" s="23">
        <v>3.8421600599999999</v>
      </c>
      <c r="AZ1521" s="23">
        <v>86.279928040000001</v>
      </c>
    </row>
    <row r="1522" spans="2:52" x14ac:dyDescent="0.25">
      <c r="B1522" s="10" t="s">
        <v>71</v>
      </c>
      <c r="C1522" s="23">
        <v>15.454606920000002</v>
      </c>
      <c r="D1522" s="23">
        <v>2.6567842499999998</v>
      </c>
      <c r="E1522" s="23">
        <v>1.22441303</v>
      </c>
      <c r="F1522" s="23">
        <v>0.42356764000000002</v>
      </c>
      <c r="G1522" s="23">
        <v>1.0088035799999999</v>
      </c>
      <c r="H1522" s="23">
        <v>12.797822670000002</v>
      </c>
      <c r="I1522" s="23">
        <v>6.9157471199999998</v>
      </c>
      <c r="J1522" s="23">
        <v>3.1225110200000001</v>
      </c>
      <c r="K1522" s="23">
        <v>2.2924119799999998</v>
      </c>
      <c r="L1522" s="23">
        <v>0.46715255</v>
      </c>
      <c r="M1522" s="23">
        <v>113.89199489000001</v>
      </c>
      <c r="N1522" s="23">
        <v>112.4772</v>
      </c>
      <c r="O1522" s="23">
        <v>0</v>
      </c>
      <c r="P1522" s="23">
        <v>1.4147948899999998</v>
      </c>
      <c r="Q1522" s="23">
        <v>0</v>
      </c>
      <c r="R1522" s="23">
        <v>129.34660181000001</v>
      </c>
      <c r="S1522" s="23">
        <v>64.084196210000002</v>
      </c>
      <c r="T1522" s="23">
        <v>0.56097321</v>
      </c>
      <c r="U1522" s="23">
        <v>11.87052495</v>
      </c>
      <c r="V1522" s="23">
        <v>0</v>
      </c>
      <c r="W1522" s="23">
        <v>0</v>
      </c>
      <c r="X1522" s="23">
        <v>18.51014267</v>
      </c>
      <c r="Y1522" s="23">
        <v>25.4447528</v>
      </c>
      <c r="Z1522" s="23">
        <v>0</v>
      </c>
      <c r="AA1522" s="23">
        <v>120.47058984</v>
      </c>
      <c r="AB1522" s="23">
        <v>8.8760119700000004</v>
      </c>
      <c r="AC1522" s="23">
        <v>0</v>
      </c>
      <c r="AD1522" s="23">
        <v>0</v>
      </c>
      <c r="AE1522" s="23">
        <v>0</v>
      </c>
      <c r="AF1522" s="23">
        <v>0</v>
      </c>
      <c r="AG1522" s="23">
        <v>0</v>
      </c>
      <c r="AH1522" s="23">
        <v>0</v>
      </c>
      <c r="AI1522" s="23">
        <v>0</v>
      </c>
      <c r="AJ1522" s="23">
        <v>0</v>
      </c>
      <c r="AK1522" s="23">
        <v>0</v>
      </c>
      <c r="AL1522" s="23">
        <v>0.89847359999999998</v>
      </c>
      <c r="AM1522" s="23">
        <v>0.89847359999999998</v>
      </c>
      <c r="AN1522" s="23">
        <v>0</v>
      </c>
      <c r="AO1522" s="23">
        <v>0</v>
      </c>
      <c r="AP1522" s="23">
        <v>0</v>
      </c>
      <c r="AQ1522" s="23">
        <v>0</v>
      </c>
      <c r="AR1522" s="23">
        <v>0</v>
      </c>
      <c r="AS1522" s="23">
        <v>0</v>
      </c>
      <c r="AT1522" s="23">
        <v>0.89847359999999998</v>
      </c>
      <c r="AU1522" s="23">
        <v>7.9775383700000004</v>
      </c>
      <c r="AV1522" s="23">
        <v>1.10738055</v>
      </c>
      <c r="AW1522" s="23">
        <v>9.0849189199999998</v>
      </c>
      <c r="AX1522" s="23">
        <v>0</v>
      </c>
      <c r="AY1522" s="23">
        <v>0</v>
      </c>
      <c r="AZ1522" s="23">
        <v>9.0849189199999998</v>
      </c>
    </row>
    <row r="1523" spans="2:52" x14ac:dyDescent="0.25">
      <c r="B1523" s="10" t="s">
        <v>1194</v>
      </c>
      <c r="C1523" s="23">
        <v>2.4537180800000002</v>
      </c>
      <c r="D1523" s="23">
        <v>1.4145840000000001</v>
      </c>
      <c r="E1523" s="23">
        <v>0.61177042000000004</v>
      </c>
      <c r="F1523" s="23">
        <v>0.60952715000000002</v>
      </c>
      <c r="G1523" s="23">
        <v>0.19328642999999998</v>
      </c>
      <c r="H1523" s="23">
        <v>1.03913408</v>
      </c>
      <c r="I1523" s="23">
        <v>0.30090309999999998</v>
      </c>
      <c r="J1523" s="23">
        <v>0.26224701</v>
      </c>
      <c r="K1523" s="23">
        <v>0.28666496999999996</v>
      </c>
      <c r="L1523" s="23">
        <v>0.18931899999999999</v>
      </c>
      <c r="M1523" s="23">
        <v>69.554289999999995</v>
      </c>
      <c r="N1523" s="23">
        <v>68.054289999999995</v>
      </c>
      <c r="O1523" s="23">
        <v>0</v>
      </c>
      <c r="P1523" s="23">
        <v>1.5</v>
      </c>
      <c r="Q1523" s="23">
        <v>0</v>
      </c>
      <c r="R1523" s="23">
        <v>72.008008079999996</v>
      </c>
      <c r="S1523" s="23">
        <v>44.505551109999999</v>
      </c>
      <c r="T1523" s="23">
        <v>0.108808</v>
      </c>
      <c r="U1523" s="23">
        <v>3.95914587</v>
      </c>
      <c r="V1523" s="23">
        <v>0</v>
      </c>
      <c r="W1523" s="23">
        <v>0.52707915000000005</v>
      </c>
      <c r="X1523" s="23">
        <v>0.61904000000000003</v>
      </c>
      <c r="Y1523" s="23">
        <v>2.4071871000000002</v>
      </c>
      <c r="Z1523" s="23">
        <v>0.32178264000000001</v>
      </c>
      <c r="AA1523" s="23">
        <v>52.448593869999996</v>
      </c>
      <c r="AB1523" s="23">
        <v>19.55941421</v>
      </c>
      <c r="AC1523" s="23">
        <v>0</v>
      </c>
      <c r="AD1523" s="23">
        <v>0</v>
      </c>
      <c r="AE1523" s="23">
        <v>0</v>
      </c>
      <c r="AF1523" s="23">
        <v>0</v>
      </c>
      <c r="AG1523" s="23">
        <v>0</v>
      </c>
      <c r="AH1523" s="23">
        <v>0</v>
      </c>
      <c r="AI1523" s="23">
        <v>0</v>
      </c>
      <c r="AJ1523" s="23">
        <v>1.1134978700000002</v>
      </c>
      <c r="AK1523" s="23">
        <v>1.1134978700000002</v>
      </c>
      <c r="AL1523" s="23">
        <v>1.80493905</v>
      </c>
      <c r="AM1523" s="23">
        <v>1.80493905</v>
      </c>
      <c r="AN1523" s="23">
        <v>0</v>
      </c>
      <c r="AO1523" s="23">
        <v>0</v>
      </c>
      <c r="AP1523" s="23">
        <v>1.46666667</v>
      </c>
      <c r="AQ1523" s="23">
        <v>1.46666667</v>
      </c>
      <c r="AR1523" s="23">
        <v>0</v>
      </c>
      <c r="AS1523" s="23">
        <v>3.4689056600000003</v>
      </c>
      <c r="AT1523" s="23">
        <v>6.7405113800000001</v>
      </c>
      <c r="AU1523" s="23">
        <v>13.932400700000001</v>
      </c>
      <c r="AV1523" s="23">
        <v>20.905515600000001</v>
      </c>
      <c r="AW1523" s="23">
        <v>34.837916299999996</v>
      </c>
      <c r="AX1523" s="23">
        <v>0.21182477999999999</v>
      </c>
      <c r="AY1523" s="23">
        <v>7.0714199000000004</v>
      </c>
      <c r="AZ1523" s="23">
        <v>27.554671620000001</v>
      </c>
    </row>
    <row r="1524" spans="2:52" x14ac:dyDescent="0.25">
      <c r="B1524" s="20" t="s">
        <v>1582</v>
      </c>
      <c r="C1524" s="21">
        <f t="shared" ref="C1524:AZ1524" si="92">SUM(C1519:C1523)</f>
        <v>53.170013130000001</v>
      </c>
      <c r="D1524" s="21">
        <f t="shared" si="92"/>
        <v>17.633379790000003</v>
      </c>
      <c r="E1524" s="21">
        <f t="shared" si="92"/>
        <v>5.38210649</v>
      </c>
      <c r="F1524" s="21">
        <f t="shared" si="92"/>
        <v>8.4243375199999999</v>
      </c>
      <c r="G1524" s="21">
        <f t="shared" si="92"/>
        <v>3.8269357800000003</v>
      </c>
      <c r="H1524" s="21">
        <f t="shared" si="92"/>
        <v>35.536633340000002</v>
      </c>
      <c r="I1524" s="21">
        <f t="shared" si="92"/>
        <v>14.943492749999999</v>
      </c>
      <c r="J1524" s="21">
        <f t="shared" si="92"/>
        <v>9.8427827199999989</v>
      </c>
      <c r="K1524" s="21">
        <f t="shared" si="92"/>
        <v>8.6974543600000001</v>
      </c>
      <c r="L1524" s="21">
        <f t="shared" si="92"/>
        <v>2.0529035100000002</v>
      </c>
      <c r="M1524" s="21">
        <f t="shared" si="92"/>
        <v>792.62648955999998</v>
      </c>
      <c r="N1524" s="21">
        <f t="shared" si="92"/>
        <v>765.60760400000004</v>
      </c>
      <c r="O1524" s="21">
        <f t="shared" si="92"/>
        <v>0.101045</v>
      </c>
      <c r="P1524" s="21">
        <f t="shared" si="92"/>
        <v>4.2597948900000002</v>
      </c>
      <c r="Q1524" s="21">
        <f t="shared" si="92"/>
        <v>22.65804567</v>
      </c>
      <c r="R1524" s="21">
        <f t="shared" si="92"/>
        <v>845.79650269000001</v>
      </c>
      <c r="S1524" s="21">
        <f t="shared" si="92"/>
        <v>443.48565593000001</v>
      </c>
      <c r="T1524" s="21">
        <f t="shared" si="92"/>
        <v>6.7020379500000002</v>
      </c>
      <c r="U1524" s="21">
        <f t="shared" si="92"/>
        <v>55.158930130000002</v>
      </c>
      <c r="V1524" s="21">
        <f t="shared" si="92"/>
        <v>0</v>
      </c>
      <c r="W1524" s="21">
        <f t="shared" si="92"/>
        <v>10.401002870000001</v>
      </c>
      <c r="X1524" s="21">
        <f t="shared" si="92"/>
        <v>50.022031409999997</v>
      </c>
      <c r="Y1524" s="21">
        <f t="shared" si="92"/>
        <v>97.119595740000008</v>
      </c>
      <c r="Z1524" s="21">
        <f t="shared" si="92"/>
        <v>9.8956557900000011</v>
      </c>
      <c r="AA1524" s="21">
        <f t="shared" si="92"/>
        <v>672.78490981999994</v>
      </c>
      <c r="AB1524" s="21">
        <f t="shared" si="92"/>
        <v>173.01159287000002</v>
      </c>
      <c r="AC1524" s="21">
        <f t="shared" si="92"/>
        <v>1.15E-2</v>
      </c>
      <c r="AD1524" s="21">
        <f t="shared" si="92"/>
        <v>1.15E-2</v>
      </c>
      <c r="AE1524" s="21">
        <f t="shared" si="92"/>
        <v>0</v>
      </c>
      <c r="AF1524" s="21">
        <f t="shared" si="92"/>
        <v>0</v>
      </c>
      <c r="AG1524" s="21">
        <f t="shared" si="92"/>
        <v>31.5</v>
      </c>
      <c r="AH1524" s="21">
        <f t="shared" si="92"/>
        <v>31.5</v>
      </c>
      <c r="AI1524" s="21">
        <f t="shared" si="92"/>
        <v>0</v>
      </c>
      <c r="AJ1524" s="21">
        <f t="shared" si="92"/>
        <v>1.3134978700000002</v>
      </c>
      <c r="AK1524" s="21">
        <f t="shared" si="92"/>
        <v>32.824997870000004</v>
      </c>
      <c r="AL1524" s="21">
        <f t="shared" si="92"/>
        <v>88.011311559999996</v>
      </c>
      <c r="AM1524" s="21">
        <f t="shared" si="92"/>
        <v>88.011311559999996</v>
      </c>
      <c r="AN1524" s="21">
        <f t="shared" si="92"/>
        <v>0</v>
      </c>
      <c r="AO1524" s="21">
        <f t="shared" si="92"/>
        <v>0</v>
      </c>
      <c r="AP1524" s="21">
        <f t="shared" si="92"/>
        <v>30.146149749999996</v>
      </c>
      <c r="AQ1524" s="21">
        <f t="shared" si="92"/>
        <v>30.146149749999996</v>
      </c>
      <c r="AR1524" s="21">
        <f t="shared" si="92"/>
        <v>0</v>
      </c>
      <c r="AS1524" s="21">
        <f t="shared" si="92"/>
        <v>3.7007163600000004</v>
      </c>
      <c r="AT1524" s="21">
        <f t="shared" si="92"/>
        <v>121.85817767</v>
      </c>
      <c r="AU1524" s="21">
        <f t="shared" si="92"/>
        <v>83.978413070000002</v>
      </c>
      <c r="AV1524" s="21">
        <f t="shared" si="92"/>
        <v>125.59082596</v>
      </c>
      <c r="AW1524" s="21">
        <f t="shared" si="92"/>
        <v>209.56923902999998</v>
      </c>
      <c r="AX1524" s="21">
        <f t="shared" si="92"/>
        <v>22.452914970000002</v>
      </c>
      <c r="AY1524" s="21">
        <f t="shared" si="92"/>
        <v>14.08836896</v>
      </c>
      <c r="AZ1524" s="21">
        <f t="shared" si="92"/>
        <v>173.02795510000001</v>
      </c>
    </row>
    <row r="1525" spans="2:52" x14ac:dyDescent="0.25"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</row>
    <row r="1526" spans="2:52" x14ac:dyDescent="0.25">
      <c r="B1526" s="9" t="s">
        <v>1153</v>
      </c>
    </row>
    <row r="1527" spans="2:52" x14ac:dyDescent="0.25">
      <c r="B1527" s="10" t="s">
        <v>1173</v>
      </c>
      <c r="C1527" s="23">
        <v>8.1101241099999992</v>
      </c>
      <c r="D1527" s="23">
        <v>3.6145563899999997</v>
      </c>
      <c r="E1527" s="23">
        <v>1.3732987700000001</v>
      </c>
      <c r="F1527" s="23">
        <v>1.7215951299999999</v>
      </c>
      <c r="G1527" s="23">
        <v>0.51966248999999998</v>
      </c>
      <c r="H1527" s="23">
        <v>4.4955677199999995</v>
      </c>
      <c r="I1527" s="23">
        <v>1.89037313</v>
      </c>
      <c r="J1527" s="23">
        <v>1.17050159</v>
      </c>
      <c r="K1527" s="23">
        <v>1.3757339399999999</v>
      </c>
      <c r="L1527" s="23">
        <v>5.8959060000000001E-2</v>
      </c>
      <c r="M1527" s="23">
        <v>212.40866937999999</v>
      </c>
      <c r="N1527" s="23">
        <v>210.384928</v>
      </c>
      <c r="O1527" s="23">
        <v>2.3741379999999999E-2</v>
      </c>
      <c r="P1527" s="23">
        <v>0</v>
      </c>
      <c r="Q1527" s="23">
        <v>2</v>
      </c>
      <c r="R1527" s="23">
        <v>220.51879349000001</v>
      </c>
      <c r="S1527" s="23">
        <v>101.84380648999999</v>
      </c>
      <c r="T1527" s="23">
        <v>2.2559572000000001</v>
      </c>
      <c r="U1527" s="23">
        <v>25.526263910000001</v>
      </c>
      <c r="V1527" s="23">
        <v>0</v>
      </c>
      <c r="W1527" s="23">
        <v>0</v>
      </c>
      <c r="X1527" s="23">
        <v>11.81551267</v>
      </c>
      <c r="Y1527" s="23">
        <v>13.12489141</v>
      </c>
      <c r="Z1527" s="23">
        <v>2.2926963499999999</v>
      </c>
      <c r="AA1527" s="23">
        <v>156.85912802999997</v>
      </c>
      <c r="AB1527" s="23">
        <v>63.659665459999999</v>
      </c>
      <c r="AC1527" s="23">
        <v>0</v>
      </c>
      <c r="AD1527" s="23">
        <v>0</v>
      </c>
      <c r="AE1527" s="23">
        <v>0</v>
      </c>
      <c r="AF1527" s="23">
        <v>0</v>
      </c>
      <c r="AG1527" s="23">
        <v>0</v>
      </c>
      <c r="AH1527" s="23">
        <v>0</v>
      </c>
      <c r="AI1527" s="23">
        <v>0</v>
      </c>
      <c r="AJ1527" s="23">
        <v>8.4532389999999999E-2</v>
      </c>
      <c r="AK1527" s="23">
        <v>8.4532389999999999E-2</v>
      </c>
      <c r="AL1527" s="23">
        <v>30.46594129</v>
      </c>
      <c r="AM1527" s="23">
        <v>30.46594129</v>
      </c>
      <c r="AN1527" s="23">
        <v>0</v>
      </c>
      <c r="AO1527" s="23">
        <v>0</v>
      </c>
      <c r="AP1527" s="23">
        <v>5.6590645500000001</v>
      </c>
      <c r="AQ1527" s="23">
        <v>5.6590645500000001</v>
      </c>
      <c r="AR1527" s="23">
        <v>0</v>
      </c>
      <c r="AS1527" s="23">
        <v>1.17918E-2</v>
      </c>
      <c r="AT1527" s="23">
        <v>36.13679763999999</v>
      </c>
      <c r="AU1527" s="23">
        <v>27.607400209999998</v>
      </c>
      <c r="AV1527" s="23">
        <v>40.107344129999994</v>
      </c>
      <c r="AW1527" s="23">
        <v>67.71474434000001</v>
      </c>
      <c r="AX1527" s="23">
        <v>5.9822271599999999</v>
      </c>
      <c r="AY1527" s="23">
        <v>8.425934980000001</v>
      </c>
      <c r="AZ1527" s="23">
        <v>53.306582200000001</v>
      </c>
    </row>
    <row r="1528" spans="2:52" x14ac:dyDescent="0.25">
      <c r="B1528" s="10" t="s">
        <v>1174</v>
      </c>
      <c r="C1528" s="23">
        <v>17.41418479</v>
      </c>
      <c r="D1528" s="23">
        <v>5.8911005400000001</v>
      </c>
      <c r="E1528" s="23">
        <v>3.6516021500000004</v>
      </c>
      <c r="F1528" s="23">
        <v>1.80197246</v>
      </c>
      <c r="G1528" s="23">
        <v>0.43752593000000001</v>
      </c>
      <c r="H1528" s="23">
        <v>11.52308425</v>
      </c>
      <c r="I1528" s="23">
        <v>0.92841257999999993</v>
      </c>
      <c r="J1528" s="23">
        <v>3.2342328</v>
      </c>
      <c r="K1528" s="23">
        <v>5.7898715000000003</v>
      </c>
      <c r="L1528" s="23">
        <v>1.57056737</v>
      </c>
      <c r="M1528" s="23">
        <v>126.81558706999999</v>
      </c>
      <c r="N1528" s="23">
        <v>126.77542800000001</v>
      </c>
      <c r="O1528" s="23">
        <v>4.0159069999999998E-2</v>
      </c>
      <c r="P1528" s="23">
        <v>0</v>
      </c>
      <c r="Q1528" s="23">
        <v>0</v>
      </c>
      <c r="R1528" s="23">
        <v>144.22977185999997</v>
      </c>
      <c r="S1528" s="23">
        <v>57.182088740000005</v>
      </c>
      <c r="T1528" s="23">
        <v>2.3614104</v>
      </c>
      <c r="U1528" s="23">
        <v>5.9955360199999994</v>
      </c>
      <c r="V1528" s="23">
        <v>0</v>
      </c>
      <c r="W1528" s="23">
        <v>0</v>
      </c>
      <c r="X1528" s="23">
        <v>3.9930363799999999</v>
      </c>
      <c r="Y1528" s="23">
        <v>16.93301404</v>
      </c>
      <c r="Z1528" s="23">
        <v>3.3125703199999998</v>
      </c>
      <c r="AA1528" s="23">
        <v>89.777655899999971</v>
      </c>
      <c r="AB1528" s="23">
        <v>54.45211596</v>
      </c>
      <c r="AC1528" s="23">
        <v>6.0908999999999998E-2</v>
      </c>
      <c r="AD1528" s="23">
        <v>0</v>
      </c>
      <c r="AE1528" s="23">
        <v>0</v>
      </c>
      <c r="AF1528" s="23">
        <v>6.0908999999999998E-2</v>
      </c>
      <c r="AG1528" s="23">
        <v>0</v>
      </c>
      <c r="AH1528" s="23">
        <v>0</v>
      </c>
      <c r="AI1528" s="23">
        <v>0</v>
      </c>
      <c r="AJ1528" s="23">
        <v>0</v>
      </c>
      <c r="AK1528" s="23">
        <v>6.0908999999999998E-2</v>
      </c>
      <c r="AL1528" s="23">
        <v>0.75761935000000002</v>
      </c>
      <c r="AM1528" s="23">
        <v>0.75761935000000002</v>
      </c>
      <c r="AN1528" s="23">
        <v>0</v>
      </c>
      <c r="AO1528" s="23">
        <v>0</v>
      </c>
      <c r="AP1528" s="23">
        <v>9.7163625800000002</v>
      </c>
      <c r="AQ1528" s="23">
        <v>9.1566512600000003</v>
      </c>
      <c r="AR1528" s="23">
        <v>0.5597113199999999</v>
      </c>
      <c r="AS1528" s="23">
        <v>0</v>
      </c>
      <c r="AT1528" s="23">
        <v>10.473981929999999</v>
      </c>
      <c r="AU1528" s="23">
        <v>44.039043030000002</v>
      </c>
      <c r="AV1528" s="23">
        <v>25.19439972</v>
      </c>
      <c r="AW1528" s="23">
        <v>69.233442749999995</v>
      </c>
      <c r="AX1528" s="23">
        <v>0</v>
      </c>
      <c r="AY1528" s="23">
        <v>0</v>
      </c>
      <c r="AZ1528" s="23">
        <v>69.233442749999995</v>
      </c>
    </row>
    <row r="1529" spans="2:52" x14ac:dyDescent="0.25">
      <c r="B1529" s="10" t="s">
        <v>1175</v>
      </c>
      <c r="C1529" s="23">
        <v>2.6136603100000002</v>
      </c>
      <c r="D1529" s="23">
        <v>0.51484109</v>
      </c>
      <c r="E1529" s="23">
        <v>0.16044072000000001</v>
      </c>
      <c r="F1529" s="23">
        <v>0.20955104999999999</v>
      </c>
      <c r="G1529" s="23">
        <v>0.14484932</v>
      </c>
      <c r="H1529" s="23">
        <v>2.0988192200000002</v>
      </c>
      <c r="I1529" s="23">
        <v>0.18758833999999999</v>
      </c>
      <c r="J1529" s="23">
        <v>0.21024726000000002</v>
      </c>
      <c r="K1529" s="23">
        <v>1.6268800000000001</v>
      </c>
      <c r="L1529" s="23">
        <v>7.4103619999999995E-2</v>
      </c>
      <c r="M1529" s="23">
        <v>85.158264000000003</v>
      </c>
      <c r="N1529" s="23">
        <v>85.158264000000003</v>
      </c>
      <c r="O1529" s="23">
        <v>0</v>
      </c>
      <c r="P1529" s="23">
        <v>0</v>
      </c>
      <c r="Q1529" s="23">
        <v>0</v>
      </c>
      <c r="R1529" s="23">
        <v>87.771924310000003</v>
      </c>
      <c r="S1529" s="23">
        <v>45.193552609999998</v>
      </c>
      <c r="T1529" s="23">
        <v>0.13847777999999999</v>
      </c>
      <c r="U1529" s="23">
        <v>7.0634039800000004</v>
      </c>
      <c r="V1529" s="23">
        <v>0</v>
      </c>
      <c r="W1529" s="23">
        <v>0</v>
      </c>
      <c r="X1529" s="23">
        <v>4.1701045900000002</v>
      </c>
      <c r="Y1529" s="23">
        <v>6.6293556100000002</v>
      </c>
      <c r="Z1529" s="23">
        <v>2.4451249800000001</v>
      </c>
      <c r="AA1529" s="23">
        <v>65.640019550000005</v>
      </c>
      <c r="AB1529" s="23">
        <v>22.131904760000001</v>
      </c>
      <c r="AC1529" s="23">
        <v>0</v>
      </c>
      <c r="AD1529" s="23">
        <v>0</v>
      </c>
      <c r="AE1529" s="23">
        <v>0</v>
      </c>
      <c r="AF1529" s="23">
        <v>0</v>
      </c>
      <c r="AG1529" s="23">
        <v>0</v>
      </c>
      <c r="AH1529" s="23">
        <v>0</v>
      </c>
      <c r="AI1529" s="23">
        <v>0</v>
      </c>
      <c r="AJ1529" s="23">
        <v>2.5948740000000001E-2</v>
      </c>
      <c r="AK1529" s="23">
        <v>2.5948740000000001E-2</v>
      </c>
      <c r="AL1529" s="23">
        <v>2.9352983799999999</v>
      </c>
      <c r="AM1529" s="23">
        <v>2.9352983799999999</v>
      </c>
      <c r="AN1529" s="23">
        <v>0</v>
      </c>
      <c r="AO1529" s="23">
        <v>0</v>
      </c>
      <c r="AP1529" s="23">
        <v>0.56859106999999998</v>
      </c>
      <c r="AQ1529" s="23">
        <v>0.56859106999999998</v>
      </c>
      <c r="AR1529" s="23">
        <v>0</v>
      </c>
      <c r="AS1529" s="23">
        <v>0.37580744999999999</v>
      </c>
      <c r="AT1529" s="23">
        <v>3.8796968999999999</v>
      </c>
      <c r="AU1529" s="23">
        <v>18.278156600000003</v>
      </c>
      <c r="AV1529" s="23">
        <v>28.399801349999997</v>
      </c>
      <c r="AW1529" s="23">
        <v>46.67795795</v>
      </c>
      <c r="AX1529" s="23">
        <v>0.62063610000000002</v>
      </c>
      <c r="AY1529" s="23">
        <v>6.9936095599999994</v>
      </c>
      <c r="AZ1529" s="23">
        <v>39.063712290000005</v>
      </c>
    </row>
    <row r="1530" spans="2:52" x14ac:dyDescent="0.25">
      <c r="B1530" s="10" t="s">
        <v>1176</v>
      </c>
      <c r="C1530" s="23">
        <v>3.2189782</v>
      </c>
      <c r="D1530" s="23">
        <v>1.62287845</v>
      </c>
      <c r="E1530" s="23">
        <v>0.64943764999999987</v>
      </c>
      <c r="F1530" s="23">
        <v>0.57250871999999997</v>
      </c>
      <c r="G1530" s="23">
        <v>0.40093208000000002</v>
      </c>
      <c r="H1530" s="23">
        <v>1.59609975</v>
      </c>
      <c r="I1530" s="23">
        <v>0.43326074999999997</v>
      </c>
      <c r="J1530" s="23">
        <v>0.84548886999999995</v>
      </c>
      <c r="K1530" s="23">
        <v>0.28334013000000002</v>
      </c>
      <c r="L1530" s="23">
        <v>3.4009999999999999E-2</v>
      </c>
      <c r="M1530" s="23">
        <v>151.79664968</v>
      </c>
      <c r="N1530" s="23">
        <v>151.73540800000001</v>
      </c>
      <c r="O1530" s="23">
        <v>6.124168E-2</v>
      </c>
      <c r="P1530" s="23">
        <v>0</v>
      </c>
      <c r="Q1530" s="23">
        <v>0</v>
      </c>
      <c r="R1530" s="23">
        <v>155.01562787999998</v>
      </c>
      <c r="S1530" s="23">
        <v>99.115423450000009</v>
      </c>
      <c r="T1530" s="23">
        <v>0.24764732</v>
      </c>
      <c r="U1530" s="23">
        <v>9.9563219099999998</v>
      </c>
      <c r="V1530" s="23">
        <v>0</v>
      </c>
      <c r="W1530" s="23">
        <v>0</v>
      </c>
      <c r="X1530" s="23">
        <v>13.490378079999999</v>
      </c>
      <c r="Y1530" s="23">
        <v>10.3142958</v>
      </c>
      <c r="Z1530" s="23">
        <v>2.2907060000000001</v>
      </c>
      <c r="AA1530" s="23">
        <v>135.41477255999999</v>
      </c>
      <c r="AB1530" s="23">
        <v>19.600855320000001</v>
      </c>
      <c r="AC1530" s="23">
        <v>0</v>
      </c>
      <c r="AD1530" s="23">
        <v>0</v>
      </c>
      <c r="AE1530" s="23">
        <v>0</v>
      </c>
      <c r="AF1530" s="23">
        <v>0</v>
      </c>
      <c r="AG1530" s="23">
        <v>0</v>
      </c>
      <c r="AH1530" s="23">
        <v>0</v>
      </c>
      <c r="AI1530" s="23">
        <v>0</v>
      </c>
      <c r="AJ1530" s="23">
        <v>0.14083826000000002</v>
      </c>
      <c r="AK1530" s="23">
        <v>0.14083826000000002</v>
      </c>
      <c r="AL1530" s="23">
        <v>1.8842288</v>
      </c>
      <c r="AM1530" s="23">
        <v>1.8842288</v>
      </c>
      <c r="AN1530" s="23">
        <v>0</v>
      </c>
      <c r="AO1530" s="23">
        <v>0</v>
      </c>
      <c r="AP1530" s="23">
        <v>9.8822321199999994</v>
      </c>
      <c r="AQ1530" s="23">
        <v>9.8822321199999994</v>
      </c>
      <c r="AR1530" s="23">
        <v>0</v>
      </c>
      <c r="AS1530" s="23">
        <v>0</v>
      </c>
      <c r="AT1530" s="23">
        <v>11.76646092</v>
      </c>
      <c r="AU1530" s="23">
        <v>7.9752326600000005</v>
      </c>
      <c r="AV1530" s="23">
        <v>38.610865990000001</v>
      </c>
      <c r="AW1530" s="23">
        <v>46.586098649999997</v>
      </c>
      <c r="AX1530" s="23">
        <v>9.1431396099999986</v>
      </c>
      <c r="AY1530" s="23">
        <v>0</v>
      </c>
      <c r="AZ1530" s="23">
        <v>37.442959039999998</v>
      </c>
    </row>
    <row r="1531" spans="2:52" x14ac:dyDescent="0.25">
      <c r="B1531" s="10" t="s">
        <v>1177</v>
      </c>
      <c r="C1531" s="23">
        <v>4.9787649800000002</v>
      </c>
      <c r="D1531" s="23">
        <v>1.6322511200000001</v>
      </c>
      <c r="E1531" s="23">
        <v>0.60423064999999998</v>
      </c>
      <c r="F1531" s="23">
        <v>0.4562909</v>
      </c>
      <c r="G1531" s="23">
        <v>0.57172956999999991</v>
      </c>
      <c r="H1531" s="23">
        <v>3.3465138600000004</v>
      </c>
      <c r="I1531" s="23">
        <v>1.2735864099999998</v>
      </c>
      <c r="J1531" s="23">
        <v>0.53229000000000004</v>
      </c>
      <c r="K1531" s="23">
        <v>1.5151011200000002</v>
      </c>
      <c r="L1531" s="23">
        <v>2.5536330000000003E-2</v>
      </c>
      <c r="M1531" s="23">
        <v>134.97889499999999</v>
      </c>
      <c r="N1531" s="23">
        <v>132.993548</v>
      </c>
      <c r="O1531" s="23">
        <v>1.1547E-2</v>
      </c>
      <c r="P1531" s="23">
        <v>0</v>
      </c>
      <c r="Q1531" s="23">
        <v>1.9738</v>
      </c>
      <c r="R1531" s="23">
        <v>139.95765997999999</v>
      </c>
      <c r="S1531" s="23">
        <v>65.846453159999996</v>
      </c>
      <c r="T1531" s="23">
        <v>0.2</v>
      </c>
      <c r="U1531" s="23">
        <v>9.5098908099999999</v>
      </c>
      <c r="V1531" s="23">
        <v>0</v>
      </c>
      <c r="W1531" s="23">
        <v>0</v>
      </c>
      <c r="X1531" s="23">
        <v>18.970057480000001</v>
      </c>
      <c r="Y1531" s="23">
        <v>24.774790639999999</v>
      </c>
      <c r="Z1531" s="23">
        <v>6.3274349599999997</v>
      </c>
      <c r="AA1531" s="23">
        <v>125.62862704999999</v>
      </c>
      <c r="AB1531" s="23">
        <v>14.32903293</v>
      </c>
      <c r="AC1531" s="23">
        <v>0</v>
      </c>
      <c r="AD1531" s="23">
        <v>0</v>
      </c>
      <c r="AE1531" s="23">
        <v>0</v>
      </c>
      <c r="AF1531" s="23">
        <v>0</v>
      </c>
      <c r="AG1531" s="23">
        <v>0.27</v>
      </c>
      <c r="AH1531" s="23">
        <v>0.27</v>
      </c>
      <c r="AI1531" s="23">
        <v>0</v>
      </c>
      <c r="AJ1531" s="23">
        <v>0</v>
      </c>
      <c r="AK1531" s="23">
        <v>0.27</v>
      </c>
      <c r="AL1531" s="23">
        <v>5.9728364000000003</v>
      </c>
      <c r="AM1531" s="23">
        <v>5.9728364000000003</v>
      </c>
      <c r="AN1531" s="23">
        <v>0</v>
      </c>
      <c r="AO1531" s="23">
        <v>0</v>
      </c>
      <c r="AP1531" s="23">
        <v>7.53425469</v>
      </c>
      <c r="AQ1531" s="23">
        <v>7.53425469</v>
      </c>
      <c r="AR1531" s="23">
        <v>0</v>
      </c>
      <c r="AS1531" s="23">
        <v>0</v>
      </c>
      <c r="AT1531" s="23">
        <v>13.507091089999999</v>
      </c>
      <c r="AU1531" s="23">
        <v>1.0919418400000001</v>
      </c>
      <c r="AV1531" s="23">
        <v>3.3101419000000001</v>
      </c>
      <c r="AW1531" s="23">
        <v>4.4020837400000001</v>
      </c>
      <c r="AX1531" s="23">
        <v>9.5280660000000003E-2</v>
      </c>
      <c r="AY1531" s="23">
        <v>0</v>
      </c>
      <c r="AZ1531" s="23">
        <v>4.3068030799999999</v>
      </c>
    </row>
    <row r="1532" spans="2:52" x14ac:dyDescent="0.25">
      <c r="B1532" s="10" t="s">
        <v>1178</v>
      </c>
      <c r="C1532" s="23">
        <v>12.9814308</v>
      </c>
      <c r="D1532" s="23">
        <v>6.1988641700000002</v>
      </c>
      <c r="E1532" s="23">
        <v>3.7324550899999998</v>
      </c>
      <c r="F1532" s="23">
        <v>1.7053926799999999</v>
      </c>
      <c r="G1532" s="23">
        <v>0.76101640000000004</v>
      </c>
      <c r="H1532" s="23">
        <v>6.7825666299999998</v>
      </c>
      <c r="I1532" s="23">
        <v>2.58648312</v>
      </c>
      <c r="J1532" s="23">
        <v>0.70595300000000005</v>
      </c>
      <c r="K1532" s="23">
        <v>3.44573565</v>
      </c>
      <c r="L1532" s="23">
        <v>4.4394860000000001E-2</v>
      </c>
      <c r="M1532" s="23">
        <v>137.64644913000001</v>
      </c>
      <c r="N1532" s="23">
        <v>137.639196</v>
      </c>
      <c r="O1532" s="23">
        <v>7.25313E-3</v>
      </c>
      <c r="P1532" s="23">
        <v>0</v>
      </c>
      <c r="Q1532" s="23">
        <v>0</v>
      </c>
      <c r="R1532" s="23">
        <v>150.62787993000001</v>
      </c>
      <c r="S1532" s="23">
        <v>117.52797562000001</v>
      </c>
      <c r="T1532" s="23">
        <v>2.1610540899999999</v>
      </c>
      <c r="U1532" s="23">
        <v>9.5637644299999991</v>
      </c>
      <c r="V1532" s="23">
        <v>0</v>
      </c>
      <c r="W1532" s="23">
        <v>0</v>
      </c>
      <c r="X1532" s="23">
        <v>7.5350067100000002</v>
      </c>
      <c r="Y1532" s="23">
        <v>7.3506981199999997</v>
      </c>
      <c r="Z1532" s="23">
        <v>0</v>
      </c>
      <c r="AA1532" s="23">
        <v>144.13849897000003</v>
      </c>
      <c r="AB1532" s="23">
        <v>6.4893809600000001</v>
      </c>
      <c r="AC1532" s="23">
        <v>0</v>
      </c>
      <c r="AD1532" s="23">
        <v>0</v>
      </c>
      <c r="AE1532" s="23">
        <v>0</v>
      </c>
      <c r="AF1532" s="23">
        <v>0</v>
      </c>
      <c r="AG1532" s="23">
        <v>0</v>
      </c>
      <c r="AH1532" s="23">
        <v>0</v>
      </c>
      <c r="AI1532" s="23">
        <v>0</v>
      </c>
      <c r="AJ1532" s="23">
        <v>0</v>
      </c>
      <c r="AK1532" s="23">
        <v>0</v>
      </c>
      <c r="AL1532" s="23">
        <v>2.8019542000000004</v>
      </c>
      <c r="AM1532" s="23">
        <v>2.8019542000000004</v>
      </c>
      <c r="AN1532" s="23">
        <v>0</v>
      </c>
      <c r="AO1532" s="23">
        <v>0</v>
      </c>
      <c r="AP1532" s="23">
        <v>0</v>
      </c>
      <c r="AQ1532" s="23">
        <v>0</v>
      </c>
      <c r="AR1532" s="23">
        <v>0</v>
      </c>
      <c r="AS1532" s="23">
        <v>0</v>
      </c>
      <c r="AT1532" s="23">
        <v>2.8019542000000004</v>
      </c>
      <c r="AU1532" s="23">
        <v>3.6874267599999997</v>
      </c>
      <c r="AV1532" s="23">
        <v>6.6008954599999994</v>
      </c>
      <c r="AW1532" s="23">
        <v>10.288322220000001</v>
      </c>
      <c r="AX1532" s="23">
        <v>5.9248789299999993</v>
      </c>
      <c r="AY1532" s="23">
        <v>0</v>
      </c>
      <c r="AZ1532" s="23">
        <v>4.3634432900000002</v>
      </c>
    </row>
    <row r="1533" spans="2:52" x14ac:dyDescent="0.25">
      <c r="B1533" s="10" t="s">
        <v>1179</v>
      </c>
      <c r="C1533" s="23">
        <v>32.65644013</v>
      </c>
      <c r="D1533" s="23">
        <v>15.440755620000001</v>
      </c>
      <c r="E1533" s="23">
        <v>5.53438812</v>
      </c>
      <c r="F1533" s="23">
        <v>8.88003009</v>
      </c>
      <c r="G1533" s="23">
        <v>1.02633741</v>
      </c>
      <c r="H1533" s="23">
        <v>17.215684510000003</v>
      </c>
      <c r="I1533" s="23">
        <v>2.2475965499999999</v>
      </c>
      <c r="J1533" s="23">
        <v>2.0931478000000001</v>
      </c>
      <c r="K1533" s="23">
        <v>11.83875499</v>
      </c>
      <c r="L1533" s="23">
        <v>1.03618517</v>
      </c>
      <c r="M1533" s="23">
        <v>214.34525875999998</v>
      </c>
      <c r="N1533" s="23">
        <v>214.250148</v>
      </c>
      <c r="O1533" s="23">
        <v>9.5110759999999989E-2</v>
      </c>
      <c r="P1533" s="23">
        <v>0</v>
      </c>
      <c r="Q1533" s="23">
        <v>0</v>
      </c>
      <c r="R1533" s="23">
        <v>247.00169888999997</v>
      </c>
      <c r="S1533" s="23">
        <v>114.28537047</v>
      </c>
      <c r="T1533" s="23">
        <v>11.485807250000001</v>
      </c>
      <c r="U1533" s="23">
        <v>23.408262950000001</v>
      </c>
      <c r="V1533" s="23">
        <v>0</v>
      </c>
      <c r="W1533" s="23">
        <v>5.6440363600000003</v>
      </c>
      <c r="X1533" s="23">
        <v>25.381189729999999</v>
      </c>
      <c r="Y1533" s="23">
        <v>34.61804008</v>
      </c>
      <c r="Z1533" s="23">
        <v>0</v>
      </c>
      <c r="AA1533" s="23">
        <v>214.82270683999997</v>
      </c>
      <c r="AB1533" s="23">
        <v>32.178992049999998</v>
      </c>
      <c r="AC1533" s="23">
        <v>0</v>
      </c>
      <c r="AD1533" s="23">
        <v>0</v>
      </c>
      <c r="AE1533" s="23">
        <v>0</v>
      </c>
      <c r="AF1533" s="23">
        <v>0</v>
      </c>
      <c r="AG1533" s="23">
        <v>0</v>
      </c>
      <c r="AH1533" s="23">
        <v>0</v>
      </c>
      <c r="AI1533" s="23">
        <v>0</v>
      </c>
      <c r="AJ1533" s="23">
        <v>7.9915600000000003E-2</v>
      </c>
      <c r="AK1533" s="23">
        <v>7.9915600000000003E-2</v>
      </c>
      <c r="AL1533" s="23">
        <v>20.426848530000001</v>
      </c>
      <c r="AM1533" s="23">
        <v>20.426848530000001</v>
      </c>
      <c r="AN1533" s="23">
        <v>0</v>
      </c>
      <c r="AO1533" s="23">
        <v>0</v>
      </c>
      <c r="AP1533" s="23">
        <v>6.4592455800000002</v>
      </c>
      <c r="AQ1533" s="23">
        <v>6.4592455800000002</v>
      </c>
      <c r="AR1533" s="23">
        <v>0</v>
      </c>
      <c r="AS1533" s="23">
        <v>0</v>
      </c>
      <c r="AT1533" s="23">
        <v>26.886094109999998</v>
      </c>
      <c r="AU1533" s="23">
        <v>5.3728135400000001</v>
      </c>
      <c r="AV1533" s="23">
        <v>31.971078779999999</v>
      </c>
      <c r="AW1533" s="23">
        <v>37.343892320000002</v>
      </c>
      <c r="AX1533" s="23">
        <v>0.9199078100000001</v>
      </c>
      <c r="AY1533" s="23">
        <v>3.5898435800000001</v>
      </c>
      <c r="AZ1533" s="23">
        <v>32.834140929999997</v>
      </c>
    </row>
    <row r="1534" spans="2:52" x14ac:dyDescent="0.25">
      <c r="B1534" s="10" t="s">
        <v>1180</v>
      </c>
      <c r="C1534" s="23">
        <v>10.157103880000001</v>
      </c>
      <c r="D1534" s="23">
        <v>6.5589586100000004</v>
      </c>
      <c r="E1534" s="23">
        <v>1.8717622599999999</v>
      </c>
      <c r="F1534" s="23">
        <v>3.8566353900000001</v>
      </c>
      <c r="G1534" s="23">
        <v>0.83056096000000001</v>
      </c>
      <c r="H1534" s="23">
        <v>3.5981452699999998</v>
      </c>
      <c r="I1534" s="23">
        <v>1.0881699899999999</v>
      </c>
      <c r="J1534" s="23">
        <v>0.44981500000000002</v>
      </c>
      <c r="K1534" s="23">
        <v>1.8588063000000001</v>
      </c>
      <c r="L1534" s="23">
        <v>0.20135398000000002</v>
      </c>
      <c r="M1534" s="23">
        <v>129.63116826999999</v>
      </c>
      <c r="N1534" s="23">
        <v>129.628152</v>
      </c>
      <c r="O1534" s="23">
        <v>3.0162700000000001E-3</v>
      </c>
      <c r="P1534" s="23">
        <v>0</v>
      </c>
      <c r="Q1534" s="23">
        <v>0</v>
      </c>
      <c r="R1534" s="23">
        <v>139.78827215000001</v>
      </c>
      <c r="S1534" s="23">
        <v>72.922150049999999</v>
      </c>
      <c r="T1534" s="23">
        <v>0.85656184999999996</v>
      </c>
      <c r="U1534" s="23">
        <v>9.4618907899999982</v>
      </c>
      <c r="V1534" s="23">
        <v>0</v>
      </c>
      <c r="W1534" s="23">
        <v>0</v>
      </c>
      <c r="X1534" s="23">
        <v>9.8756582599999998</v>
      </c>
      <c r="Y1534" s="23">
        <v>11.471098640000001</v>
      </c>
      <c r="Z1534" s="23">
        <v>0</v>
      </c>
      <c r="AA1534" s="23">
        <v>104.58735959000001</v>
      </c>
      <c r="AB1534" s="23">
        <v>35.200912559999999</v>
      </c>
      <c r="AC1534" s="23">
        <v>0</v>
      </c>
      <c r="AD1534" s="23">
        <v>0</v>
      </c>
      <c r="AE1534" s="23">
        <v>0</v>
      </c>
      <c r="AF1534" s="23">
        <v>0</v>
      </c>
      <c r="AG1534" s="23">
        <v>0</v>
      </c>
      <c r="AH1534" s="23">
        <v>0</v>
      </c>
      <c r="AI1534" s="23">
        <v>0</v>
      </c>
      <c r="AJ1534" s="23">
        <v>0</v>
      </c>
      <c r="AK1534" s="23">
        <v>0</v>
      </c>
      <c r="AL1534" s="23">
        <v>13.76941592</v>
      </c>
      <c r="AM1534" s="23">
        <v>13.76941592</v>
      </c>
      <c r="AN1534" s="23">
        <v>0</v>
      </c>
      <c r="AO1534" s="23">
        <v>0</v>
      </c>
      <c r="AP1534" s="23">
        <v>4.5100531799999999</v>
      </c>
      <c r="AQ1534" s="23">
        <v>4.5100531799999999</v>
      </c>
      <c r="AR1534" s="23">
        <v>0</v>
      </c>
      <c r="AS1534" s="23">
        <v>0</v>
      </c>
      <c r="AT1534" s="23">
        <v>18.2794691</v>
      </c>
      <c r="AU1534" s="23">
        <v>16.921443460000003</v>
      </c>
      <c r="AV1534" s="23">
        <v>13.789142779999999</v>
      </c>
      <c r="AW1534" s="23">
        <v>30.710586239999998</v>
      </c>
      <c r="AX1534" s="23">
        <v>0</v>
      </c>
      <c r="AY1534" s="23">
        <v>0</v>
      </c>
      <c r="AZ1534" s="23">
        <v>30.710586239999998</v>
      </c>
    </row>
    <row r="1535" spans="2:52" x14ac:dyDescent="0.25">
      <c r="B1535" s="10" t="s">
        <v>201</v>
      </c>
      <c r="C1535" s="23">
        <v>10.73786048</v>
      </c>
      <c r="D1535" s="23">
        <v>4.1097023899999998</v>
      </c>
      <c r="E1535" s="23">
        <v>2.3812596899999998</v>
      </c>
      <c r="F1535" s="23">
        <v>1.26615721</v>
      </c>
      <c r="G1535" s="23">
        <v>0.46228548999999997</v>
      </c>
      <c r="H1535" s="23">
        <v>6.6281580899999994</v>
      </c>
      <c r="I1535" s="23">
        <v>0.72538743000000006</v>
      </c>
      <c r="J1535" s="23">
        <v>0.80007585999999997</v>
      </c>
      <c r="K1535" s="23">
        <v>4.9131423400000003</v>
      </c>
      <c r="L1535" s="23">
        <v>0.18955245999999998</v>
      </c>
      <c r="M1535" s="23">
        <v>100.55192498999999</v>
      </c>
      <c r="N1535" s="23">
        <v>95.405265</v>
      </c>
      <c r="O1535" s="23">
        <v>0</v>
      </c>
      <c r="P1535" s="23">
        <v>5.1466599899999999</v>
      </c>
      <c r="Q1535" s="23">
        <v>0</v>
      </c>
      <c r="R1535" s="23">
        <v>111.28978547</v>
      </c>
      <c r="S1535" s="23">
        <v>53.581497520000006</v>
      </c>
      <c r="T1535" s="23">
        <v>3.1345944100000001</v>
      </c>
      <c r="U1535" s="23">
        <v>8.6331124399999997</v>
      </c>
      <c r="V1535" s="23">
        <v>0</v>
      </c>
      <c r="W1535" s="23">
        <v>4.4999999999999997E-3</v>
      </c>
      <c r="X1535" s="23">
        <v>9.8011291099999998</v>
      </c>
      <c r="Y1535" s="23">
        <v>12.844600699999999</v>
      </c>
      <c r="Z1535" s="23">
        <v>2.3204811200000002</v>
      </c>
      <c r="AA1535" s="23">
        <v>90.319915300000005</v>
      </c>
      <c r="AB1535" s="23">
        <v>20.969870169999997</v>
      </c>
      <c r="AC1535" s="23">
        <v>0</v>
      </c>
      <c r="AD1535" s="23">
        <v>0</v>
      </c>
      <c r="AE1535" s="23">
        <v>0</v>
      </c>
      <c r="AF1535" s="23">
        <v>0</v>
      </c>
      <c r="AG1535" s="23">
        <v>0</v>
      </c>
      <c r="AH1535" s="23">
        <v>0</v>
      </c>
      <c r="AI1535" s="23">
        <v>0</v>
      </c>
      <c r="AJ1535" s="23">
        <v>41.315491229999999</v>
      </c>
      <c r="AK1535" s="23">
        <v>41.315491229999999</v>
      </c>
      <c r="AL1535" s="23">
        <v>15.560936210000001</v>
      </c>
      <c r="AM1535" s="23">
        <v>15.560936210000001</v>
      </c>
      <c r="AN1535" s="23">
        <v>0</v>
      </c>
      <c r="AO1535" s="23">
        <v>0</v>
      </c>
      <c r="AP1535" s="23">
        <v>5.5560788800000003</v>
      </c>
      <c r="AQ1535" s="23">
        <v>5.5560788800000003</v>
      </c>
      <c r="AR1535" s="23">
        <v>0</v>
      </c>
      <c r="AS1535" s="23">
        <v>33.361481570000002</v>
      </c>
      <c r="AT1535" s="23">
        <v>54.478496659999998</v>
      </c>
      <c r="AU1535" s="23">
        <v>7.80686474</v>
      </c>
      <c r="AV1535" s="23">
        <v>34.184603500000001</v>
      </c>
      <c r="AW1535" s="23">
        <v>41.991468239999996</v>
      </c>
      <c r="AX1535" s="23">
        <v>0</v>
      </c>
      <c r="AY1535" s="23">
        <v>18.1677912</v>
      </c>
      <c r="AZ1535" s="23">
        <v>23.82367704</v>
      </c>
    </row>
    <row r="1536" spans="2:52" x14ac:dyDescent="0.25">
      <c r="B1536" s="10" t="s">
        <v>1181</v>
      </c>
      <c r="C1536" s="23">
        <v>1.73960176</v>
      </c>
      <c r="D1536" s="23">
        <v>0.92139579000000005</v>
      </c>
      <c r="E1536" s="23">
        <v>0.39712779000000004</v>
      </c>
      <c r="F1536" s="23">
        <v>0.17872626999999999</v>
      </c>
      <c r="G1536" s="23">
        <v>0.34554172999999999</v>
      </c>
      <c r="H1536" s="23">
        <v>0.81820596999999995</v>
      </c>
      <c r="I1536" s="23">
        <v>0.20230629</v>
      </c>
      <c r="J1536" s="23">
        <v>0.50407879999999994</v>
      </c>
      <c r="K1536" s="23">
        <v>7.5483750000000002E-2</v>
      </c>
      <c r="L1536" s="23">
        <v>3.6337130000000002E-2</v>
      </c>
      <c r="M1536" s="23">
        <v>96.943450749999997</v>
      </c>
      <c r="N1536" s="23">
        <v>95.917411999999999</v>
      </c>
      <c r="O1536" s="23">
        <v>0.52603875</v>
      </c>
      <c r="P1536" s="23">
        <v>0</v>
      </c>
      <c r="Q1536" s="23">
        <v>0.5</v>
      </c>
      <c r="R1536" s="23">
        <v>98.68305251000001</v>
      </c>
      <c r="S1536" s="23">
        <v>68.013078230000005</v>
      </c>
      <c r="T1536" s="23">
        <v>0.37167246999999998</v>
      </c>
      <c r="U1536" s="23">
        <v>7.6127575700000003</v>
      </c>
      <c r="V1536" s="23">
        <v>0</v>
      </c>
      <c r="W1536" s="23">
        <v>0</v>
      </c>
      <c r="X1536" s="23">
        <v>9.2695598199999996</v>
      </c>
      <c r="Y1536" s="23">
        <v>17.14767638</v>
      </c>
      <c r="Z1536" s="23">
        <v>1.4087008300000001</v>
      </c>
      <c r="AA1536" s="23">
        <v>103.8234453</v>
      </c>
      <c r="AB1536" s="23">
        <v>-5.1403927899999999</v>
      </c>
      <c r="AC1536" s="23">
        <v>0</v>
      </c>
      <c r="AD1536" s="23">
        <v>0</v>
      </c>
      <c r="AE1536" s="23">
        <v>0</v>
      </c>
      <c r="AF1536" s="23">
        <v>0</v>
      </c>
      <c r="AG1536" s="23">
        <v>12</v>
      </c>
      <c r="AH1536" s="23">
        <v>12</v>
      </c>
      <c r="AI1536" s="23">
        <v>0</v>
      </c>
      <c r="AJ1536" s="23">
        <v>0</v>
      </c>
      <c r="AK1536" s="23">
        <v>12</v>
      </c>
      <c r="AL1536" s="23">
        <v>0</v>
      </c>
      <c r="AM1536" s="23">
        <v>0</v>
      </c>
      <c r="AN1536" s="23">
        <v>0</v>
      </c>
      <c r="AO1536" s="23">
        <v>0</v>
      </c>
      <c r="AP1536" s="23">
        <v>5.7058824000000001</v>
      </c>
      <c r="AQ1536" s="23">
        <v>5.7058824000000001</v>
      </c>
      <c r="AR1536" s="23">
        <v>0</v>
      </c>
      <c r="AS1536" s="23">
        <v>0</v>
      </c>
      <c r="AT1536" s="23">
        <v>5.7058824000000001</v>
      </c>
      <c r="AU1536" s="23">
        <v>1.1537248100000002</v>
      </c>
      <c r="AV1536" s="23">
        <v>8.7519707400000009</v>
      </c>
      <c r="AW1536" s="23">
        <v>9.905695549999999</v>
      </c>
      <c r="AX1536" s="23">
        <v>0</v>
      </c>
      <c r="AY1536" s="23">
        <v>0</v>
      </c>
      <c r="AZ1536" s="23">
        <v>9.905695549999999</v>
      </c>
    </row>
    <row r="1537" spans="2:52" x14ac:dyDescent="0.25">
      <c r="B1537" s="20" t="s">
        <v>1582</v>
      </c>
      <c r="C1537" s="21">
        <f t="shared" ref="C1537:AZ1537" si="93">SUM(C1527:C1536)</f>
        <v>104.60814943999998</v>
      </c>
      <c r="D1537" s="21">
        <f t="shared" si="93"/>
        <v>46.505304169999995</v>
      </c>
      <c r="E1537" s="21">
        <f t="shared" si="93"/>
        <v>20.356002889999999</v>
      </c>
      <c r="F1537" s="21">
        <f t="shared" si="93"/>
        <v>20.648859899999998</v>
      </c>
      <c r="G1537" s="21">
        <f t="shared" si="93"/>
        <v>5.5004413799999998</v>
      </c>
      <c r="H1537" s="21">
        <f t="shared" si="93"/>
        <v>58.10284527000001</v>
      </c>
      <c r="I1537" s="21">
        <f t="shared" si="93"/>
        <v>11.563164589999998</v>
      </c>
      <c r="J1537" s="21">
        <f t="shared" si="93"/>
        <v>10.545830979999998</v>
      </c>
      <c r="K1537" s="21">
        <f t="shared" si="93"/>
        <v>32.722849719999992</v>
      </c>
      <c r="L1537" s="21">
        <f t="shared" si="93"/>
        <v>3.27099998</v>
      </c>
      <c r="M1537" s="21">
        <f t="shared" si="93"/>
        <v>1390.27631703</v>
      </c>
      <c r="N1537" s="21">
        <f t="shared" si="93"/>
        <v>1379.8877490000002</v>
      </c>
      <c r="O1537" s="21">
        <f t="shared" si="93"/>
        <v>0.76810803999999999</v>
      </c>
      <c r="P1537" s="21">
        <f t="shared" si="93"/>
        <v>5.1466599899999999</v>
      </c>
      <c r="Q1537" s="21">
        <f t="shared" si="93"/>
        <v>4.4737999999999998</v>
      </c>
      <c r="R1537" s="21">
        <f t="shared" si="93"/>
        <v>1494.8844664699998</v>
      </c>
      <c r="S1537" s="21">
        <f t="shared" si="93"/>
        <v>795.51139634000003</v>
      </c>
      <c r="T1537" s="21">
        <f t="shared" si="93"/>
        <v>23.213182769999996</v>
      </c>
      <c r="U1537" s="21">
        <f t="shared" si="93"/>
        <v>116.73120480999999</v>
      </c>
      <c r="V1537" s="21">
        <f t="shared" si="93"/>
        <v>0</v>
      </c>
      <c r="W1537" s="21">
        <f t="shared" si="93"/>
        <v>5.6485363600000005</v>
      </c>
      <c r="X1537" s="21">
        <f t="shared" si="93"/>
        <v>114.30163283</v>
      </c>
      <c r="Y1537" s="21">
        <f t="shared" si="93"/>
        <v>155.20846141999999</v>
      </c>
      <c r="Z1537" s="21">
        <f t="shared" si="93"/>
        <v>20.397714560000001</v>
      </c>
      <c r="AA1537" s="21">
        <f t="shared" si="93"/>
        <v>1231.0121290899999</v>
      </c>
      <c r="AB1537" s="21">
        <f t="shared" si="93"/>
        <v>263.87233737999998</v>
      </c>
      <c r="AC1537" s="21">
        <f t="shared" si="93"/>
        <v>6.0908999999999998E-2</v>
      </c>
      <c r="AD1537" s="21">
        <f t="shared" si="93"/>
        <v>0</v>
      </c>
      <c r="AE1537" s="21">
        <f t="shared" si="93"/>
        <v>0</v>
      </c>
      <c r="AF1537" s="21">
        <f t="shared" si="93"/>
        <v>6.0908999999999998E-2</v>
      </c>
      <c r="AG1537" s="21">
        <f t="shared" si="93"/>
        <v>12.27</v>
      </c>
      <c r="AH1537" s="21">
        <f t="shared" si="93"/>
        <v>12.27</v>
      </c>
      <c r="AI1537" s="21">
        <f t="shared" si="93"/>
        <v>0</v>
      </c>
      <c r="AJ1537" s="21">
        <f t="shared" si="93"/>
        <v>41.646726219999998</v>
      </c>
      <c r="AK1537" s="21">
        <f t="shared" si="93"/>
        <v>53.977635219999996</v>
      </c>
      <c r="AL1537" s="21">
        <f t="shared" si="93"/>
        <v>94.575079079999995</v>
      </c>
      <c r="AM1537" s="21">
        <f t="shared" si="93"/>
        <v>94.575079079999995</v>
      </c>
      <c r="AN1537" s="21">
        <f t="shared" si="93"/>
        <v>0</v>
      </c>
      <c r="AO1537" s="21">
        <f t="shared" si="93"/>
        <v>0</v>
      </c>
      <c r="AP1537" s="21">
        <f t="shared" si="93"/>
        <v>55.591765049999999</v>
      </c>
      <c r="AQ1537" s="21">
        <f t="shared" si="93"/>
        <v>55.032053730000001</v>
      </c>
      <c r="AR1537" s="21">
        <f t="shared" si="93"/>
        <v>0.5597113199999999</v>
      </c>
      <c r="AS1537" s="21">
        <f t="shared" si="93"/>
        <v>33.749080820000003</v>
      </c>
      <c r="AT1537" s="21">
        <f t="shared" si="93"/>
        <v>183.91592495</v>
      </c>
      <c r="AU1537" s="21">
        <f t="shared" si="93"/>
        <v>133.93404765</v>
      </c>
      <c r="AV1537" s="21">
        <f t="shared" si="93"/>
        <v>230.92024434999999</v>
      </c>
      <c r="AW1537" s="21">
        <f t="shared" si="93"/>
        <v>364.85429200000004</v>
      </c>
      <c r="AX1537" s="21">
        <f t="shared" si="93"/>
        <v>22.686070269999998</v>
      </c>
      <c r="AY1537" s="21">
        <f t="shared" si="93"/>
        <v>37.17717932</v>
      </c>
      <c r="AZ1537" s="21">
        <f t="shared" si="93"/>
        <v>304.99104241000003</v>
      </c>
    </row>
    <row r="1538" spans="2:52" x14ac:dyDescent="0.25"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</row>
    <row r="1539" spans="2:52" x14ac:dyDescent="0.25">
      <c r="B1539" s="12" t="s">
        <v>1531</v>
      </c>
      <c r="C1539" s="7">
        <f t="shared" ref="C1539:AZ1539" si="94">C1580+C1619+C1639+C1649+C1662+C1676</f>
        <v>1258.0730970099999</v>
      </c>
      <c r="D1539" s="7">
        <f t="shared" si="94"/>
        <v>607.44425845000001</v>
      </c>
      <c r="E1539" s="7">
        <f t="shared" si="94"/>
        <v>268.15268350000002</v>
      </c>
      <c r="F1539" s="7">
        <f t="shared" si="94"/>
        <v>293.81490731000002</v>
      </c>
      <c r="G1539" s="7">
        <f t="shared" si="94"/>
        <v>45.476667640000002</v>
      </c>
      <c r="H1539" s="7">
        <f t="shared" si="94"/>
        <v>650.62883856000008</v>
      </c>
      <c r="I1539" s="7">
        <f t="shared" si="94"/>
        <v>119.29357494</v>
      </c>
      <c r="J1539" s="7">
        <f t="shared" si="94"/>
        <v>109.72057251</v>
      </c>
      <c r="K1539" s="7">
        <f t="shared" si="94"/>
        <v>351.29008379999993</v>
      </c>
      <c r="L1539" s="7">
        <f t="shared" si="94"/>
        <v>70.32460730999999</v>
      </c>
      <c r="M1539" s="7">
        <f t="shared" si="94"/>
        <v>13764.101461619999</v>
      </c>
      <c r="N1539" s="7">
        <f t="shared" si="94"/>
        <v>13485.75828708</v>
      </c>
      <c r="O1539" s="7">
        <f t="shared" si="94"/>
        <v>69.230614899999992</v>
      </c>
      <c r="P1539" s="7">
        <f t="shared" si="94"/>
        <v>106.94259987000001</v>
      </c>
      <c r="Q1539" s="7">
        <f t="shared" si="94"/>
        <v>102.16995977000001</v>
      </c>
      <c r="R1539" s="7">
        <f t="shared" si="94"/>
        <v>15022.174558630002</v>
      </c>
      <c r="S1539" s="7">
        <f t="shared" si="94"/>
        <v>7401.0034283900004</v>
      </c>
      <c r="T1539" s="7">
        <f t="shared" si="94"/>
        <v>161.68923150000001</v>
      </c>
      <c r="U1539" s="7">
        <f t="shared" si="94"/>
        <v>579.82573400000001</v>
      </c>
      <c r="V1539" s="7">
        <f t="shared" si="94"/>
        <v>4.5262545699999999</v>
      </c>
      <c r="W1539" s="7">
        <f t="shared" si="94"/>
        <v>27.96265992</v>
      </c>
      <c r="X1539" s="7">
        <f t="shared" si="94"/>
        <v>993.01895214000012</v>
      </c>
      <c r="Y1539" s="7">
        <f t="shared" si="94"/>
        <v>3006.3059532799994</v>
      </c>
      <c r="Z1539" s="7">
        <f t="shared" si="94"/>
        <v>87.671245339999999</v>
      </c>
      <c r="AA1539" s="7">
        <f t="shared" si="94"/>
        <v>12262.003459140002</v>
      </c>
      <c r="AB1539" s="7">
        <f t="shared" si="94"/>
        <v>2760.17109949</v>
      </c>
      <c r="AC1539" s="7">
        <f t="shared" si="94"/>
        <v>134.88970999999998</v>
      </c>
      <c r="AD1539" s="7">
        <f t="shared" si="94"/>
        <v>8.0850000000000002E-3</v>
      </c>
      <c r="AE1539" s="7">
        <f t="shared" si="94"/>
        <v>0</v>
      </c>
      <c r="AF1539" s="7">
        <f t="shared" si="94"/>
        <v>134.88162499999999</v>
      </c>
      <c r="AG1539" s="7">
        <f t="shared" si="94"/>
        <v>358.87982557000004</v>
      </c>
      <c r="AH1539" s="7">
        <f t="shared" si="94"/>
        <v>358.74072557</v>
      </c>
      <c r="AI1539" s="7">
        <f t="shared" si="94"/>
        <v>0.1391</v>
      </c>
      <c r="AJ1539" s="7">
        <f t="shared" si="94"/>
        <v>170.20237209000001</v>
      </c>
      <c r="AK1539" s="7">
        <f t="shared" si="94"/>
        <v>663.97190766000006</v>
      </c>
      <c r="AL1539" s="7">
        <f t="shared" si="94"/>
        <v>1332.8471760000002</v>
      </c>
      <c r="AM1539" s="7">
        <f t="shared" si="94"/>
        <v>1332.08943477</v>
      </c>
      <c r="AN1539" s="7">
        <f t="shared" si="94"/>
        <v>0.75774122999999993</v>
      </c>
      <c r="AO1539" s="7">
        <f t="shared" si="94"/>
        <v>0</v>
      </c>
      <c r="AP1539" s="7">
        <f t="shared" si="94"/>
        <v>312.66655543000002</v>
      </c>
      <c r="AQ1539" s="7">
        <f t="shared" si="94"/>
        <v>312.66655543000002</v>
      </c>
      <c r="AR1539" s="7">
        <f t="shared" si="94"/>
        <v>0</v>
      </c>
      <c r="AS1539" s="7">
        <f t="shared" si="94"/>
        <v>330.34565302999994</v>
      </c>
      <c r="AT1539" s="7">
        <f t="shared" si="94"/>
        <v>1975.8593844600002</v>
      </c>
      <c r="AU1539" s="7">
        <f t="shared" si="94"/>
        <v>1448.2836226899999</v>
      </c>
      <c r="AV1539" s="7">
        <f t="shared" si="94"/>
        <v>2582.5575842499998</v>
      </c>
      <c r="AW1539" s="7">
        <f t="shared" si="94"/>
        <v>4030.8412069399997</v>
      </c>
      <c r="AX1539" s="7">
        <f t="shared" si="94"/>
        <v>376.55549305</v>
      </c>
      <c r="AY1539" s="7">
        <f t="shared" si="94"/>
        <v>276.16861243999995</v>
      </c>
      <c r="AZ1539" s="7">
        <f t="shared" si="94"/>
        <v>3378.1171014500005</v>
      </c>
    </row>
    <row r="1540" spans="2:52" x14ac:dyDescent="0.25">
      <c r="B1540" s="9" t="s">
        <v>1195</v>
      </c>
    </row>
    <row r="1541" spans="2:52" x14ac:dyDescent="0.25">
      <c r="B1541" s="10" t="s">
        <v>1206</v>
      </c>
      <c r="C1541" s="23">
        <v>0.27636116000000005</v>
      </c>
      <c r="D1541" s="23">
        <v>0.17486098</v>
      </c>
      <c r="E1541" s="23">
        <v>0.13275001</v>
      </c>
      <c r="F1541" s="23">
        <v>3.4919680000000002E-2</v>
      </c>
      <c r="G1541" s="23">
        <v>7.1912900000000004E-3</v>
      </c>
      <c r="H1541" s="23">
        <v>0.10150018</v>
      </c>
      <c r="I1541" s="23">
        <v>4.7390580000000002E-2</v>
      </c>
      <c r="J1541" s="23">
        <v>5.4109600000000001E-2</v>
      </c>
      <c r="K1541" s="23">
        <v>0</v>
      </c>
      <c r="L1541" s="23">
        <v>0</v>
      </c>
      <c r="M1541" s="23">
        <v>108.28491321</v>
      </c>
      <c r="N1541" s="23">
        <v>107.675808</v>
      </c>
      <c r="O1541" s="23">
        <v>0</v>
      </c>
      <c r="P1541" s="23">
        <v>0.23599999999999999</v>
      </c>
      <c r="Q1541" s="23">
        <v>0.37310521000000002</v>
      </c>
      <c r="R1541" s="23">
        <v>108.56127436999999</v>
      </c>
      <c r="S1541" s="23">
        <v>52.014336479999997</v>
      </c>
      <c r="T1541" s="23">
        <v>7.3749999999999996E-2</v>
      </c>
      <c r="U1541" s="23">
        <v>0</v>
      </c>
      <c r="V1541" s="23">
        <v>0</v>
      </c>
      <c r="W1541" s="23">
        <v>0</v>
      </c>
      <c r="X1541" s="23">
        <v>9.3524436800000004</v>
      </c>
      <c r="Y1541" s="23">
        <v>43.454733159999996</v>
      </c>
      <c r="Z1541" s="23">
        <v>0</v>
      </c>
      <c r="AA1541" s="23">
        <v>104.89526332</v>
      </c>
      <c r="AB1541" s="23">
        <v>3.6660110499999998</v>
      </c>
      <c r="AC1541" s="23">
        <v>0</v>
      </c>
      <c r="AD1541" s="23">
        <v>0</v>
      </c>
      <c r="AE1541" s="23">
        <v>0</v>
      </c>
      <c r="AF1541" s="23">
        <v>0</v>
      </c>
      <c r="AG1541" s="23">
        <v>0</v>
      </c>
      <c r="AH1541" s="23">
        <v>0</v>
      </c>
      <c r="AI1541" s="23">
        <v>0</v>
      </c>
      <c r="AJ1541" s="23">
        <v>0</v>
      </c>
      <c r="AK1541" s="23">
        <v>0</v>
      </c>
      <c r="AL1541" s="23">
        <v>5.25</v>
      </c>
      <c r="AM1541" s="23">
        <v>5.25</v>
      </c>
      <c r="AN1541" s="23">
        <v>0</v>
      </c>
      <c r="AO1541" s="23">
        <v>0</v>
      </c>
      <c r="AP1541" s="23">
        <v>0</v>
      </c>
      <c r="AQ1541" s="23">
        <v>0</v>
      </c>
      <c r="AR1541" s="23">
        <v>0</v>
      </c>
      <c r="AS1541" s="23">
        <v>0.95389137000000002</v>
      </c>
      <c r="AT1541" s="23">
        <v>6.20389137</v>
      </c>
      <c r="AU1541" s="23">
        <v>-2.5378803200000002</v>
      </c>
      <c r="AV1541" s="23">
        <v>4.5587809699999999</v>
      </c>
      <c r="AW1541" s="23">
        <v>2.0209006499999997</v>
      </c>
      <c r="AX1541" s="23">
        <v>0</v>
      </c>
      <c r="AY1541" s="23">
        <v>0</v>
      </c>
      <c r="AZ1541" s="23">
        <v>2.0209006499999997</v>
      </c>
    </row>
    <row r="1542" spans="2:52" x14ac:dyDescent="0.25">
      <c r="B1542" s="10" t="s">
        <v>1207</v>
      </c>
      <c r="C1542" s="23">
        <v>0.25346241000000003</v>
      </c>
      <c r="D1542" s="23">
        <v>0.20986441</v>
      </c>
      <c r="E1542" s="23">
        <v>3.7321910000000007E-2</v>
      </c>
      <c r="F1542" s="23">
        <v>0.1567925</v>
      </c>
      <c r="G1542" s="23">
        <v>1.575E-2</v>
      </c>
      <c r="H1542" s="23">
        <v>4.3597999999999998E-2</v>
      </c>
      <c r="I1542" s="23">
        <v>1.9E-2</v>
      </c>
      <c r="J1542" s="23">
        <v>2.4597999999999998E-2</v>
      </c>
      <c r="K1542" s="23">
        <v>0</v>
      </c>
      <c r="L1542" s="23">
        <v>0</v>
      </c>
      <c r="M1542" s="23">
        <v>84.907231999999993</v>
      </c>
      <c r="N1542" s="23">
        <v>84.840881999999993</v>
      </c>
      <c r="O1542" s="23">
        <v>0</v>
      </c>
      <c r="P1542" s="23">
        <v>6.6350000000000006E-2</v>
      </c>
      <c r="Q1542" s="23">
        <v>0</v>
      </c>
      <c r="R1542" s="23">
        <v>85.160694409999991</v>
      </c>
      <c r="S1542" s="23">
        <v>49.429885609999999</v>
      </c>
      <c r="T1542" s="23">
        <v>2.07344E-2</v>
      </c>
      <c r="U1542" s="23">
        <v>4.65712758</v>
      </c>
      <c r="V1542" s="23">
        <v>0</v>
      </c>
      <c r="W1542" s="23">
        <v>0</v>
      </c>
      <c r="X1542" s="23">
        <v>8.4840881999999986</v>
      </c>
      <c r="Y1542" s="23">
        <v>21.349131979999999</v>
      </c>
      <c r="Z1542" s="23">
        <v>0</v>
      </c>
      <c r="AA1542" s="23">
        <v>83.94096777</v>
      </c>
      <c r="AB1542" s="23">
        <v>1.21972664</v>
      </c>
      <c r="AC1542" s="23">
        <v>0</v>
      </c>
      <c r="AD1542" s="23">
        <v>0</v>
      </c>
      <c r="AE1542" s="23">
        <v>0</v>
      </c>
      <c r="AF1542" s="23">
        <v>0</v>
      </c>
      <c r="AG1542" s="23">
        <v>0</v>
      </c>
      <c r="AH1542" s="23">
        <v>0</v>
      </c>
      <c r="AI1542" s="23">
        <v>0</v>
      </c>
      <c r="AJ1542" s="23">
        <v>0</v>
      </c>
      <c r="AK1542" s="23">
        <v>0</v>
      </c>
      <c r="AL1542" s="23">
        <v>1.1000000000000001</v>
      </c>
      <c r="AM1542" s="23">
        <v>1.1000000000000001</v>
      </c>
      <c r="AN1542" s="23">
        <v>0</v>
      </c>
      <c r="AO1542" s="23">
        <v>0</v>
      </c>
      <c r="AP1542" s="23">
        <v>0</v>
      </c>
      <c r="AQ1542" s="23">
        <v>0</v>
      </c>
      <c r="AR1542" s="23">
        <v>0</v>
      </c>
      <c r="AS1542" s="23">
        <v>5.4899999999999997E-2</v>
      </c>
      <c r="AT1542" s="23">
        <v>1.1549</v>
      </c>
      <c r="AU1542" s="23">
        <v>6.4826640000000005E-2</v>
      </c>
      <c r="AV1542" s="23">
        <v>2.4795009999999999E-2</v>
      </c>
      <c r="AW1542" s="23">
        <v>8.9621649999999997E-2</v>
      </c>
      <c r="AX1542" s="23">
        <v>0</v>
      </c>
      <c r="AY1542" s="23">
        <v>0</v>
      </c>
      <c r="AZ1542" s="23">
        <v>8.9621649999999997E-2</v>
      </c>
    </row>
    <row r="1543" spans="2:52" x14ac:dyDescent="0.25">
      <c r="B1543" s="10" t="s">
        <v>1208</v>
      </c>
      <c r="C1543" s="23">
        <v>0.18398349999999999</v>
      </c>
      <c r="D1543" s="23">
        <v>6.9331619999999997E-2</v>
      </c>
      <c r="E1543" s="23">
        <v>2.2609299999999999E-2</v>
      </c>
      <c r="F1543" s="23">
        <v>2.492432E-2</v>
      </c>
      <c r="G1543" s="23">
        <v>2.1798000000000001E-2</v>
      </c>
      <c r="H1543" s="23">
        <v>0.11465188000000001</v>
      </c>
      <c r="I1543" s="23">
        <v>6.0393000000000002E-2</v>
      </c>
      <c r="J1543" s="23">
        <v>3.6750279999999996E-2</v>
      </c>
      <c r="K1543" s="23">
        <v>0</v>
      </c>
      <c r="L1543" s="23">
        <v>1.7508599999999999E-2</v>
      </c>
      <c r="M1543" s="23">
        <v>94.291198349999988</v>
      </c>
      <c r="N1543" s="23">
        <v>93.182817999999997</v>
      </c>
      <c r="O1543" s="23">
        <v>0</v>
      </c>
      <c r="P1543" s="23">
        <v>4.019433E-2</v>
      </c>
      <c r="Q1543" s="23">
        <v>1.06818602</v>
      </c>
      <c r="R1543" s="23">
        <v>94.475181849999998</v>
      </c>
      <c r="S1543" s="23">
        <v>52.906774890000001</v>
      </c>
      <c r="T1543" s="23">
        <v>1.2560729999999999E-2</v>
      </c>
      <c r="U1543" s="23">
        <v>1.68757242</v>
      </c>
      <c r="V1543" s="23">
        <v>0</v>
      </c>
      <c r="W1543" s="23">
        <v>0</v>
      </c>
      <c r="X1543" s="23">
        <v>13.42289463</v>
      </c>
      <c r="Y1543" s="23">
        <v>24.288777149999998</v>
      </c>
      <c r="Z1543" s="23">
        <v>1.0500000000000001E-2</v>
      </c>
      <c r="AA1543" s="23">
        <v>92.32907981999999</v>
      </c>
      <c r="AB1543" s="23">
        <v>2.1461020299999998</v>
      </c>
      <c r="AC1543" s="23">
        <v>0</v>
      </c>
      <c r="AD1543" s="23">
        <v>0</v>
      </c>
      <c r="AE1543" s="23">
        <v>0</v>
      </c>
      <c r="AF1543" s="23">
        <v>0</v>
      </c>
      <c r="AG1543" s="23">
        <v>0</v>
      </c>
      <c r="AH1543" s="23">
        <v>0</v>
      </c>
      <c r="AI1543" s="23">
        <v>0</v>
      </c>
      <c r="AJ1543" s="23">
        <v>0</v>
      </c>
      <c r="AK1543" s="23">
        <v>0</v>
      </c>
      <c r="AL1543" s="23">
        <v>2.0699999999999998</v>
      </c>
      <c r="AM1543" s="23">
        <v>2.0699999999999998</v>
      </c>
      <c r="AN1543" s="23">
        <v>0</v>
      </c>
      <c r="AO1543" s="23">
        <v>0</v>
      </c>
      <c r="AP1543" s="23">
        <v>0</v>
      </c>
      <c r="AQ1543" s="23">
        <v>0</v>
      </c>
      <c r="AR1543" s="23">
        <v>0</v>
      </c>
      <c r="AS1543" s="23">
        <v>9.3379199999999996E-3</v>
      </c>
      <c r="AT1543" s="23">
        <v>2.07933792</v>
      </c>
      <c r="AU1543" s="23">
        <v>6.6764110000000002E-2</v>
      </c>
      <c r="AV1543" s="23">
        <v>8.4361270000000002E-2</v>
      </c>
      <c r="AW1543" s="23">
        <v>0.15112538</v>
      </c>
      <c r="AX1543" s="23">
        <v>0</v>
      </c>
      <c r="AY1543" s="23">
        <v>0</v>
      </c>
      <c r="AZ1543" s="23">
        <v>0.15112538</v>
      </c>
    </row>
    <row r="1544" spans="2:52" x14ac:dyDescent="0.25">
      <c r="B1544" s="10" t="s">
        <v>1209</v>
      </c>
      <c r="C1544" s="23">
        <v>0.15707175000000001</v>
      </c>
      <c r="D1544" s="23">
        <v>9.1489000000000001E-2</v>
      </c>
      <c r="E1544" s="23">
        <v>3.411811E-2</v>
      </c>
      <c r="F1544" s="23">
        <v>4.6210430000000004E-2</v>
      </c>
      <c r="G1544" s="23">
        <v>1.1160459999999999E-2</v>
      </c>
      <c r="H1544" s="23">
        <v>6.5582749999999995E-2</v>
      </c>
      <c r="I1544" s="23">
        <v>2.6605799999999999E-2</v>
      </c>
      <c r="J1544" s="23">
        <v>3.8976949999999996E-2</v>
      </c>
      <c r="K1544" s="23">
        <v>0</v>
      </c>
      <c r="L1544" s="23">
        <v>0</v>
      </c>
      <c r="M1544" s="23">
        <v>65.394570399999992</v>
      </c>
      <c r="N1544" s="23">
        <v>65.333916000000002</v>
      </c>
      <c r="O1544" s="23">
        <v>0</v>
      </c>
      <c r="P1544" s="23">
        <v>6.0654400000000004E-2</v>
      </c>
      <c r="Q1544" s="23">
        <v>0</v>
      </c>
      <c r="R1544" s="23">
        <v>65.551642149999992</v>
      </c>
      <c r="S1544" s="23">
        <v>39.096652149999997</v>
      </c>
      <c r="T1544" s="23">
        <v>1.8954499999999999E-2</v>
      </c>
      <c r="U1544" s="23">
        <v>0.8640128199999999</v>
      </c>
      <c r="V1544" s="23">
        <v>0</v>
      </c>
      <c r="W1544" s="23">
        <v>0</v>
      </c>
      <c r="X1544" s="23">
        <v>6.5333915999999999</v>
      </c>
      <c r="Y1544" s="23">
        <v>17.775180750000001</v>
      </c>
      <c r="Z1544" s="23">
        <v>0</v>
      </c>
      <c r="AA1544" s="23">
        <v>64.288191819999994</v>
      </c>
      <c r="AB1544" s="23">
        <v>1.2634503300000002</v>
      </c>
      <c r="AC1544" s="23">
        <v>0</v>
      </c>
      <c r="AD1544" s="23">
        <v>0</v>
      </c>
      <c r="AE1544" s="23">
        <v>0</v>
      </c>
      <c r="AF1544" s="23">
        <v>0</v>
      </c>
      <c r="AG1544" s="23">
        <v>0</v>
      </c>
      <c r="AH1544" s="23">
        <v>0</v>
      </c>
      <c r="AI1544" s="23">
        <v>0</v>
      </c>
      <c r="AJ1544" s="23">
        <v>0</v>
      </c>
      <c r="AK1544" s="23">
        <v>0</v>
      </c>
      <c r="AL1544" s="23">
        <v>0.49286124999999997</v>
      </c>
      <c r="AM1544" s="23">
        <v>0.49286124999999997</v>
      </c>
      <c r="AN1544" s="23">
        <v>0</v>
      </c>
      <c r="AO1544" s="23">
        <v>0</v>
      </c>
      <c r="AP1544" s="23">
        <v>0</v>
      </c>
      <c r="AQ1544" s="23">
        <v>0</v>
      </c>
      <c r="AR1544" s="23">
        <v>0</v>
      </c>
      <c r="AS1544" s="23">
        <v>8.2357199999999992E-2</v>
      </c>
      <c r="AT1544" s="23">
        <v>0.57521844999999994</v>
      </c>
      <c r="AU1544" s="23">
        <v>0.68823188000000002</v>
      </c>
      <c r="AV1544" s="23">
        <v>0.38560289000000003</v>
      </c>
      <c r="AW1544" s="23">
        <v>1.0738347699999999</v>
      </c>
      <c r="AX1544" s="23">
        <v>0</v>
      </c>
      <c r="AY1544" s="23">
        <v>0</v>
      </c>
      <c r="AZ1544" s="23">
        <v>1.0738347699999999</v>
      </c>
    </row>
    <row r="1545" spans="2:52" x14ac:dyDescent="0.25">
      <c r="B1545" s="10" t="s">
        <v>1210</v>
      </c>
      <c r="C1545" s="23">
        <v>0.68902324999999986</v>
      </c>
      <c r="D1545" s="23">
        <v>4.8289339999999993E-2</v>
      </c>
      <c r="E1545" s="23">
        <v>2.9769340000000002E-2</v>
      </c>
      <c r="F1545" s="23">
        <v>1.5859999999999999E-2</v>
      </c>
      <c r="G1545" s="23">
        <v>2.66E-3</v>
      </c>
      <c r="H1545" s="23">
        <v>0.64073390999999991</v>
      </c>
      <c r="I1545" s="23">
        <v>1.5530459999999999E-2</v>
      </c>
      <c r="J1545" s="23">
        <v>8.43E-3</v>
      </c>
      <c r="K1545" s="23">
        <v>0</v>
      </c>
      <c r="L1545" s="23">
        <v>0.61677344999999995</v>
      </c>
      <c r="M1545" s="23">
        <v>76.340076310000001</v>
      </c>
      <c r="N1545" s="23">
        <v>72.613147999999995</v>
      </c>
      <c r="O1545" s="23">
        <v>0</v>
      </c>
      <c r="P1545" s="23">
        <v>5.7279999999999998E-2</v>
      </c>
      <c r="Q1545" s="23">
        <v>3.6696483099999999</v>
      </c>
      <c r="R1545" s="23">
        <v>77.029099560000006</v>
      </c>
      <c r="S1545" s="23">
        <v>39.330488509999995</v>
      </c>
      <c r="T1545" s="23">
        <v>1.5449350000000001E-2</v>
      </c>
      <c r="U1545" s="23">
        <v>0</v>
      </c>
      <c r="V1545" s="23">
        <v>0</v>
      </c>
      <c r="W1545" s="23">
        <v>0</v>
      </c>
      <c r="X1545" s="23">
        <v>6.7042533899999999</v>
      </c>
      <c r="Y1545" s="23">
        <v>29.667967839999999</v>
      </c>
      <c r="Z1545" s="23">
        <v>0</v>
      </c>
      <c r="AA1545" s="23">
        <v>75.71815909</v>
      </c>
      <c r="AB1545" s="23">
        <v>1.31094047</v>
      </c>
      <c r="AC1545" s="23">
        <v>0</v>
      </c>
      <c r="AD1545" s="23">
        <v>0</v>
      </c>
      <c r="AE1545" s="23">
        <v>0</v>
      </c>
      <c r="AF1545" s="23">
        <v>0</v>
      </c>
      <c r="AG1545" s="23">
        <v>0</v>
      </c>
      <c r="AH1545" s="23">
        <v>0</v>
      </c>
      <c r="AI1545" s="23">
        <v>0</v>
      </c>
      <c r="AJ1545" s="23">
        <v>0</v>
      </c>
      <c r="AK1545" s="23">
        <v>0</v>
      </c>
      <c r="AL1545" s="23">
        <v>0.90897894999999995</v>
      </c>
      <c r="AM1545" s="23">
        <v>0.90897894999999995</v>
      </c>
      <c r="AN1545" s="23">
        <v>0</v>
      </c>
      <c r="AO1545" s="23">
        <v>0</v>
      </c>
      <c r="AP1545" s="23">
        <v>0</v>
      </c>
      <c r="AQ1545" s="23">
        <v>0</v>
      </c>
      <c r="AR1545" s="23">
        <v>0</v>
      </c>
      <c r="AS1545" s="23">
        <v>5.7279999999999998E-2</v>
      </c>
      <c r="AT1545" s="23">
        <v>0.96625894999999995</v>
      </c>
      <c r="AU1545" s="23">
        <v>0.34468152000000002</v>
      </c>
      <c r="AV1545" s="23">
        <v>0.22598997999999998</v>
      </c>
      <c r="AW1545" s="23">
        <v>0.5706715</v>
      </c>
      <c r="AX1545" s="23">
        <v>0</v>
      </c>
      <c r="AY1545" s="23">
        <v>0</v>
      </c>
      <c r="AZ1545" s="23">
        <v>0.5706715</v>
      </c>
    </row>
    <row r="1546" spans="2:52" x14ac:dyDescent="0.25">
      <c r="B1546" s="10" t="s">
        <v>1236</v>
      </c>
      <c r="C1546" s="23">
        <v>0.17488385999999997</v>
      </c>
      <c r="D1546" s="23">
        <v>0.14180609</v>
      </c>
      <c r="E1546" s="23">
        <v>0.13185001000000002</v>
      </c>
      <c r="F1546" s="23">
        <v>8.3060800000000004E-3</v>
      </c>
      <c r="G1546" s="23">
        <v>1.65E-3</v>
      </c>
      <c r="H1546" s="23">
        <v>3.3077770000000006E-2</v>
      </c>
      <c r="I1546" s="23">
        <v>1.7518220000000001E-2</v>
      </c>
      <c r="J1546" s="23">
        <v>1.555955E-2</v>
      </c>
      <c r="K1546" s="23">
        <v>0</v>
      </c>
      <c r="L1546" s="23">
        <v>0</v>
      </c>
      <c r="M1546" s="23">
        <v>70.904212000000001</v>
      </c>
      <c r="N1546" s="23">
        <v>70.669811999999993</v>
      </c>
      <c r="O1546" s="23">
        <v>0</v>
      </c>
      <c r="P1546" s="23">
        <v>0.2344</v>
      </c>
      <c r="Q1546" s="23">
        <v>0</v>
      </c>
      <c r="R1546" s="23">
        <v>71.079095859999995</v>
      </c>
      <c r="S1546" s="23">
        <v>44.1528992</v>
      </c>
      <c r="T1546" s="23">
        <v>6.6250000000000003E-2</v>
      </c>
      <c r="U1546" s="23">
        <v>0</v>
      </c>
      <c r="V1546" s="23">
        <v>0</v>
      </c>
      <c r="W1546" s="23">
        <v>0</v>
      </c>
      <c r="X1546" s="23">
        <v>7.0669811999999999</v>
      </c>
      <c r="Y1546" s="23">
        <v>17.455200050000002</v>
      </c>
      <c r="Z1546" s="23">
        <v>0</v>
      </c>
      <c r="AA1546" s="23">
        <v>68.741330450000007</v>
      </c>
      <c r="AB1546" s="23">
        <v>2.3377654100000003</v>
      </c>
      <c r="AC1546" s="23">
        <v>0</v>
      </c>
      <c r="AD1546" s="23">
        <v>0</v>
      </c>
      <c r="AE1546" s="23">
        <v>0</v>
      </c>
      <c r="AF1546" s="23">
        <v>0</v>
      </c>
      <c r="AG1546" s="23">
        <v>0</v>
      </c>
      <c r="AH1546" s="23">
        <v>0</v>
      </c>
      <c r="AI1546" s="23">
        <v>0</v>
      </c>
      <c r="AJ1546" s="23">
        <v>0</v>
      </c>
      <c r="AK1546" s="23">
        <v>0</v>
      </c>
      <c r="AL1546" s="23">
        <v>1.1569480000000001</v>
      </c>
      <c r="AM1546" s="23">
        <v>1.1569480000000001</v>
      </c>
      <c r="AN1546" s="23">
        <v>0</v>
      </c>
      <c r="AO1546" s="23">
        <v>0</v>
      </c>
      <c r="AP1546" s="23">
        <v>0</v>
      </c>
      <c r="AQ1546" s="23">
        <v>0</v>
      </c>
      <c r="AR1546" s="23">
        <v>0</v>
      </c>
      <c r="AS1546" s="23">
        <v>0.97642686000000001</v>
      </c>
      <c r="AT1546" s="23">
        <v>2.13337486</v>
      </c>
      <c r="AU1546" s="23">
        <v>0.20439054999999998</v>
      </c>
      <c r="AV1546" s="23">
        <v>0.20630857999999999</v>
      </c>
      <c r="AW1546" s="23">
        <v>0.41069913000000002</v>
      </c>
      <c r="AX1546" s="23">
        <v>0</v>
      </c>
      <c r="AY1546" s="23">
        <v>0</v>
      </c>
      <c r="AZ1546" s="23">
        <v>0.41069913000000002</v>
      </c>
    </row>
    <row r="1547" spans="2:52" x14ac:dyDescent="0.25">
      <c r="B1547" s="10" t="s">
        <v>1211</v>
      </c>
      <c r="C1547" s="23">
        <v>0.20481103000000003</v>
      </c>
      <c r="D1547" s="23">
        <v>0.17906253000000003</v>
      </c>
      <c r="E1547" s="23">
        <v>0.14877002000000003</v>
      </c>
      <c r="F1547" s="23">
        <v>2.496114E-2</v>
      </c>
      <c r="G1547" s="23">
        <v>5.3313700000000002E-3</v>
      </c>
      <c r="H1547" s="23">
        <v>2.5748500000000001E-2</v>
      </c>
      <c r="I1547" s="23">
        <v>1.6243500000000001E-2</v>
      </c>
      <c r="J1547" s="23">
        <v>9.5049999999999996E-3</v>
      </c>
      <c r="K1547" s="23">
        <v>0</v>
      </c>
      <c r="L1547" s="23">
        <v>0</v>
      </c>
      <c r="M1547" s="23">
        <v>145.99303599999999</v>
      </c>
      <c r="N1547" s="23">
        <v>145.728556</v>
      </c>
      <c r="O1547" s="23">
        <v>0</v>
      </c>
      <c r="P1547" s="23">
        <v>0.26447999999999999</v>
      </c>
      <c r="Q1547" s="23">
        <v>0</v>
      </c>
      <c r="R1547" s="23">
        <v>146.19784702999999</v>
      </c>
      <c r="S1547" s="23">
        <v>77.711724469999993</v>
      </c>
      <c r="T1547" s="23">
        <v>5.5100000000000003E-2</v>
      </c>
      <c r="U1547" s="23">
        <v>6.4499405099999993</v>
      </c>
      <c r="V1547" s="23">
        <v>0</v>
      </c>
      <c r="W1547" s="23">
        <v>0</v>
      </c>
      <c r="X1547" s="23">
        <v>13.29772161</v>
      </c>
      <c r="Y1547" s="23">
        <v>45.01182361</v>
      </c>
      <c r="Z1547" s="23">
        <v>0</v>
      </c>
      <c r="AA1547" s="23">
        <v>142.52631019999998</v>
      </c>
      <c r="AB1547" s="23">
        <v>3.67153683</v>
      </c>
      <c r="AC1547" s="23">
        <v>0</v>
      </c>
      <c r="AD1547" s="23">
        <v>0</v>
      </c>
      <c r="AE1547" s="23">
        <v>0</v>
      </c>
      <c r="AF1547" s="23">
        <v>0</v>
      </c>
      <c r="AG1547" s="23">
        <v>0</v>
      </c>
      <c r="AH1547" s="23">
        <v>0</v>
      </c>
      <c r="AI1547" s="23">
        <v>0</v>
      </c>
      <c r="AJ1547" s="23">
        <v>0</v>
      </c>
      <c r="AK1547" s="23">
        <v>0</v>
      </c>
      <c r="AL1547" s="23">
        <v>0.9</v>
      </c>
      <c r="AM1547" s="23">
        <v>0.9</v>
      </c>
      <c r="AN1547" s="23">
        <v>0</v>
      </c>
      <c r="AO1547" s="23">
        <v>0</v>
      </c>
      <c r="AP1547" s="23">
        <v>0</v>
      </c>
      <c r="AQ1547" s="23">
        <v>0</v>
      </c>
      <c r="AR1547" s="23">
        <v>0</v>
      </c>
      <c r="AS1547" s="23">
        <v>1.7108193999999999</v>
      </c>
      <c r="AT1547" s="23">
        <v>2.6108194</v>
      </c>
      <c r="AU1547" s="23">
        <v>1.06071743</v>
      </c>
      <c r="AV1547" s="23">
        <v>0.36087803000000002</v>
      </c>
      <c r="AW1547" s="23">
        <v>1.42159546</v>
      </c>
      <c r="AX1547" s="23">
        <v>0</v>
      </c>
      <c r="AY1547" s="23">
        <v>0</v>
      </c>
      <c r="AZ1547" s="23">
        <v>1.42159546</v>
      </c>
    </row>
    <row r="1548" spans="2:52" x14ac:dyDescent="0.25">
      <c r="B1548" s="10" t="s">
        <v>1240</v>
      </c>
      <c r="C1548" s="23">
        <v>1.40992958</v>
      </c>
      <c r="D1548" s="23">
        <v>0.84492608000000002</v>
      </c>
      <c r="E1548" s="23">
        <v>0.54343958000000003</v>
      </c>
      <c r="F1548" s="23">
        <v>0.22029650000000001</v>
      </c>
      <c r="G1548" s="23">
        <v>8.1189999999999998E-2</v>
      </c>
      <c r="H1548" s="23">
        <v>0.56500349999999999</v>
      </c>
      <c r="I1548" s="23">
        <v>0.45473599999999997</v>
      </c>
      <c r="J1548" s="23">
        <v>0.1102675</v>
      </c>
      <c r="K1548" s="23">
        <v>0</v>
      </c>
      <c r="L1548" s="23">
        <v>0</v>
      </c>
      <c r="M1548" s="23">
        <v>102.13569081</v>
      </c>
      <c r="N1548" s="23">
        <v>101.16957600000001</v>
      </c>
      <c r="O1548" s="23">
        <v>0</v>
      </c>
      <c r="P1548" s="23">
        <v>0.9661148100000001</v>
      </c>
      <c r="Q1548" s="23">
        <v>0</v>
      </c>
      <c r="R1548" s="23">
        <v>103.54562039</v>
      </c>
      <c r="S1548" s="23">
        <v>32.741377790000001</v>
      </c>
      <c r="T1548" s="23">
        <v>0.30191087999999999</v>
      </c>
      <c r="U1548" s="23">
        <v>0</v>
      </c>
      <c r="V1548" s="23">
        <v>0</v>
      </c>
      <c r="W1548" s="23">
        <v>0</v>
      </c>
      <c r="X1548" s="23">
        <v>10.116957599999999</v>
      </c>
      <c r="Y1548" s="23">
        <v>57.350732690000001</v>
      </c>
      <c r="Z1548" s="23">
        <v>0</v>
      </c>
      <c r="AA1548" s="23">
        <v>100.51097895999999</v>
      </c>
      <c r="AB1548" s="23">
        <v>3.0346414300000002</v>
      </c>
      <c r="AC1548" s="23">
        <v>0</v>
      </c>
      <c r="AD1548" s="23">
        <v>0</v>
      </c>
      <c r="AE1548" s="23">
        <v>0</v>
      </c>
      <c r="AF1548" s="23">
        <v>0</v>
      </c>
      <c r="AG1548" s="23">
        <v>0</v>
      </c>
      <c r="AH1548" s="23">
        <v>0</v>
      </c>
      <c r="AI1548" s="23">
        <v>0</v>
      </c>
      <c r="AJ1548" s="23">
        <v>0</v>
      </c>
      <c r="AK1548" s="23">
        <v>0</v>
      </c>
      <c r="AL1548" s="23">
        <v>1.2849999999999999</v>
      </c>
      <c r="AM1548" s="23">
        <v>1.2849999999999999</v>
      </c>
      <c r="AN1548" s="23">
        <v>0</v>
      </c>
      <c r="AO1548" s="23">
        <v>0</v>
      </c>
      <c r="AP1548" s="23">
        <v>0</v>
      </c>
      <c r="AQ1548" s="23">
        <v>0</v>
      </c>
      <c r="AR1548" s="23">
        <v>0</v>
      </c>
      <c r="AS1548" s="23">
        <v>1.48723041</v>
      </c>
      <c r="AT1548" s="23">
        <v>2.7722304100000001</v>
      </c>
      <c r="AU1548" s="23">
        <v>0.26241101999999999</v>
      </c>
      <c r="AV1548" s="23">
        <v>0.13659647</v>
      </c>
      <c r="AW1548" s="23">
        <v>0.39900748999999996</v>
      </c>
      <c r="AX1548" s="23">
        <v>0</v>
      </c>
      <c r="AY1548" s="23">
        <v>0</v>
      </c>
      <c r="AZ1548" s="23">
        <v>0.39900748999999996</v>
      </c>
    </row>
    <row r="1549" spans="2:52" x14ac:dyDescent="0.25">
      <c r="B1549" s="10" t="s">
        <v>1212</v>
      </c>
      <c r="C1549" s="23">
        <v>0.17634897999999999</v>
      </c>
      <c r="D1549" s="23">
        <v>0.14262103999999998</v>
      </c>
      <c r="E1549" s="23">
        <v>6.5351789999999993E-2</v>
      </c>
      <c r="F1549" s="23">
        <v>7.1019250000000006E-2</v>
      </c>
      <c r="G1549" s="23">
        <v>6.2500000000000003E-3</v>
      </c>
      <c r="H1549" s="23">
        <v>3.3727940000000005E-2</v>
      </c>
      <c r="I1549" s="23">
        <v>2.6628189999999999E-2</v>
      </c>
      <c r="J1549" s="23">
        <v>7.0997500000000002E-3</v>
      </c>
      <c r="K1549" s="23">
        <v>0</v>
      </c>
      <c r="L1549" s="23">
        <v>0</v>
      </c>
      <c r="M1549" s="23">
        <v>86.074254599999989</v>
      </c>
      <c r="N1549" s="23">
        <v>85.945262</v>
      </c>
      <c r="O1549" s="23">
        <v>0</v>
      </c>
      <c r="P1549" s="23">
        <v>0.12899260000000001</v>
      </c>
      <c r="Q1549" s="23">
        <v>0</v>
      </c>
      <c r="R1549" s="23">
        <v>86.250603580000003</v>
      </c>
      <c r="S1549" s="23">
        <v>38.159729720000001</v>
      </c>
      <c r="T1549" s="23">
        <v>4.910813E-2</v>
      </c>
      <c r="U1549" s="23">
        <v>1.3801695300000001</v>
      </c>
      <c r="V1549" s="23">
        <v>0</v>
      </c>
      <c r="W1549" s="23">
        <v>0</v>
      </c>
      <c r="X1549" s="23">
        <v>8.8090534700000003</v>
      </c>
      <c r="Y1549" s="23">
        <v>29.649189190000001</v>
      </c>
      <c r="Z1549" s="23">
        <v>1.8283308</v>
      </c>
      <c r="AA1549" s="23">
        <v>79.875580839999998</v>
      </c>
      <c r="AB1549" s="23">
        <v>6.3750227400000004</v>
      </c>
      <c r="AC1549" s="23">
        <v>0</v>
      </c>
      <c r="AD1549" s="23">
        <v>0</v>
      </c>
      <c r="AE1549" s="23">
        <v>0</v>
      </c>
      <c r="AF1549" s="23">
        <v>0</v>
      </c>
      <c r="AG1549" s="23">
        <v>48.621250000000003</v>
      </c>
      <c r="AH1549" s="23">
        <v>48.621250000000003</v>
      </c>
      <c r="AI1549" s="23">
        <v>0</v>
      </c>
      <c r="AJ1549" s="23">
        <v>0</v>
      </c>
      <c r="AK1549" s="23">
        <v>48.621250000000003</v>
      </c>
      <c r="AL1549" s="23">
        <v>49.124472259999997</v>
      </c>
      <c r="AM1549" s="23">
        <v>49.124472259999997</v>
      </c>
      <c r="AN1549" s="23">
        <v>0</v>
      </c>
      <c r="AO1549" s="23">
        <v>0</v>
      </c>
      <c r="AP1549" s="23">
        <v>2.4689322000000002</v>
      </c>
      <c r="AQ1549" s="23">
        <v>2.4689322000000002</v>
      </c>
      <c r="AR1549" s="23">
        <v>0</v>
      </c>
      <c r="AS1549" s="23">
        <v>0.41947717000000001</v>
      </c>
      <c r="AT1549" s="23">
        <v>52.012881630000003</v>
      </c>
      <c r="AU1549" s="23">
        <v>2.9833911099999999</v>
      </c>
      <c r="AV1549" s="23">
        <v>8.5807899999999993E-2</v>
      </c>
      <c r="AW1549" s="23">
        <v>3.0691990099999997</v>
      </c>
      <c r="AX1549" s="23">
        <v>0</v>
      </c>
      <c r="AY1549" s="23">
        <v>0</v>
      </c>
      <c r="AZ1549" s="23">
        <v>3.0691990099999997</v>
      </c>
    </row>
    <row r="1550" spans="2:52" x14ac:dyDescent="0.25">
      <c r="B1550" s="10" t="s">
        <v>1235</v>
      </c>
      <c r="C1550" s="23">
        <v>0.17748448</v>
      </c>
      <c r="D1550" s="23">
        <v>0.11248448000000001</v>
      </c>
      <c r="E1550" s="23">
        <v>4.8154480000000006E-2</v>
      </c>
      <c r="F1550" s="23">
        <v>4.1329999999999999E-2</v>
      </c>
      <c r="G1550" s="23">
        <v>2.3E-2</v>
      </c>
      <c r="H1550" s="23">
        <v>6.5000000000000002E-2</v>
      </c>
      <c r="I1550" s="23">
        <v>4.6073999999999997E-2</v>
      </c>
      <c r="J1550" s="23">
        <v>1.8925999999999998E-2</v>
      </c>
      <c r="K1550" s="23">
        <v>0</v>
      </c>
      <c r="L1550" s="23">
        <v>0</v>
      </c>
      <c r="M1550" s="23">
        <v>51.880952999999998</v>
      </c>
      <c r="N1550" s="23">
        <v>51.756953000000003</v>
      </c>
      <c r="O1550" s="23">
        <v>0</v>
      </c>
      <c r="P1550" s="23">
        <v>0.124</v>
      </c>
      <c r="Q1550" s="23">
        <v>0</v>
      </c>
      <c r="R1550" s="23">
        <v>52.058437479999995</v>
      </c>
      <c r="S1550" s="23">
        <v>23.839940030000001</v>
      </c>
      <c r="T1550" s="23">
        <v>1.7154490000000001E-2</v>
      </c>
      <c r="U1550" s="23">
        <v>0</v>
      </c>
      <c r="V1550" s="23">
        <v>0</v>
      </c>
      <c r="W1550" s="23">
        <v>0</v>
      </c>
      <c r="X1550" s="23">
        <v>4.4136207999999995</v>
      </c>
      <c r="Y1550" s="23">
        <v>11.66613699</v>
      </c>
      <c r="Z1550" s="23">
        <v>2.89705199</v>
      </c>
      <c r="AA1550" s="23">
        <v>42.833904300000007</v>
      </c>
      <c r="AB1550" s="23">
        <v>9.2245331799999999</v>
      </c>
      <c r="AC1550" s="23">
        <v>42</v>
      </c>
      <c r="AD1550" s="23">
        <v>0</v>
      </c>
      <c r="AE1550" s="23">
        <v>0</v>
      </c>
      <c r="AF1550" s="23">
        <v>42</v>
      </c>
      <c r="AG1550" s="23">
        <v>0</v>
      </c>
      <c r="AH1550" s="23">
        <v>0</v>
      </c>
      <c r="AI1550" s="23">
        <v>0</v>
      </c>
      <c r="AJ1550" s="23">
        <v>0</v>
      </c>
      <c r="AK1550" s="23">
        <v>42</v>
      </c>
      <c r="AL1550" s="23">
        <v>42</v>
      </c>
      <c r="AM1550" s="23">
        <v>42</v>
      </c>
      <c r="AN1550" s="23">
        <v>0</v>
      </c>
      <c r="AO1550" s="23">
        <v>0</v>
      </c>
      <c r="AP1550" s="23">
        <v>8.5676720799999995</v>
      </c>
      <c r="AQ1550" s="23">
        <v>8.5676720799999995</v>
      </c>
      <c r="AR1550" s="23">
        <v>0</v>
      </c>
      <c r="AS1550" s="23">
        <v>0.124</v>
      </c>
      <c r="AT1550" s="23">
        <v>50.691672079999996</v>
      </c>
      <c r="AU1550" s="23">
        <v>0.53286109999999998</v>
      </c>
      <c r="AV1550" s="23">
        <v>0.22253179000000001</v>
      </c>
      <c r="AW1550" s="23">
        <v>0.75539288999999998</v>
      </c>
      <c r="AX1550" s="23">
        <v>0</v>
      </c>
      <c r="AY1550" s="23">
        <v>0</v>
      </c>
      <c r="AZ1550" s="23">
        <v>0.75539288999999998</v>
      </c>
    </row>
    <row r="1551" spans="2:52" x14ac:dyDescent="0.25">
      <c r="B1551" s="10" t="s">
        <v>1227</v>
      </c>
      <c r="C1551" s="23">
        <v>0.25052357000000003</v>
      </c>
      <c r="D1551" s="23">
        <v>0.21392000000000003</v>
      </c>
      <c r="E1551" s="23">
        <v>0.16526803000000001</v>
      </c>
      <c r="F1551" s="23">
        <v>4.4225300000000002E-2</v>
      </c>
      <c r="G1551" s="23">
        <v>4.4266699999999997E-3</v>
      </c>
      <c r="H1551" s="23">
        <v>3.6603570000000002E-2</v>
      </c>
      <c r="I1551" s="23">
        <v>2.4038500000000001E-2</v>
      </c>
      <c r="J1551" s="23">
        <v>1.2565069999999999E-2</v>
      </c>
      <c r="K1551" s="23">
        <v>0</v>
      </c>
      <c r="L1551" s="23">
        <v>0</v>
      </c>
      <c r="M1551" s="23">
        <v>96.277616240000015</v>
      </c>
      <c r="N1551" s="23">
        <v>95.887246000000005</v>
      </c>
      <c r="O1551" s="23">
        <v>0</v>
      </c>
      <c r="P1551" s="23">
        <v>0.29381034</v>
      </c>
      <c r="Q1551" s="23">
        <v>9.655989999999999E-2</v>
      </c>
      <c r="R1551" s="23">
        <v>96.528139809999999</v>
      </c>
      <c r="S1551" s="23">
        <v>58.198783810000002</v>
      </c>
      <c r="T1551" s="23">
        <v>9.1815580000000008E-2</v>
      </c>
      <c r="U1551" s="23">
        <v>0</v>
      </c>
      <c r="V1551" s="23">
        <v>0</v>
      </c>
      <c r="W1551" s="23">
        <v>0</v>
      </c>
      <c r="X1551" s="23">
        <v>7.5276603399999997</v>
      </c>
      <c r="Y1551" s="23">
        <v>24.460172329999999</v>
      </c>
      <c r="Z1551" s="23">
        <v>0.32997200999999998</v>
      </c>
      <c r="AA1551" s="23">
        <v>90.608404070000006</v>
      </c>
      <c r="AB1551" s="23">
        <v>5.9197357400000001</v>
      </c>
      <c r="AC1551" s="23">
        <v>0</v>
      </c>
      <c r="AD1551" s="23">
        <v>0</v>
      </c>
      <c r="AE1551" s="23">
        <v>0</v>
      </c>
      <c r="AF1551" s="23">
        <v>0</v>
      </c>
      <c r="AG1551" s="23">
        <v>0</v>
      </c>
      <c r="AH1551" s="23">
        <v>0</v>
      </c>
      <c r="AI1551" s="23">
        <v>0</v>
      </c>
      <c r="AJ1551" s="23">
        <v>0</v>
      </c>
      <c r="AK1551" s="23">
        <v>0</v>
      </c>
      <c r="AL1551" s="23">
        <v>6.415</v>
      </c>
      <c r="AM1551" s="23">
        <v>6.415</v>
      </c>
      <c r="AN1551" s="23">
        <v>0</v>
      </c>
      <c r="AO1551" s="23">
        <v>0</v>
      </c>
      <c r="AP1551" s="23">
        <v>4.9877605000000003</v>
      </c>
      <c r="AQ1551" s="23">
        <v>4.9877605000000003</v>
      </c>
      <c r="AR1551" s="23">
        <v>0</v>
      </c>
      <c r="AS1551" s="23">
        <v>1.3555103400000001</v>
      </c>
      <c r="AT1551" s="23">
        <v>12.75827084</v>
      </c>
      <c r="AU1551" s="23">
        <v>-6.8385350999999996</v>
      </c>
      <c r="AV1551" s="23">
        <v>7.4702971399999996</v>
      </c>
      <c r="AW1551" s="23">
        <v>0.63176204000000002</v>
      </c>
      <c r="AX1551" s="23">
        <v>0</v>
      </c>
      <c r="AY1551" s="23">
        <v>0</v>
      </c>
      <c r="AZ1551" s="23">
        <v>0.63176204000000002</v>
      </c>
    </row>
    <row r="1552" spans="2:52" x14ac:dyDescent="0.25">
      <c r="B1552" s="10" t="s">
        <v>1213</v>
      </c>
      <c r="C1552" s="23">
        <v>3.9108869999999997E-2</v>
      </c>
      <c r="D1552" s="23">
        <v>3.0733659999999999E-2</v>
      </c>
      <c r="E1552" s="23">
        <v>1.0438660000000001E-2</v>
      </c>
      <c r="F1552" s="23">
        <v>1.617E-2</v>
      </c>
      <c r="G1552" s="23">
        <v>4.1250000000000002E-3</v>
      </c>
      <c r="H1552" s="23">
        <v>8.3752099999999993E-3</v>
      </c>
      <c r="I1552" s="23">
        <v>8.2415600000000002E-3</v>
      </c>
      <c r="J1552" s="23">
        <v>1.3365E-4</v>
      </c>
      <c r="K1552" s="23">
        <v>0</v>
      </c>
      <c r="L1552" s="23">
        <v>0</v>
      </c>
      <c r="M1552" s="23">
        <v>81.543809599999989</v>
      </c>
      <c r="N1552" s="23">
        <v>81.525251999999995</v>
      </c>
      <c r="O1552" s="23">
        <v>0</v>
      </c>
      <c r="P1552" s="23">
        <v>1.8557599999999997E-2</v>
      </c>
      <c r="Q1552" s="23">
        <v>0</v>
      </c>
      <c r="R1552" s="23">
        <v>81.582918469999996</v>
      </c>
      <c r="S1552" s="23">
        <v>39.876730109999997</v>
      </c>
      <c r="T1552" s="23">
        <v>0</v>
      </c>
      <c r="U1552" s="23">
        <v>0</v>
      </c>
      <c r="V1552" s="23">
        <v>0</v>
      </c>
      <c r="W1552" s="23">
        <v>0</v>
      </c>
      <c r="X1552" s="23">
        <v>14.264832310000001</v>
      </c>
      <c r="Y1552" s="23">
        <v>22.519079909999999</v>
      </c>
      <c r="Z1552" s="23">
        <v>0</v>
      </c>
      <c r="AA1552" s="23">
        <v>76.660642330000002</v>
      </c>
      <c r="AB1552" s="23">
        <v>4.9222761399999992</v>
      </c>
      <c r="AC1552" s="23">
        <v>0</v>
      </c>
      <c r="AD1552" s="23">
        <v>0</v>
      </c>
      <c r="AE1552" s="23">
        <v>0</v>
      </c>
      <c r="AF1552" s="23">
        <v>0</v>
      </c>
      <c r="AG1552" s="23">
        <v>0</v>
      </c>
      <c r="AH1552" s="23">
        <v>0</v>
      </c>
      <c r="AI1552" s="23">
        <v>0</v>
      </c>
      <c r="AJ1552" s="23">
        <v>0</v>
      </c>
      <c r="AK1552" s="23">
        <v>0</v>
      </c>
      <c r="AL1552" s="23">
        <v>3.0471277400000001</v>
      </c>
      <c r="AM1552" s="23">
        <v>3.0471277400000001</v>
      </c>
      <c r="AN1552" s="23">
        <v>0</v>
      </c>
      <c r="AO1552" s="23">
        <v>0</v>
      </c>
      <c r="AP1552" s="23">
        <v>0</v>
      </c>
      <c r="AQ1552" s="23">
        <v>0</v>
      </c>
      <c r="AR1552" s="23">
        <v>0</v>
      </c>
      <c r="AS1552" s="23">
        <v>1.1027685199999999</v>
      </c>
      <c r="AT1552" s="23">
        <v>4.1498962600000002</v>
      </c>
      <c r="AU1552" s="23">
        <v>0.77237988000000002</v>
      </c>
      <c r="AV1552" s="23">
        <v>6.0986279999999997E-2</v>
      </c>
      <c r="AW1552" s="23">
        <v>0.83336615999999997</v>
      </c>
      <c r="AX1552" s="23">
        <v>0</v>
      </c>
      <c r="AY1552" s="23">
        <v>0</v>
      </c>
      <c r="AZ1552" s="23">
        <v>0.83336615999999997</v>
      </c>
    </row>
    <row r="1553" spans="2:52" x14ac:dyDescent="0.25">
      <c r="B1553" s="10" t="s">
        <v>1214</v>
      </c>
      <c r="C1553" s="23">
        <v>0.19902502000000002</v>
      </c>
      <c r="D1553" s="23">
        <v>0.16765502000000002</v>
      </c>
      <c r="E1553" s="23">
        <v>0.14962502000000003</v>
      </c>
      <c r="F1553" s="23">
        <v>1.4855E-2</v>
      </c>
      <c r="G1553" s="23">
        <v>3.1749999999999999E-3</v>
      </c>
      <c r="H1553" s="23">
        <v>3.1370000000000002E-2</v>
      </c>
      <c r="I1553" s="23">
        <v>2.4597979999999998E-2</v>
      </c>
      <c r="J1553" s="23">
        <v>6.7720200000000001E-3</v>
      </c>
      <c r="K1553" s="23">
        <v>0</v>
      </c>
      <c r="L1553" s="23">
        <v>0</v>
      </c>
      <c r="M1553" s="23">
        <v>95.212736000000007</v>
      </c>
      <c r="N1553" s="23">
        <v>94.946736000000001</v>
      </c>
      <c r="O1553" s="23">
        <v>0</v>
      </c>
      <c r="P1553" s="23">
        <v>0.26600000000000001</v>
      </c>
      <c r="Q1553" s="23">
        <v>0</v>
      </c>
      <c r="R1553" s="23">
        <v>95.41176102</v>
      </c>
      <c r="S1553" s="23">
        <v>30.313212119999999</v>
      </c>
      <c r="T1553" s="23">
        <v>4.8125000000000001E-2</v>
      </c>
      <c r="U1553" s="23">
        <v>0</v>
      </c>
      <c r="V1553" s="23">
        <v>0</v>
      </c>
      <c r="W1553" s="23">
        <v>0</v>
      </c>
      <c r="X1553" s="23">
        <v>8.2965196199999998</v>
      </c>
      <c r="Y1553" s="23">
        <v>40.623307859999997</v>
      </c>
      <c r="Z1553" s="23">
        <v>5.4163590700000004</v>
      </c>
      <c r="AA1553" s="23">
        <v>84.697523669999981</v>
      </c>
      <c r="AB1553" s="23">
        <v>10.714237349999999</v>
      </c>
      <c r="AC1553" s="23">
        <v>48.771625</v>
      </c>
      <c r="AD1553" s="23">
        <v>0</v>
      </c>
      <c r="AE1553" s="23">
        <v>0</v>
      </c>
      <c r="AF1553" s="23">
        <v>48.771625</v>
      </c>
      <c r="AG1553" s="23">
        <v>0</v>
      </c>
      <c r="AH1553" s="23">
        <v>0</v>
      </c>
      <c r="AI1553" s="23">
        <v>0</v>
      </c>
      <c r="AJ1553" s="23">
        <v>0</v>
      </c>
      <c r="AK1553" s="23">
        <v>48.771625</v>
      </c>
      <c r="AL1553" s="23">
        <v>49.363044000000002</v>
      </c>
      <c r="AM1553" s="23">
        <v>49.363044000000002</v>
      </c>
      <c r="AN1553" s="23">
        <v>0</v>
      </c>
      <c r="AO1553" s="23">
        <v>0</v>
      </c>
      <c r="AP1553" s="23">
        <v>8.039732429999999</v>
      </c>
      <c r="AQ1553" s="23">
        <v>8.039732429999999</v>
      </c>
      <c r="AR1553" s="23">
        <v>0</v>
      </c>
      <c r="AS1553" s="23">
        <v>0.42580863000000002</v>
      </c>
      <c r="AT1553" s="23">
        <v>57.828585060000002</v>
      </c>
      <c r="AU1553" s="23">
        <v>1.6572772900000001</v>
      </c>
      <c r="AV1553" s="23">
        <v>0.322243</v>
      </c>
      <c r="AW1553" s="23">
        <v>1.97952029</v>
      </c>
      <c r="AX1553" s="23">
        <v>0</v>
      </c>
      <c r="AY1553" s="23">
        <v>0</v>
      </c>
      <c r="AZ1553" s="23">
        <v>1.97952029</v>
      </c>
    </row>
    <row r="1554" spans="2:52" x14ac:dyDescent="0.25">
      <c r="B1554" s="10" t="s">
        <v>1102</v>
      </c>
      <c r="C1554" s="23">
        <v>0.24378105</v>
      </c>
      <c r="D1554" s="23">
        <v>0.1250144</v>
      </c>
      <c r="E1554" s="23">
        <v>9.2714399999999988E-2</v>
      </c>
      <c r="F1554" s="23">
        <v>2.459302E-2</v>
      </c>
      <c r="G1554" s="23">
        <v>7.7069799999999996E-3</v>
      </c>
      <c r="H1554" s="23">
        <v>0.11876664999999999</v>
      </c>
      <c r="I1554" s="23">
        <v>6.9071779999999999E-2</v>
      </c>
      <c r="J1554" s="23">
        <v>4.9694870000000002E-2</v>
      </c>
      <c r="K1554" s="23">
        <v>0</v>
      </c>
      <c r="L1554" s="23">
        <v>0</v>
      </c>
      <c r="M1554" s="23">
        <v>76.710831580000004</v>
      </c>
      <c r="N1554" s="23">
        <v>76.546006000000006</v>
      </c>
      <c r="O1554" s="23">
        <v>0</v>
      </c>
      <c r="P1554" s="23">
        <v>0.16482558</v>
      </c>
      <c r="Q1554" s="23">
        <v>0</v>
      </c>
      <c r="R1554" s="23">
        <v>76.95461263</v>
      </c>
      <c r="S1554" s="23">
        <v>43.446732619999999</v>
      </c>
      <c r="T1554" s="23">
        <v>5.1507999999999998E-2</v>
      </c>
      <c r="U1554" s="23">
        <v>0</v>
      </c>
      <c r="V1554" s="23">
        <v>0</v>
      </c>
      <c r="W1554" s="23">
        <v>0</v>
      </c>
      <c r="X1554" s="23">
        <v>7.6546005999999993</v>
      </c>
      <c r="Y1554" s="23">
        <v>15.60689253</v>
      </c>
      <c r="Z1554" s="23">
        <v>0</v>
      </c>
      <c r="AA1554" s="23">
        <v>66.759733749999995</v>
      </c>
      <c r="AB1554" s="23">
        <v>10.194878880000001</v>
      </c>
      <c r="AC1554" s="23">
        <v>0</v>
      </c>
      <c r="AD1554" s="23">
        <v>0</v>
      </c>
      <c r="AE1554" s="23">
        <v>0</v>
      </c>
      <c r="AF1554" s="23">
        <v>0</v>
      </c>
      <c r="AG1554" s="23">
        <v>0</v>
      </c>
      <c r="AH1554" s="23">
        <v>0</v>
      </c>
      <c r="AI1554" s="23">
        <v>0</v>
      </c>
      <c r="AJ1554" s="23">
        <v>0</v>
      </c>
      <c r="AK1554" s="23">
        <v>0</v>
      </c>
      <c r="AL1554" s="23">
        <v>9.6449840099999999</v>
      </c>
      <c r="AM1554" s="23">
        <v>9.6449840099999999</v>
      </c>
      <c r="AN1554" s="23">
        <v>0</v>
      </c>
      <c r="AO1554" s="23">
        <v>0</v>
      </c>
      <c r="AP1554" s="23">
        <v>0</v>
      </c>
      <c r="AQ1554" s="23">
        <v>0</v>
      </c>
      <c r="AR1554" s="23">
        <v>0</v>
      </c>
      <c r="AS1554" s="23">
        <v>0.16595473999999999</v>
      </c>
      <c r="AT1554" s="23">
        <v>9.81093875</v>
      </c>
      <c r="AU1554" s="23">
        <v>0.38394012999999999</v>
      </c>
      <c r="AV1554" s="23">
        <v>6.4239190000000002E-2</v>
      </c>
      <c r="AW1554" s="23">
        <v>0.44817931999999999</v>
      </c>
      <c r="AX1554" s="23">
        <v>0</v>
      </c>
      <c r="AY1554" s="23">
        <v>0</v>
      </c>
      <c r="AZ1554" s="23">
        <v>0.44817931999999999</v>
      </c>
    </row>
    <row r="1555" spans="2:52" x14ac:dyDescent="0.25">
      <c r="B1555" s="10" t="s">
        <v>1215</v>
      </c>
      <c r="C1555" s="23">
        <v>0.25950923999999997</v>
      </c>
      <c r="D1555" s="23">
        <v>0.21540000000000001</v>
      </c>
      <c r="E1555" s="23">
        <v>0.20430000000000001</v>
      </c>
      <c r="F1555" s="23">
        <v>1.11E-2</v>
      </c>
      <c r="G1555" s="23">
        <v>0</v>
      </c>
      <c r="H1555" s="23">
        <v>4.4109240000000001E-2</v>
      </c>
      <c r="I1555" s="23">
        <v>2.5549389999999998E-2</v>
      </c>
      <c r="J1555" s="23">
        <v>1.8559849999999999E-2</v>
      </c>
      <c r="K1555" s="23">
        <v>0</v>
      </c>
      <c r="L1555" s="23">
        <v>0</v>
      </c>
      <c r="M1555" s="23">
        <v>144.48935194000001</v>
      </c>
      <c r="N1555" s="23">
        <v>143.66966400000001</v>
      </c>
      <c r="O1555" s="23">
        <v>0</v>
      </c>
      <c r="P1555" s="23">
        <v>0.36320000000000002</v>
      </c>
      <c r="Q1555" s="23">
        <v>0.45648793999999998</v>
      </c>
      <c r="R1555" s="23">
        <v>144.74886118000001</v>
      </c>
      <c r="S1555" s="23">
        <v>77.11010503</v>
      </c>
      <c r="T1555" s="23">
        <v>0.11350001</v>
      </c>
      <c r="U1555" s="23">
        <v>0</v>
      </c>
      <c r="V1555" s="23">
        <v>0</v>
      </c>
      <c r="W1555" s="23">
        <v>0</v>
      </c>
      <c r="X1555" s="23">
        <v>14.366966400000001</v>
      </c>
      <c r="Y1555" s="23">
        <v>44.697170409999998</v>
      </c>
      <c r="Z1555" s="23">
        <v>0</v>
      </c>
      <c r="AA1555" s="23">
        <v>136.28774185000003</v>
      </c>
      <c r="AB1555" s="23">
        <v>8.4611193300000007</v>
      </c>
      <c r="AC1555" s="23">
        <v>0</v>
      </c>
      <c r="AD1555" s="23">
        <v>0</v>
      </c>
      <c r="AE1555" s="23">
        <v>0</v>
      </c>
      <c r="AF1555" s="23">
        <v>0</v>
      </c>
      <c r="AG1555" s="23">
        <v>0</v>
      </c>
      <c r="AH1555" s="23">
        <v>0</v>
      </c>
      <c r="AI1555" s="23">
        <v>0</v>
      </c>
      <c r="AJ1555" s="23">
        <v>0</v>
      </c>
      <c r="AK1555" s="23">
        <v>0</v>
      </c>
      <c r="AL1555" s="23">
        <v>3.9950000000000001</v>
      </c>
      <c r="AM1555" s="23">
        <v>3.9950000000000001</v>
      </c>
      <c r="AN1555" s="23">
        <v>0</v>
      </c>
      <c r="AO1555" s="23">
        <v>0</v>
      </c>
      <c r="AP1555" s="23">
        <v>0</v>
      </c>
      <c r="AQ1555" s="23">
        <v>0</v>
      </c>
      <c r="AR1555" s="23">
        <v>0</v>
      </c>
      <c r="AS1555" s="23">
        <v>5.3502270199999993</v>
      </c>
      <c r="AT1555" s="23">
        <v>9.3452270199999994</v>
      </c>
      <c r="AU1555" s="23">
        <v>-0.88410768999999989</v>
      </c>
      <c r="AV1555" s="23">
        <v>1.0921306799999999</v>
      </c>
      <c r="AW1555" s="23">
        <v>0.20802298999999999</v>
      </c>
      <c r="AX1555" s="23">
        <v>0</v>
      </c>
      <c r="AY1555" s="23">
        <v>0</v>
      </c>
      <c r="AZ1555" s="23">
        <v>0.20802298999999999</v>
      </c>
    </row>
    <row r="1556" spans="2:52" x14ac:dyDescent="0.25">
      <c r="B1556" s="10" t="s">
        <v>1243</v>
      </c>
      <c r="C1556" s="23">
        <v>0.16839903999999997</v>
      </c>
      <c r="D1556" s="23">
        <v>0.14583424</v>
      </c>
      <c r="E1556" s="23">
        <v>0.12339</v>
      </c>
      <c r="F1556" s="23">
        <v>1.9604240000000002E-2</v>
      </c>
      <c r="G1556" s="23">
        <v>2.8400000000000001E-3</v>
      </c>
      <c r="H1556" s="23">
        <v>2.2564799999999999E-2</v>
      </c>
      <c r="I1556" s="23">
        <v>2.0167549999999999E-2</v>
      </c>
      <c r="J1556" s="23">
        <v>2.3972500000000001E-3</v>
      </c>
      <c r="K1556" s="23">
        <v>0</v>
      </c>
      <c r="L1556" s="23">
        <v>0</v>
      </c>
      <c r="M1556" s="23">
        <v>37.788276000000003</v>
      </c>
      <c r="N1556" s="23">
        <v>37.568916000000002</v>
      </c>
      <c r="O1556" s="23">
        <v>0</v>
      </c>
      <c r="P1556" s="23">
        <v>0.21936</v>
      </c>
      <c r="Q1556" s="23">
        <v>0</v>
      </c>
      <c r="R1556" s="23">
        <v>37.95667504</v>
      </c>
      <c r="S1556" s="23">
        <v>22.770493640000002</v>
      </c>
      <c r="T1556" s="23">
        <v>6.855E-2</v>
      </c>
      <c r="U1556" s="23">
        <v>0</v>
      </c>
      <c r="V1556" s="23">
        <v>0</v>
      </c>
      <c r="W1556" s="23">
        <v>0</v>
      </c>
      <c r="X1556" s="23">
        <v>3.7568915999999999</v>
      </c>
      <c r="Y1556" s="23">
        <v>10.675289289999998</v>
      </c>
      <c r="Z1556" s="23">
        <v>0</v>
      </c>
      <c r="AA1556" s="23">
        <v>37.271224529999998</v>
      </c>
      <c r="AB1556" s="23">
        <v>0.68545051000000001</v>
      </c>
      <c r="AC1556" s="23">
        <v>0</v>
      </c>
      <c r="AD1556" s="23">
        <v>0</v>
      </c>
      <c r="AE1556" s="23">
        <v>0</v>
      </c>
      <c r="AF1556" s="23">
        <v>0</v>
      </c>
      <c r="AG1556" s="23">
        <v>0</v>
      </c>
      <c r="AH1556" s="23">
        <v>0</v>
      </c>
      <c r="AI1556" s="23">
        <v>0</v>
      </c>
      <c r="AJ1556" s="23">
        <v>0</v>
      </c>
      <c r="AK1556" s="23">
        <v>0</v>
      </c>
      <c r="AL1556" s="23">
        <v>0.52872799999999998</v>
      </c>
      <c r="AM1556" s="23">
        <v>0.52872799999999998</v>
      </c>
      <c r="AN1556" s="23">
        <v>0</v>
      </c>
      <c r="AO1556" s="23">
        <v>0</v>
      </c>
      <c r="AP1556" s="23">
        <v>0</v>
      </c>
      <c r="AQ1556" s="23">
        <v>0</v>
      </c>
      <c r="AR1556" s="23">
        <v>0</v>
      </c>
      <c r="AS1556" s="23">
        <v>0.21936</v>
      </c>
      <c r="AT1556" s="23">
        <v>0.74808799999999998</v>
      </c>
      <c r="AU1556" s="23">
        <v>-6.2637490000000004E-2</v>
      </c>
      <c r="AV1556" s="23">
        <v>0.47650819999999999</v>
      </c>
      <c r="AW1556" s="23">
        <v>0.41387071000000003</v>
      </c>
      <c r="AX1556" s="23">
        <v>0</v>
      </c>
      <c r="AY1556" s="23">
        <v>0</v>
      </c>
      <c r="AZ1556" s="23">
        <v>0.41387071000000003</v>
      </c>
    </row>
    <row r="1557" spans="2:52" x14ac:dyDescent="0.25">
      <c r="B1557" s="10" t="s">
        <v>1216</v>
      </c>
      <c r="C1557" s="23">
        <v>0.10079085</v>
      </c>
      <c r="D1557" s="23">
        <v>8.1701840000000012E-2</v>
      </c>
      <c r="E1557" s="23">
        <v>6.7499660000000003E-2</v>
      </c>
      <c r="F1557" s="23">
        <v>1.249347E-2</v>
      </c>
      <c r="G1557" s="23">
        <v>1.70871E-3</v>
      </c>
      <c r="H1557" s="23">
        <v>1.9089010000000003E-2</v>
      </c>
      <c r="I1557" s="23">
        <v>4.1208100000000008E-3</v>
      </c>
      <c r="J1557" s="23">
        <v>1.4968200000000001E-2</v>
      </c>
      <c r="K1557" s="23">
        <v>0</v>
      </c>
      <c r="L1557" s="23">
        <v>0</v>
      </c>
      <c r="M1557" s="23">
        <v>61.223560999999997</v>
      </c>
      <c r="N1557" s="23">
        <v>61.103560999999999</v>
      </c>
      <c r="O1557" s="23">
        <v>0</v>
      </c>
      <c r="P1557" s="23">
        <v>0.12</v>
      </c>
      <c r="Q1557" s="23">
        <v>0</v>
      </c>
      <c r="R1557" s="23">
        <v>61.324351849999999</v>
      </c>
      <c r="S1557" s="23">
        <v>28.41897711</v>
      </c>
      <c r="T1557" s="23">
        <v>3.7499999999999999E-2</v>
      </c>
      <c r="U1557" s="23">
        <v>1.44668215</v>
      </c>
      <c r="V1557" s="23">
        <v>0</v>
      </c>
      <c r="W1557" s="23">
        <v>0</v>
      </c>
      <c r="X1557" s="23">
        <v>6.1103555999999992</v>
      </c>
      <c r="Y1557" s="23">
        <v>18.05372139</v>
      </c>
      <c r="Z1557" s="23">
        <v>1.9932269299999998</v>
      </c>
      <c r="AA1557" s="23">
        <v>56.060463179999999</v>
      </c>
      <c r="AB1557" s="23">
        <v>5.26388867</v>
      </c>
      <c r="AC1557" s="23">
        <v>0</v>
      </c>
      <c r="AD1557" s="23">
        <v>0</v>
      </c>
      <c r="AE1557" s="23">
        <v>0</v>
      </c>
      <c r="AF1557" s="23">
        <v>0</v>
      </c>
      <c r="AG1557" s="23">
        <v>45</v>
      </c>
      <c r="AH1557" s="23">
        <v>45</v>
      </c>
      <c r="AI1557" s="23">
        <v>0</v>
      </c>
      <c r="AJ1557" s="23">
        <v>0</v>
      </c>
      <c r="AK1557" s="23">
        <v>45</v>
      </c>
      <c r="AL1557" s="23">
        <v>46.973432000000003</v>
      </c>
      <c r="AM1557" s="23">
        <v>46.973432000000003</v>
      </c>
      <c r="AN1557" s="23">
        <v>0</v>
      </c>
      <c r="AO1557" s="23">
        <v>0</v>
      </c>
      <c r="AP1557" s="23">
        <v>3.9693067400000004</v>
      </c>
      <c r="AQ1557" s="23">
        <v>3.9693067400000004</v>
      </c>
      <c r="AR1557" s="23">
        <v>0</v>
      </c>
      <c r="AS1557" s="23">
        <v>0.20122718000000001</v>
      </c>
      <c r="AT1557" s="23">
        <v>51.143965919999999</v>
      </c>
      <c r="AU1557" s="23">
        <v>-0.88007725000000003</v>
      </c>
      <c r="AV1557" s="23">
        <v>1.7081581100000001</v>
      </c>
      <c r="AW1557" s="23">
        <v>0.82808086000000003</v>
      </c>
      <c r="AX1557" s="23">
        <v>0</v>
      </c>
      <c r="AY1557" s="23">
        <v>0</v>
      </c>
      <c r="AZ1557" s="23">
        <v>0.82808086000000003</v>
      </c>
    </row>
    <row r="1558" spans="2:52" x14ac:dyDescent="0.25">
      <c r="B1558" s="10" t="s">
        <v>1239</v>
      </c>
      <c r="C1558" s="23">
        <v>0.14500207000000001</v>
      </c>
      <c r="D1558" s="23">
        <v>6.2548030000000004E-2</v>
      </c>
      <c r="E1558" s="23">
        <v>2.2981499999999998E-2</v>
      </c>
      <c r="F1558" s="23">
        <v>3.1766530000000001E-2</v>
      </c>
      <c r="G1558" s="23">
        <v>7.7999999999999996E-3</v>
      </c>
      <c r="H1558" s="23">
        <v>8.2454040000000006E-2</v>
      </c>
      <c r="I1558" s="23">
        <v>6.1754040000000003E-2</v>
      </c>
      <c r="J1558" s="23">
        <v>2.07E-2</v>
      </c>
      <c r="K1558" s="23">
        <v>0</v>
      </c>
      <c r="L1558" s="23">
        <v>0</v>
      </c>
      <c r="M1558" s="23">
        <v>79.418289000000001</v>
      </c>
      <c r="N1558" s="23">
        <v>79.377432999999996</v>
      </c>
      <c r="O1558" s="23">
        <v>0</v>
      </c>
      <c r="P1558" s="23">
        <v>4.0856000000000003E-2</v>
      </c>
      <c r="Q1558" s="23">
        <v>0</v>
      </c>
      <c r="R1558" s="23">
        <v>79.563291069999991</v>
      </c>
      <c r="S1558" s="23">
        <v>28.619318420000003</v>
      </c>
      <c r="T1558" s="23">
        <v>1.2767499999999999E-2</v>
      </c>
      <c r="U1558" s="23">
        <v>2.5988142999999999</v>
      </c>
      <c r="V1558" s="23">
        <v>0</v>
      </c>
      <c r="W1558" s="23">
        <v>0</v>
      </c>
      <c r="X1558" s="23">
        <v>9.8422884700000015</v>
      </c>
      <c r="Y1558" s="23">
        <v>20.48832668</v>
      </c>
      <c r="Z1558" s="23">
        <v>1.62284881</v>
      </c>
      <c r="AA1558" s="23">
        <v>63.18436418000001</v>
      </c>
      <c r="AB1558" s="23">
        <v>16.378926889999999</v>
      </c>
      <c r="AC1558" s="23">
        <v>0</v>
      </c>
      <c r="AD1558" s="23">
        <v>0</v>
      </c>
      <c r="AE1558" s="23">
        <v>0</v>
      </c>
      <c r="AF1558" s="23">
        <v>0</v>
      </c>
      <c r="AG1558" s="23">
        <v>0</v>
      </c>
      <c r="AH1558" s="23">
        <v>0</v>
      </c>
      <c r="AI1558" s="23">
        <v>0</v>
      </c>
      <c r="AJ1558" s="23">
        <v>0</v>
      </c>
      <c r="AK1558" s="23">
        <v>0</v>
      </c>
      <c r="AL1558" s="23">
        <v>8.474244839999999</v>
      </c>
      <c r="AM1558" s="23">
        <v>8.474244839999999</v>
      </c>
      <c r="AN1558" s="23">
        <v>0</v>
      </c>
      <c r="AO1558" s="23">
        <v>0</v>
      </c>
      <c r="AP1558" s="23">
        <v>7.9798256799999994</v>
      </c>
      <c r="AQ1558" s="23">
        <v>7.9798256799999994</v>
      </c>
      <c r="AR1558" s="23">
        <v>0</v>
      </c>
      <c r="AS1558" s="23">
        <v>4.0856000000000003E-2</v>
      </c>
      <c r="AT1558" s="23">
        <v>16.49492652</v>
      </c>
      <c r="AU1558" s="23">
        <v>-0.11599963000000001</v>
      </c>
      <c r="AV1558" s="23">
        <v>0.13106261</v>
      </c>
      <c r="AW1558" s="23">
        <v>1.506298E-2</v>
      </c>
      <c r="AX1558" s="23">
        <v>0</v>
      </c>
      <c r="AY1558" s="23">
        <v>0</v>
      </c>
      <c r="AZ1558" s="23">
        <v>1.506298E-2</v>
      </c>
    </row>
    <row r="1559" spans="2:52" x14ac:dyDescent="0.25">
      <c r="B1559" s="10" t="s">
        <v>1217</v>
      </c>
      <c r="C1559" s="23">
        <v>0.23265549000000002</v>
      </c>
      <c r="D1559" s="23">
        <v>0.20068998000000002</v>
      </c>
      <c r="E1559" s="23">
        <v>0.17099998000000002</v>
      </c>
      <c r="F1559" s="23">
        <v>2.7040040000000001E-2</v>
      </c>
      <c r="G1559" s="23">
        <v>2.6499600000000002E-3</v>
      </c>
      <c r="H1559" s="23">
        <v>3.1965509999999996E-2</v>
      </c>
      <c r="I1559" s="23">
        <v>2.0865509999999997E-2</v>
      </c>
      <c r="J1559" s="23">
        <v>1.11E-2</v>
      </c>
      <c r="K1559" s="23">
        <v>0</v>
      </c>
      <c r="L1559" s="23">
        <v>0</v>
      </c>
      <c r="M1559" s="23">
        <v>111.00369999999999</v>
      </c>
      <c r="N1559" s="23">
        <v>110.69970000000001</v>
      </c>
      <c r="O1559" s="23">
        <v>0</v>
      </c>
      <c r="P1559" s="23">
        <v>0.30399999999999999</v>
      </c>
      <c r="Q1559" s="23">
        <v>0</v>
      </c>
      <c r="R1559" s="23">
        <v>111.23635548999999</v>
      </c>
      <c r="S1559" s="23">
        <v>56.17609401</v>
      </c>
      <c r="T1559" s="23">
        <v>9.4999990000000006E-2</v>
      </c>
      <c r="U1559" s="23">
        <v>0</v>
      </c>
      <c r="V1559" s="23">
        <v>0</v>
      </c>
      <c r="W1559" s="23">
        <v>0</v>
      </c>
      <c r="X1559" s="23">
        <v>10.5164715</v>
      </c>
      <c r="Y1559" s="23">
        <v>34.036241250000003</v>
      </c>
      <c r="Z1559" s="23">
        <v>2.72436056</v>
      </c>
      <c r="AA1559" s="23">
        <v>103.54816731</v>
      </c>
      <c r="AB1559" s="23">
        <v>7.68818818</v>
      </c>
      <c r="AC1559" s="23">
        <v>44.11</v>
      </c>
      <c r="AD1559" s="23">
        <v>0</v>
      </c>
      <c r="AE1559" s="23">
        <v>0</v>
      </c>
      <c r="AF1559" s="23">
        <v>44.11</v>
      </c>
      <c r="AG1559" s="23">
        <v>0</v>
      </c>
      <c r="AH1559" s="23">
        <v>0</v>
      </c>
      <c r="AI1559" s="23">
        <v>0</v>
      </c>
      <c r="AJ1559" s="23">
        <v>0</v>
      </c>
      <c r="AK1559" s="23">
        <v>44.11</v>
      </c>
      <c r="AL1559" s="23">
        <v>44.353615349999998</v>
      </c>
      <c r="AM1559" s="23">
        <v>44.353615349999998</v>
      </c>
      <c r="AN1559" s="23">
        <v>0</v>
      </c>
      <c r="AO1559" s="23">
        <v>0</v>
      </c>
      <c r="AP1559" s="23">
        <v>4.9529773800000001</v>
      </c>
      <c r="AQ1559" s="23">
        <v>4.9529773800000001</v>
      </c>
      <c r="AR1559" s="23">
        <v>0</v>
      </c>
      <c r="AS1559" s="23">
        <v>1.0160877699999999</v>
      </c>
      <c r="AT1559" s="23">
        <v>50.322680500000004</v>
      </c>
      <c r="AU1559" s="23">
        <v>1.47550768</v>
      </c>
      <c r="AV1559" s="23">
        <v>0.14268914000000002</v>
      </c>
      <c r="AW1559" s="23">
        <v>1.6181968200000001</v>
      </c>
      <c r="AX1559" s="23">
        <v>0</v>
      </c>
      <c r="AY1559" s="23">
        <v>0</v>
      </c>
      <c r="AZ1559" s="23">
        <v>1.6181968200000001</v>
      </c>
    </row>
    <row r="1560" spans="2:52" x14ac:dyDescent="0.25">
      <c r="B1560" s="10" t="s">
        <v>1218</v>
      </c>
      <c r="C1560" s="23">
        <v>0.11995231999999999</v>
      </c>
      <c r="D1560" s="23">
        <v>9.3960489999999994E-2</v>
      </c>
      <c r="E1560" s="23">
        <v>7.3260480000000003E-2</v>
      </c>
      <c r="F1560" s="23">
        <v>1.7999999999999999E-2</v>
      </c>
      <c r="G1560" s="23">
        <v>2.7000100000000001E-3</v>
      </c>
      <c r="H1560" s="23">
        <v>2.599183E-2</v>
      </c>
      <c r="I1560" s="23">
        <v>1.2200889999999999E-2</v>
      </c>
      <c r="J1560" s="23">
        <v>1.379094E-2</v>
      </c>
      <c r="K1560" s="23">
        <v>0</v>
      </c>
      <c r="L1560" s="23">
        <v>0</v>
      </c>
      <c r="M1560" s="23">
        <v>68.1447</v>
      </c>
      <c r="N1560" s="23">
        <v>68.096699999999998</v>
      </c>
      <c r="O1560" s="23">
        <v>0</v>
      </c>
      <c r="P1560" s="23">
        <v>4.8000000000000001E-2</v>
      </c>
      <c r="Q1560" s="23">
        <v>0</v>
      </c>
      <c r="R1560" s="23">
        <v>68.264652319999996</v>
      </c>
      <c r="S1560" s="23">
        <v>37.893401320000002</v>
      </c>
      <c r="T1560" s="23">
        <v>4.0700269999999997E-2</v>
      </c>
      <c r="U1560" s="23">
        <v>0</v>
      </c>
      <c r="V1560" s="23">
        <v>0</v>
      </c>
      <c r="W1560" s="23">
        <v>0</v>
      </c>
      <c r="X1560" s="23">
        <v>9.1213847500000007</v>
      </c>
      <c r="Y1560" s="23">
        <v>17.384841489999999</v>
      </c>
      <c r="Z1560" s="23">
        <v>0</v>
      </c>
      <c r="AA1560" s="23">
        <v>64.440327830000001</v>
      </c>
      <c r="AB1560" s="23">
        <v>3.8243244900000004</v>
      </c>
      <c r="AC1560" s="23">
        <v>0</v>
      </c>
      <c r="AD1560" s="23">
        <v>0</v>
      </c>
      <c r="AE1560" s="23">
        <v>0</v>
      </c>
      <c r="AF1560" s="23">
        <v>0</v>
      </c>
      <c r="AG1560" s="23">
        <v>0</v>
      </c>
      <c r="AH1560" s="23">
        <v>0</v>
      </c>
      <c r="AI1560" s="23">
        <v>0</v>
      </c>
      <c r="AJ1560" s="23">
        <v>0</v>
      </c>
      <c r="AK1560" s="23">
        <v>0</v>
      </c>
      <c r="AL1560" s="23">
        <v>1.85</v>
      </c>
      <c r="AM1560" s="23">
        <v>1.85</v>
      </c>
      <c r="AN1560" s="23">
        <v>0</v>
      </c>
      <c r="AO1560" s="23">
        <v>0</v>
      </c>
      <c r="AP1560" s="23">
        <v>0</v>
      </c>
      <c r="AQ1560" s="23">
        <v>0</v>
      </c>
      <c r="AR1560" s="23">
        <v>0</v>
      </c>
      <c r="AS1560" s="23">
        <v>0.20640314000000001</v>
      </c>
      <c r="AT1560" s="23">
        <v>2.05640314</v>
      </c>
      <c r="AU1560" s="23">
        <v>1.7679213500000002</v>
      </c>
      <c r="AV1560" s="23">
        <v>3.2722890599999999</v>
      </c>
      <c r="AW1560" s="23">
        <v>5.0402104100000003</v>
      </c>
      <c r="AX1560" s="23">
        <v>0</v>
      </c>
      <c r="AY1560" s="23">
        <v>0</v>
      </c>
      <c r="AZ1560" s="23">
        <v>5.0402104100000003</v>
      </c>
    </row>
    <row r="1561" spans="2:52" x14ac:dyDescent="0.25">
      <c r="B1561" s="10" t="s">
        <v>1237</v>
      </c>
      <c r="C1561" s="23">
        <v>0.42199042000000003</v>
      </c>
      <c r="D1561" s="23">
        <v>0.34498642000000002</v>
      </c>
      <c r="E1561" s="23">
        <v>0.22989142000000001</v>
      </c>
      <c r="F1561" s="23">
        <v>9.5519999999999994E-2</v>
      </c>
      <c r="G1561" s="23">
        <v>1.9574999999999999E-2</v>
      </c>
      <c r="H1561" s="23">
        <v>7.7004000000000003E-2</v>
      </c>
      <c r="I1561" s="23">
        <v>4.240128E-2</v>
      </c>
      <c r="J1561" s="23">
        <v>3.4602720000000003E-2</v>
      </c>
      <c r="K1561" s="23">
        <v>0</v>
      </c>
      <c r="L1561" s="23">
        <v>0</v>
      </c>
      <c r="M1561" s="23">
        <v>126.79424636</v>
      </c>
      <c r="N1561" s="23">
        <v>126.281424</v>
      </c>
      <c r="O1561" s="23">
        <v>0</v>
      </c>
      <c r="P1561" s="23">
        <v>0.408696</v>
      </c>
      <c r="Q1561" s="23">
        <v>0.10412636</v>
      </c>
      <c r="R1561" s="23">
        <v>127.21623678</v>
      </c>
      <c r="S1561" s="23">
        <v>47.981346469999998</v>
      </c>
      <c r="T1561" s="23">
        <v>9.893747E-2</v>
      </c>
      <c r="U1561" s="23">
        <v>3.41204375</v>
      </c>
      <c r="V1561" s="23">
        <v>0</v>
      </c>
      <c r="W1561" s="23">
        <v>0</v>
      </c>
      <c r="X1561" s="23">
        <v>14.16759798</v>
      </c>
      <c r="Y1561" s="23">
        <v>54.75792525</v>
      </c>
      <c r="Z1561" s="23">
        <v>1.13546014</v>
      </c>
      <c r="AA1561" s="23">
        <v>121.55331106</v>
      </c>
      <c r="AB1561" s="23">
        <v>5.6629257200000005</v>
      </c>
      <c r="AC1561" s="23">
        <v>0</v>
      </c>
      <c r="AD1561" s="23">
        <v>0</v>
      </c>
      <c r="AE1561" s="23">
        <v>0</v>
      </c>
      <c r="AF1561" s="23">
        <v>0</v>
      </c>
      <c r="AG1561" s="23">
        <v>0</v>
      </c>
      <c r="AH1561" s="23">
        <v>0</v>
      </c>
      <c r="AI1561" s="23">
        <v>0</v>
      </c>
      <c r="AJ1561" s="23">
        <v>0.35069581999999999</v>
      </c>
      <c r="AK1561" s="23">
        <v>0.35069581999999999</v>
      </c>
      <c r="AL1561" s="23">
        <v>0.05</v>
      </c>
      <c r="AM1561" s="23">
        <v>0.05</v>
      </c>
      <c r="AN1561" s="23">
        <v>0</v>
      </c>
      <c r="AO1561" s="23">
        <v>0</v>
      </c>
      <c r="AP1561" s="23">
        <v>4.7407408799999997</v>
      </c>
      <c r="AQ1561" s="23">
        <v>4.7407408799999997</v>
      </c>
      <c r="AR1561" s="23">
        <v>0</v>
      </c>
      <c r="AS1561" s="23">
        <v>0.62687440000000005</v>
      </c>
      <c r="AT1561" s="23">
        <v>5.4176152800000006</v>
      </c>
      <c r="AU1561" s="23">
        <v>0.59600626000000001</v>
      </c>
      <c r="AV1561" s="23">
        <v>9.1959699999999991E-2</v>
      </c>
      <c r="AW1561" s="23">
        <v>0.68796595999999999</v>
      </c>
      <c r="AX1561" s="23">
        <v>0</v>
      </c>
      <c r="AY1561" s="23">
        <v>0</v>
      </c>
      <c r="AZ1561" s="23">
        <v>0.68796595999999999</v>
      </c>
    </row>
    <row r="1562" spans="2:52" x14ac:dyDescent="0.25">
      <c r="B1562" s="10" t="s">
        <v>1219</v>
      </c>
      <c r="C1562" s="23">
        <v>0.64779703999999994</v>
      </c>
      <c r="D1562" s="23">
        <v>0.56722203999999987</v>
      </c>
      <c r="E1562" s="23">
        <v>0.29204997999999999</v>
      </c>
      <c r="F1562" s="23">
        <v>0.25093746</v>
      </c>
      <c r="G1562" s="23">
        <v>2.4234599999999999E-2</v>
      </c>
      <c r="H1562" s="23">
        <v>8.0574999999999994E-2</v>
      </c>
      <c r="I1562" s="23">
        <v>3.4880000000000001E-2</v>
      </c>
      <c r="J1562" s="23">
        <v>4.5695E-2</v>
      </c>
      <c r="K1562" s="23">
        <v>0</v>
      </c>
      <c r="L1562" s="23">
        <v>0</v>
      </c>
      <c r="M1562" s="23">
        <v>99.257577019999999</v>
      </c>
      <c r="N1562" s="23">
        <v>98.738377</v>
      </c>
      <c r="O1562" s="23">
        <v>0</v>
      </c>
      <c r="P1562" s="23">
        <v>0.51920001999999998</v>
      </c>
      <c r="Q1562" s="23">
        <v>0</v>
      </c>
      <c r="R1562" s="23">
        <v>99.90537406</v>
      </c>
      <c r="S1562" s="23">
        <v>54.026454689999994</v>
      </c>
      <c r="T1562" s="23">
        <v>0.16224998999999998</v>
      </c>
      <c r="U1562" s="23">
        <v>0</v>
      </c>
      <c r="V1562" s="23">
        <v>0</v>
      </c>
      <c r="W1562" s="23">
        <v>0</v>
      </c>
      <c r="X1562" s="23">
        <v>8.6269916599999998</v>
      </c>
      <c r="Y1562" s="23">
        <v>33.963208700000003</v>
      </c>
      <c r="Z1562" s="23">
        <v>0</v>
      </c>
      <c r="AA1562" s="23">
        <v>96.778905040000012</v>
      </c>
      <c r="AB1562" s="23">
        <v>3.12646902</v>
      </c>
      <c r="AC1562" s="23">
        <v>0</v>
      </c>
      <c r="AD1562" s="23">
        <v>0</v>
      </c>
      <c r="AE1562" s="23">
        <v>0</v>
      </c>
      <c r="AF1562" s="23">
        <v>0</v>
      </c>
      <c r="AG1562" s="23">
        <v>0</v>
      </c>
      <c r="AH1562" s="23">
        <v>0</v>
      </c>
      <c r="AI1562" s="23">
        <v>0</v>
      </c>
      <c r="AJ1562" s="23">
        <v>0</v>
      </c>
      <c r="AK1562" s="23">
        <v>0</v>
      </c>
      <c r="AL1562" s="23">
        <v>0.7</v>
      </c>
      <c r="AM1562" s="23">
        <v>0.7</v>
      </c>
      <c r="AN1562" s="23">
        <v>0</v>
      </c>
      <c r="AO1562" s="23">
        <v>0</v>
      </c>
      <c r="AP1562" s="23">
        <v>0</v>
      </c>
      <c r="AQ1562" s="23">
        <v>0</v>
      </c>
      <c r="AR1562" s="23">
        <v>0</v>
      </c>
      <c r="AS1562" s="23">
        <v>2.0624366000000003</v>
      </c>
      <c r="AT1562" s="23">
        <v>2.7624366</v>
      </c>
      <c r="AU1562" s="23">
        <v>0.36403241999999997</v>
      </c>
      <c r="AV1562" s="23">
        <v>8.990409999999999E-3</v>
      </c>
      <c r="AW1562" s="23">
        <v>0.37302283000000003</v>
      </c>
      <c r="AX1562" s="23">
        <v>0</v>
      </c>
      <c r="AY1562" s="23">
        <v>0</v>
      </c>
      <c r="AZ1562" s="23">
        <v>0.37302283000000003</v>
      </c>
    </row>
    <row r="1563" spans="2:52" x14ac:dyDescent="0.25">
      <c r="B1563" s="10" t="s">
        <v>1220</v>
      </c>
      <c r="C1563" s="23">
        <v>0.33182871999999997</v>
      </c>
      <c r="D1563" s="23">
        <v>0.30516171999999997</v>
      </c>
      <c r="E1563" s="23">
        <v>0.26762621999999997</v>
      </c>
      <c r="F1563" s="23">
        <v>1.908E-2</v>
      </c>
      <c r="G1563" s="23">
        <v>1.84555E-2</v>
      </c>
      <c r="H1563" s="23">
        <v>2.6667E-2</v>
      </c>
      <c r="I1563" s="23">
        <v>1.4602E-2</v>
      </c>
      <c r="J1563" s="23">
        <v>1.2064999999999999E-2</v>
      </c>
      <c r="K1563" s="23">
        <v>0</v>
      </c>
      <c r="L1563" s="23">
        <v>0</v>
      </c>
      <c r="M1563" s="23">
        <v>128.89908259999999</v>
      </c>
      <c r="N1563" s="23">
        <v>127.74112100000001</v>
      </c>
      <c r="O1563" s="23">
        <v>0</v>
      </c>
      <c r="P1563" s="23">
        <v>0.47577994000000001</v>
      </c>
      <c r="Q1563" s="23">
        <v>0.68218166000000002</v>
      </c>
      <c r="R1563" s="23">
        <v>129.23091131999999</v>
      </c>
      <c r="S1563" s="23">
        <v>46.441739640000002</v>
      </c>
      <c r="T1563" s="23">
        <v>0.14868123999999999</v>
      </c>
      <c r="U1563" s="23">
        <v>2.00538332</v>
      </c>
      <c r="V1563" s="23">
        <v>0</v>
      </c>
      <c r="W1563" s="23">
        <v>0</v>
      </c>
      <c r="X1563" s="23">
        <v>13.015392779999999</v>
      </c>
      <c r="Y1563" s="23">
        <v>60.520980059999999</v>
      </c>
      <c r="Z1563" s="23">
        <v>2.8124023599999997</v>
      </c>
      <c r="AA1563" s="23">
        <v>124.94457940000001</v>
      </c>
      <c r="AB1563" s="23">
        <v>4.2863319200000003</v>
      </c>
      <c r="AC1563" s="23">
        <v>0</v>
      </c>
      <c r="AD1563" s="23">
        <v>0</v>
      </c>
      <c r="AE1563" s="23">
        <v>0</v>
      </c>
      <c r="AF1563" s="23">
        <v>0</v>
      </c>
      <c r="AG1563" s="23">
        <v>0</v>
      </c>
      <c r="AH1563" s="23">
        <v>0</v>
      </c>
      <c r="AI1563" s="23">
        <v>0</v>
      </c>
      <c r="AJ1563" s="23">
        <v>0</v>
      </c>
      <c r="AK1563" s="23">
        <v>0</v>
      </c>
      <c r="AL1563" s="23">
        <v>0</v>
      </c>
      <c r="AM1563" s="23">
        <v>0</v>
      </c>
      <c r="AN1563" s="23">
        <v>0</v>
      </c>
      <c r="AO1563" s="23">
        <v>0</v>
      </c>
      <c r="AP1563" s="23">
        <v>4.2953609999999998</v>
      </c>
      <c r="AQ1563" s="23">
        <v>4.2953609999999998</v>
      </c>
      <c r="AR1563" s="23">
        <v>0</v>
      </c>
      <c r="AS1563" s="23">
        <v>0.47577994000000001</v>
      </c>
      <c r="AT1563" s="23">
        <v>4.7711409400000004</v>
      </c>
      <c r="AU1563" s="23">
        <v>-0.48480902000000003</v>
      </c>
      <c r="AV1563" s="23">
        <v>1.43365929</v>
      </c>
      <c r="AW1563" s="23">
        <v>0.94885027</v>
      </c>
      <c r="AX1563" s="23">
        <v>0</v>
      </c>
      <c r="AY1563" s="23">
        <v>0</v>
      </c>
      <c r="AZ1563" s="23">
        <v>0.94885027</v>
      </c>
    </row>
    <row r="1564" spans="2:52" x14ac:dyDescent="0.25">
      <c r="B1564" s="10" t="s">
        <v>1234</v>
      </c>
      <c r="C1564" s="23">
        <v>0.1932883</v>
      </c>
      <c r="D1564" s="23">
        <v>0.10823830000000001</v>
      </c>
      <c r="E1564" s="23">
        <v>9.1806199999999991E-2</v>
      </c>
      <c r="F1564" s="23">
        <v>1.4623860000000001E-2</v>
      </c>
      <c r="G1564" s="23">
        <v>1.80824E-3</v>
      </c>
      <c r="H1564" s="23">
        <v>8.5050000000000001E-2</v>
      </c>
      <c r="I1564" s="23">
        <v>7.8700000000000006E-2</v>
      </c>
      <c r="J1564" s="23">
        <v>6.3499999999999997E-3</v>
      </c>
      <c r="K1564" s="23">
        <v>0</v>
      </c>
      <c r="L1564" s="23">
        <v>0</v>
      </c>
      <c r="M1564" s="23">
        <v>77.564020549999995</v>
      </c>
      <c r="N1564" s="23">
        <v>75.133792</v>
      </c>
      <c r="O1564" s="23">
        <v>0</v>
      </c>
      <c r="P1564" s="23">
        <v>0.16321154999999998</v>
      </c>
      <c r="Q1564" s="23">
        <v>2.2670170000000001</v>
      </c>
      <c r="R1564" s="23">
        <v>77.757308850000001</v>
      </c>
      <c r="S1564" s="23">
        <v>29.645526090000001</v>
      </c>
      <c r="T1564" s="23">
        <v>0</v>
      </c>
      <c r="U1564" s="23">
        <v>2.1085665599999999</v>
      </c>
      <c r="V1564" s="23">
        <v>0</v>
      </c>
      <c r="W1564" s="23">
        <v>0</v>
      </c>
      <c r="X1564" s="23">
        <v>7.5508506999999998</v>
      </c>
      <c r="Y1564" s="23">
        <v>16.381926979999999</v>
      </c>
      <c r="Z1564" s="23">
        <v>0</v>
      </c>
      <c r="AA1564" s="23">
        <v>55.686870329999998</v>
      </c>
      <c r="AB1564" s="23">
        <v>22.07043852</v>
      </c>
      <c r="AC1564" s="23">
        <v>0</v>
      </c>
      <c r="AD1564" s="23">
        <v>0</v>
      </c>
      <c r="AE1564" s="23">
        <v>0</v>
      </c>
      <c r="AF1564" s="23">
        <v>0</v>
      </c>
      <c r="AG1564" s="23">
        <v>0</v>
      </c>
      <c r="AH1564" s="23">
        <v>0</v>
      </c>
      <c r="AI1564" s="23">
        <v>0</v>
      </c>
      <c r="AJ1564" s="23">
        <v>0</v>
      </c>
      <c r="AK1564" s="23">
        <v>0</v>
      </c>
      <c r="AL1564" s="23">
        <v>20.639709440000001</v>
      </c>
      <c r="AM1564" s="23">
        <v>20.639709440000001</v>
      </c>
      <c r="AN1564" s="23">
        <v>0</v>
      </c>
      <c r="AO1564" s="23">
        <v>0</v>
      </c>
      <c r="AP1564" s="23">
        <v>0</v>
      </c>
      <c r="AQ1564" s="23">
        <v>0</v>
      </c>
      <c r="AR1564" s="23">
        <v>0</v>
      </c>
      <c r="AS1564" s="23">
        <v>0.77694273999999997</v>
      </c>
      <c r="AT1564" s="23">
        <v>21.41665218</v>
      </c>
      <c r="AU1564" s="23">
        <v>0.65378634000000002</v>
      </c>
      <c r="AV1564" s="23">
        <v>0.23698473</v>
      </c>
      <c r="AW1564" s="23">
        <v>0.89077107</v>
      </c>
      <c r="AX1564" s="23">
        <v>0</v>
      </c>
      <c r="AY1564" s="23">
        <v>0</v>
      </c>
      <c r="AZ1564" s="23">
        <v>0.89077107</v>
      </c>
    </row>
    <row r="1565" spans="2:52" x14ac:dyDescent="0.25">
      <c r="B1565" s="10" t="s">
        <v>1221</v>
      </c>
      <c r="C1565" s="23">
        <v>0.38998285999999999</v>
      </c>
      <c r="D1565" s="23">
        <v>0.37616661000000001</v>
      </c>
      <c r="E1565" s="23">
        <v>1.2805150000000001E-2</v>
      </c>
      <c r="F1565" s="23">
        <v>0.35613011</v>
      </c>
      <c r="G1565" s="23">
        <v>7.2313500000000001E-3</v>
      </c>
      <c r="H1565" s="23">
        <v>1.381625E-2</v>
      </c>
      <c r="I1565" s="23">
        <v>8.4404500000000004E-3</v>
      </c>
      <c r="J1565" s="23">
        <v>5.3758E-3</v>
      </c>
      <c r="K1565" s="23">
        <v>0</v>
      </c>
      <c r="L1565" s="23">
        <v>0</v>
      </c>
      <c r="M1565" s="23">
        <v>64.236504789999998</v>
      </c>
      <c r="N1565" s="23">
        <v>64.000195000000005</v>
      </c>
      <c r="O1565" s="23">
        <v>0</v>
      </c>
      <c r="P1565" s="23">
        <v>2.2721849999999998E-2</v>
      </c>
      <c r="Q1565" s="23">
        <v>0.21358794</v>
      </c>
      <c r="R1565" s="23">
        <v>64.626487650000001</v>
      </c>
      <c r="S1565" s="23">
        <v>33.99823336</v>
      </c>
      <c r="T1565" s="23">
        <v>1.5519461000000001</v>
      </c>
      <c r="U1565" s="23">
        <v>1.54848593</v>
      </c>
      <c r="V1565" s="23">
        <v>1.6974470700000002</v>
      </c>
      <c r="W1565" s="23">
        <v>0</v>
      </c>
      <c r="X1565" s="23">
        <v>8.0276066999999998</v>
      </c>
      <c r="Y1565" s="23">
        <v>14.877037099999999</v>
      </c>
      <c r="Z1565" s="23">
        <v>0</v>
      </c>
      <c r="AA1565" s="23">
        <v>61.700756260000006</v>
      </c>
      <c r="AB1565" s="23">
        <v>2.9257313899999997</v>
      </c>
      <c r="AC1565" s="23">
        <v>0</v>
      </c>
      <c r="AD1565" s="23">
        <v>0</v>
      </c>
      <c r="AE1565" s="23">
        <v>0</v>
      </c>
      <c r="AF1565" s="23">
        <v>0</v>
      </c>
      <c r="AG1565" s="23">
        <v>0</v>
      </c>
      <c r="AH1565" s="23">
        <v>0</v>
      </c>
      <c r="AI1565" s="23">
        <v>0</v>
      </c>
      <c r="AJ1565" s="23">
        <v>0</v>
      </c>
      <c r="AK1565" s="23">
        <v>0</v>
      </c>
      <c r="AL1565" s="23">
        <v>2.98051764</v>
      </c>
      <c r="AM1565" s="23">
        <v>2.98051764</v>
      </c>
      <c r="AN1565" s="23">
        <v>0</v>
      </c>
      <c r="AO1565" s="23">
        <v>0</v>
      </c>
      <c r="AP1565" s="23">
        <v>0</v>
      </c>
      <c r="AQ1565" s="23">
        <v>0</v>
      </c>
      <c r="AR1565" s="23">
        <v>0</v>
      </c>
      <c r="AS1565" s="23">
        <v>2.2721849999999998E-2</v>
      </c>
      <c r="AT1565" s="23">
        <v>3.0032394900000003</v>
      </c>
      <c r="AU1565" s="23">
        <v>-7.750810000000001E-2</v>
      </c>
      <c r="AV1565" s="23">
        <v>0.22541504000000001</v>
      </c>
      <c r="AW1565" s="23">
        <v>0.14790693999999999</v>
      </c>
      <c r="AX1565" s="23">
        <v>0</v>
      </c>
      <c r="AY1565" s="23">
        <v>0</v>
      </c>
      <c r="AZ1565" s="23">
        <v>0.14790693999999999</v>
      </c>
    </row>
    <row r="1566" spans="2:52" x14ac:dyDescent="0.25">
      <c r="B1566" s="10" t="s">
        <v>1222</v>
      </c>
      <c r="C1566" s="23">
        <v>0.23789829000000001</v>
      </c>
      <c r="D1566" s="23">
        <v>0.16439328</v>
      </c>
      <c r="E1566" s="23">
        <v>0.11716227999999999</v>
      </c>
      <c r="F1566" s="23">
        <v>4.3895999999999998E-2</v>
      </c>
      <c r="G1566" s="23">
        <v>3.3349999999999999E-3</v>
      </c>
      <c r="H1566" s="23">
        <v>7.350501000000001E-2</v>
      </c>
      <c r="I1566" s="23">
        <v>4.4149010000000002E-2</v>
      </c>
      <c r="J1566" s="23">
        <v>2.9356E-2</v>
      </c>
      <c r="K1566" s="23">
        <v>0</v>
      </c>
      <c r="L1566" s="23">
        <v>0</v>
      </c>
      <c r="M1566" s="23">
        <v>98.28432303999999</v>
      </c>
      <c r="N1566" s="23">
        <v>97.862752999999998</v>
      </c>
      <c r="O1566" s="23">
        <v>0</v>
      </c>
      <c r="P1566" s="23">
        <v>0.20828857000000001</v>
      </c>
      <c r="Q1566" s="23">
        <v>0.21328147</v>
      </c>
      <c r="R1566" s="23">
        <v>98.522221329999994</v>
      </c>
      <c r="S1566" s="23">
        <v>45.143042749999999</v>
      </c>
      <c r="T1566" s="23">
        <v>1.7233060000000001E-2</v>
      </c>
      <c r="U1566" s="23">
        <v>0.13838017999999999</v>
      </c>
      <c r="V1566" s="23">
        <v>0</v>
      </c>
      <c r="W1566" s="23">
        <v>0</v>
      </c>
      <c r="X1566" s="23">
        <v>9.4199145000000009</v>
      </c>
      <c r="Y1566" s="23">
        <v>39.962364569999998</v>
      </c>
      <c r="Z1566" s="23">
        <v>0.23004564999999999</v>
      </c>
      <c r="AA1566" s="23">
        <v>94.910980710000004</v>
      </c>
      <c r="AB1566" s="23">
        <v>3.6112406200000002</v>
      </c>
      <c r="AC1566" s="23">
        <v>0</v>
      </c>
      <c r="AD1566" s="23">
        <v>0</v>
      </c>
      <c r="AE1566" s="23">
        <v>0</v>
      </c>
      <c r="AF1566" s="23">
        <v>0</v>
      </c>
      <c r="AG1566" s="23">
        <v>0</v>
      </c>
      <c r="AH1566" s="23">
        <v>0</v>
      </c>
      <c r="AI1566" s="23">
        <v>0</v>
      </c>
      <c r="AJ1566" s="23">
        <v>0</v>
      </c>
      <c r="AK1566" s="23">
        <v>0</v>
      </c>
      <c r="AL1566" s="23">
        <v>3.4174000000000003E-2</v>
      </c>
      <c r="AM1566" s="23">
        <v>3.4174000000000003E-2</v>
      </c>
      <c r="AN1566" s="23">
        <v>0</v>
      </c>
      <c r="AO1566" s="23">
        <v>0</v>
      </c>
      <c r="AP1566" s="23">
        <v>3.3333316000000002</v>
      </c>
      <c r="AQ1566" s="23">
        <v>3.3333316000000002</v>
      </c>
      <c r="AR1566" s="23">
        <v>0</v>
      </c>
      <c r="AS1566" s="23">
        <v>9.0875830000000005E-2</v>
      </c>
      <c r="AT1566" s="23">
        <v>3.4583814300000002</v>
      </c>
      <c r="AU1566" s="23">
        <v>0.15285919000000001</v>
      </c>
      <c r="AV1566" s="23">
        <v>0.53021702000000004</v>
      </c>
      <c r="AW1566" s="23">
        <v>0.68307620999999996</v>
      </c>
      <c r="AX1566" s="23">
        <v>0</v>
      </c>
      <c r="AY1566" s="23">
        <v>0</v>
      </c>
      <c r="AZ1566" s="23">
        <v>0.68307620999999996</v>
      </c>
    </row>
    <row r="1567" spans="2:52" x14ac:dyDescent="0.25">
      <c r="B1567" s="10" t="s">
        <v>1223</v>
      </c>
      <c r="C1567" s="23">
        <v>9.5685080000000006E-2</v>
      </c>
      <c r="D1567" s="23">
        <v>8.1489630000000007E-2</v>
      </c>
      <c r="E1567" s="23">
        <v>6.4529990000000009E-2</v>
      </c>
      <c r="F1567" s="23">
        <v>1.525964E-2</v>
      </c>
      <c r="G1567" s="23">
        <v>1.6999999999999999E-3</v>
      </c>
      <c r="H1567" s="23">
        <v>1.419545E-2</v>
      </c>
      <c r="I1567" s="23">
        <v>1.419545E-2</v>
      </c>
      <c r="J1567" s="23">
        <v>0</v>
      </c>
      <c r="K1567" s="23">
        <v>0</v>
      </c>
      <c r="L1567" s="23">
        <v>0</v>
      </c>
      <c r="M1567" s="23">
        <v>65.515919999999994</v>
      </c>
      <c r="N1567" s="23">
        <v>65.401200000000003</v>
      </c>
      <c r="O1567" s="23">
        <v>0</v>
      </c>
      <c r="P1567" s="23">
        <v>0.11472</v>
      </c>
      <c r="Q1567" s="23">
        <v>0</v>
      </c>
      <c r="R1567" s="23">
        <v>65.611605080000004</v>
      </c>
      <c r="S1567" s="23">
        <v>32.345690980000001</v>
      </c>
      <c r="T1567" s="23">
        <v>3.585E-2</v>
      </c>
      <c r="U1567" s="23">
        <v>0</v>
      </c>
      <c r="V1567" s="23">
        <v>0</v>
      </c>
      <c r="W1567" s="23">
        <v>0</v>
      </c>
      <c r="X1567" s="23">
        <v>5.5591020000000002</v>
      </c>
      <c r="Y1567" s="23">
        <v>17.236269879999998</v>
      </c>
      <c r="Z1567" s="23">
        <v>1.4149223500000001</v>
      </c>
      <c r="AA1567" s="23">
        <v>56.591835209999999</v>
      </c>
      <c r="AB1567" s="23">
        <v>9.0197698699999993</v>
      </c>
      <c r="AC1567" s="23">
        <v>0</v>
      </c>
      <c r="AD1567" s="23">
        <v>0</v>
      </c>
      <c r="AE1567" s="23">
        <v>0</v>
      </c>
      <c r="AF1567" s="23">
        <v>0</v>
      </c>
      <c r="AG1567" s="23">
        <v>0</v>
      </c>
      <c r="AH1567" s="23">
        <v>0</v>
      </c>
      <c r="AI1567" s="23">
        <v>0</v>
      </c>
      <c r="AJ1567" s="23">
        <v>0</v>
      </c>
      <c r="AK1567" s="23">
        <v>0</v>
      </c>
      <c r="AL1567" s="23">
        <v>0.84635654000000005</v>
      </c>
      <c r="AM1567" s="23">
        <v>0.84635654000000005</v>
      </c>
      <c r="AN1567" s="23">
        <v>0</v>
      </c>
      <c r="AO1567" s="23">
        <v>0</v>
      </c>
      <c r="AP1567" s="23">
        <v>6.4574877800000001</v>
      </c>
      <c r="AQ1567" s="23">
        <v>6.4574877800000001</v>
      </c>
      <c r="AR1567" s="23">
        <v>0</v>
      </c>
      <c r="AS1567" s="23">
        <v>0.11472</v>
      </c>
      <c r="AT1567" s="23">
        <v>7.4185643200000007</v>
      </c>
      <c r="AU1567" s="23">
        <v>1.60120555</v>
      </c>
      <c r="AV1567" s="23">
        <v>0.11292906</v>
      </c>
      <c r="AW1567" s="23">
        <v>1.7141346100000001</v>
      </c>
      <c r="AX1567" s="23">
        <v>0</v>
      </c>
      <c r="AY1567" s="23">
        <v>0</v>
      </c>
      <c r="AZ1567" s="23">
        <v>1.7141346100000001</v>
      </c>
    </row>
    <row r="1568" spans="2:52" x14ac:dyDescent="0.25">
      <c r="B1568" s="10" t="s">
        <v>1224</v>
      </c>
      <c r="C1568" s="23">
        <v>0.35005203000000001</v>
      </c>
      <c r="D1568" s="23">
        <v>7.716663E-2</v>
      </c>
      <c r="E1568" s="23">
        <v>4.8666630000000002E-2</v>
      </c>
      <c r="F1568" s="23">
        <v>2.5125000000000001E-2</v>
      </c>
      <c r="G1568" s="23">
        <v>3.375E-3</v>
      </c>
      <c r="H1568" s="23">
        <v>0.2728854</v>
      </c>
      <c r="I1568" s="23">
        <v>1.822E-2</v>
      </c>
      <c r="J1568" s="23">
        <v>3.2799999999999999E-3</v>
      </c>
      <c r="K1568" s="23">
        <v>0</v>
      </c>
      <c r="L1568" s="23">
        <v>0.25138539999999998</v>
      </c>
      <c r="M1568" s="23">
        <v>84.409582510000007</v>
      </c>
      <c r="N1568" s="23">
        <v>84.323064000000002</v>
      </c>
      <c r="O1568" s="23">
        <v>0</v>
      </c>
      <c r="P1568" s="23">
        <v>8.6518509999999993E-2</v>
      </c>
      <c r="Q1568" s="23">
        <v>0</v>
      </c>
      <c r="R1568" s="23">
        <v>84.759634540000008</v>
      </c>
      <c r="S1568" s="23">
        <v>32.47434312</v>
      </c>
      <c r="T1568" s="23">
        <v>0</v>
      </c>
      <c r="U1568" s="23">
        <v>1.4370079599999999</v>
      </c>
      <c r="V1568" s="23">
        <v>0</v>
      </c>
      <c r="W1568" s="23">
        <v>0</v>
      </c>
      <c r="X1568" s="23">
        <v>9.2513869</v>
      </c>
      <c r="Y1568" s="23">
        <v>37.900843969999997</v>
      </c>
      <c r="Z1568" s="23">
        <v>0.27085208</v>
      </c>
      <c r="AA1568" s="23">
        <v>81.334434029999983</v>
      </c>
      <c r="AB1568" s="23">
        <v>3.4252005100000003</v>
      </c>
      <c r="AC1568" s="23">
        <v>0</v>
      </c>
      <c r="AD1568" s="23">
        <v>0</v>
      </c>
      <c r="AE1568" s="23">
        <v>0</v>
      </c>
      <c r="AF1568" s="23">
        <v>0</v>
      </c>
      <c r="AG1568" s="23">
        <v>0</v>
      </c>
      <c r="AH1568" s="23">
        <v>0</v>
      </c>
      <c r="AI1568" s="23">
        <v>0</v>
      </c>
      <c r="AJ1568" s="23">
        <v>0</v>
      </c>
      <c r="AK1568" s="23">
        <v>0</v>
      </c>
      <c r="AL1568" s="23">
        <v>5.4989999999999997E-2</v>
      </c>
      <c r="AM1568" s="23">
        <v>5.4989999999999997E-2</v>
      </c>
      <c r="AN1568" s="23">
        <v>0</v>
      </c>
      <c r="AO1568" s="23">
        <v>0</v>
      </c>
      <c r="AP1568" s="23">
        <v>2.6735002900000002</v>
      </c>
      <c r="AQ1568" s="23">
        <v>2.6735002900000002</v>
      </c>
      <c r="AR1568" s="23">
        <v>0</v>
      </c>
      <c r="AS1568" s="23">
        <v>7.3475850000000009E-2</v>
      </c>
      <c r="AT1568" s="23">
        <v>2.8019661400000002</v>
      </c>
      <c r="AU1568" s="23">
        <v>0.62323437000000004</v>
      </c>
      <c r="AV1568" s="23">
        <v>0.33948</v>
      </c>
      <c r="AW1568" s="23">
        <v>0.96271437000000004</v>
      </c>
      <c r="AX1568" s="23">
        <v>0</v>
      </c>
      <c r="AY1568" s="23">
        <v>0</v>
      </c>
      <c r="AZ1568" s="23">
        <v>0.96271437000000004</v>
      </c>
    </row>
    <row r="1569" spans="2:52" x14ac:dyDescent="0.25">
      <c r="B1569" s="10" t="s">
        <v>1238</v>
      </c>
      <c r="C1569" s="23">
        <v>0.27643082000000002</v>
      </c>
      <c r="D1569" s="23">
        <v>0.23978082000000001</v>
      </c>
      <c r="E1569" s="23">
        <v>0.12847508999999999</v>
      </c>
      <c r="F1569" s="23">
        <v>0.10875572999999999</v>
      </c>
      <c r="G1569" s="23">
        <v>2.5500000000000002E-3</v>
      </c>
      <c r="H1569" s="23">
        <v>3.6650000000000002E-2</v>
      </c>
      <c r="I1569" s="23">
        <v>1.6629999999999999E-2</v>
      </c>
      <c r="J1569" s="23">
        <v>2.002E-2</v>
      </c>
      <c r="K1569" s="23">
        <v>0</v>
      </c>
      <c r="L1569" s="23">
        <v>0</v>
      </c>
      <c r="M1569" s="23">
        <v>76.423226</v>
      </c>
      <c r="N1569" s="23">
        <v>76.194826000000006</v>
      </c>
      <c r="O1569" s="23">
        <v>0</v>
      </c>
      <c r="P1569" s="23">
        <v>0.22839999999999999</v>
      </c>
      <c r="Q1569" s="23">
        <v>0</v>
      </c>
      <c r="R1569" s="23">
        <v>76.699656819999987</v>
      </c>
      <c r="S1569" s="23">
        <v>41.95228444</v>
      </c>
      <c r="T1569" s="23">
        <v>7.1375050000000009E-2</v>
      </c>
      <c r="U1569" s="23">
        <v>0</v>
      </c>
      <c r="V1569" s="23">
        <v>0</v>
      </c>
      <c r="W1569" s="23">
        <v>0</v>
      </c>
      <c r="X1569" s="23">
        <v>7.2270509000000001</v>
      </c>
      <c r="Y1569" s="23">
        <v>18.042982819999999</v>
      </c>
      <c r="Z1569" s="23">
        <v>1.77108095</v>
      </c>
      <c r="AA1569" s="23">
        <v>69.064774159999999</v>
      </c>
      <c r="AB1569" s="23">
        <v>7.6348826599999997</v>
      </c>
      <c r="AC1569" s="23">
        <v>0</v>
      </c>
      <c r="AD1569" s="23">
        <v>0</v>
      </c>
      <c r="AE1569" s="23">
        <v>0</v>
      </c>
      <c r="AF1569" s="23">
        <v>0</v>
      </c>
      <c r="AG1569" s="23">
        <v>48.3</v>
      </c>
      <c r="AH1569" s="23">
        <v>48.3</v>
      </c>
      <c r="AI1569" s="23">
        <v>0</v>
      </c>
      <c r="AJ1569" s="23">
        <v>0</v>
      </c>
      <c r="AK1569" s="23">
        <v>48.3</v>
      </c>
      <c r="AL1569" s="23">
        <v>49.170749999999998</v>
      </c>
      <c r="AM1569" s="23">
        <v>49.170749999999998</v>
      </c>
      <c r="AN1569" s="23">
        <v>0</v>
      </c>
      <c r="AO1569" s="23">
        <v>0</v>
      </c>
      <c r="AP1569" s="23">
        <v>4.9177135999999999</v>
      </c>
      <c r="AQ1569" s="23">
        <v>4.9177135999999999</v>
      </c>
      <c r="AR1569" s="23">
        <v>0</v>
      </c>
      <c r="AS1569" s="23">
        <v>0.1909814</v>
      </c>
      <c r="AT1569" s="23">
        <v>54.279445000000003</v>
      </c>
      <c r="AU1569" s="23">
        <v>1.6554376599999998</v>
      </c>
      <c r="AV1569" s="23">
        <v>1.4914233899999998</v>
      </c>
      <c r="AW1569" s="23">
        <v>3.1468610499999996</v>
      </c>
      <c r="AX1569" s="23">
        <v>0</v>
      </c>
      <c r="AY1569" s="23">
        <v>0</v>
      </c>
      <c r="AZ1569" s="23">
        <v>3.1468610499999996</v>
      </c>
    </row>
    <row r="1570" spans="2:52" x14ac:dyDescent="0.25">
      <c r="B1570" s="10" t="s">
        <v>1225</v>
      </c>
      <c r="C1570" s="23">
        <v>0.16370675000000001</v>
      </c>
      <c r="D1570" s="23">
        <v>0.11945175</v>
      </c>
      <c r="E1570" s="23">
        <v>9.0096750000000003E-2</v>
      </c>
      <c r="F1570" s="23">
        <v>2.2655000000000002E-2</v>
      </c>
      <c r="G1570" s="23">
        <v>6.7000000000000002E-3</v>
      </c>
      <c r="H1570" s="23">
        <v>4.4255000000000003E-2</v>
      </c>
      <c r="I1570" s="23">
        <v>2.8170000000000001E-2</v>
      </c>
      <c r="J1570" s="23">
        <v>1.6084999999999999E-2</v>
      </c>
      <c r="K1570" s="23">
        <v>0</v>
      </c>
      <c r="L1570" s="23">
        <v>0</v>
      </c>
      <c r="M1570" s="23">
        <v>83.295242000000002</v>
      </c>
      <c r="N1570" s="23">
        <v>83.135069999999999</v>
      </c>
      <c r="O1570" s="23">
        <v>0</v>
      </c>
      <c r="P1570" s="23">
        <v>0.16017200000000001</v>
      </c>
      <c r="Q1570" s="23">
        <v>0</v>
      </c>
      <c r="R1570" s="23">
        <v>83.458948750000005</v>
      </c>
      <c r="S1570" s="23">
        <v>45.704133299999995</v>
      </c>
      <c r="T1570" s="23">
        <v>2.9624999999999999E-2</v>
      </c>
      <c r="U1570" s="23">
        <v>1.88188223</v>
      </c>
      <c r="V1570" s="23">
        <v>0</v>
      </c>
      <c r="W1570" s="23">
        <v>0</v>
      </c>
      <c r="X1570" s="23">
        <v>9.6604433200000006</v>
      </c>
      <c r="Y1570" s="23">
        <v>24.860942039999998</v>
      </c>
      <c r="Z1570" s="23">
        <v>0</v>
      </c>
      <c r="AA1570" s="23">
        <v>82.13702588999999</v>
      </c>
      <c r="AB1570" s="23">
        <v>1.3219228600000001</v>
      </c>
      <c r="AC1570" s="23">
        <v>0</v>
      </c>
      <c r="AD1570" s="23">
        <v>0</v>
      </c>
      <c r="AE1570" s="23">
        <v>0</v>
      </c>
      <c r="AF1570" s="23">
        <v>0</v>
      </c>
      <c r="AG1570" s="23">
        <v>0</v>
      </c>
      <c r="AH1570" s="23">
        <v>0</v>
      </c>
      <c r="AI1570" s="23">
        <v>0</v>
      </c>
      <c r="AJ1570" s="23">
        <v>0</v>
      </c>
      <c r="AK1570" s="23">
        <v>0</v>
      </c>
      <c r="AL1570" s="23">
        <v>0.36703000000000002</v>
      </c>
      <c r="AM1570" s="23">
        <v>0.36703000000000002</v>
      </c>
      <c r="AN1570" s="23">
        <v>0</v>
      </c>
      <c r="AO1570" s="23">
        <v>0</v>
      </c>
      <c r="AP1570" s="23">
        <v>0</v>
      </c>
      <c r="AQ1570" s="23">
        <v>0</v>
      </c>
      <c r="AR1570" s="23">
        <v>0</v>
      </c>
      <c r="AS1570" s="23">
        <v>0.39657317999999997</v>
      </c>
      <c r="AT1570" s="23">
        <v>0.76360317999999994</v>
      </c>
      <c r="AU1570" s="23">
        <v>0.5583196800000001</v>
      </c>
      <c r="AV1570" s="23">
        <v>0.10486263999999999</v>
      </c>
      <c r="AW1570" s="23">
        <v>0.66318231999999999</v>
      </c>
      <c r="AX1570" s="23">
        <v>0</v>
      </c>
      <c r="AY1570" s="23">
        <v>0</v>
      </c>
      <c r="AZ1570" s="23">
        <v>0.66318231999999999</v>
      </c>
    </row>
    <row r="1571" spans="2:52" x14ac:dyDescent="0.25">
      <c r="B1571" s="10" t="s">
        <v>1226</v>
      </c>
      <c r="C1571" s="23">
        <v>0.14344102000000003</v>
      </c>
      <c r="D1571" s="23">
        <v>0.11031602</v>
      </c>
      <c r="E1571" s="23">
        <v>6.8400020000000006E-2</v>
      </c>
      <c r="F1571" s="23">
        <v>1.4506E-2</v>
      </c>
      <c r="G1571" s="23">
        <v>2.741E-2</v>
      </c>
      <c r="H1571" s="23">
        <v>3.3125000000000002E-2</v>
      </c>
      <c r="I1571" s="23">
        <v>2.24005E-2</v>
      </c>
      <c r="J1571" s="23">
        <v>1.07245E-2</v>
      </c>
      <c r="K1571" s="23">
        <v>0</v>
      </c>
      <c r="L1571" s="23">
        <v>0</v>
      </c>
      <c r="M1571" s="23">
        <v>68.204524000000006</v>
      </c>
      <c r="N1571" s="23">
        <v>68.082924000000006</v>
      </c>
      <c r="O1571" s="23">
        <v>0</v>
      </c>
      <c r="P1571" s="23">
        <v>0.1216</v>
      </c>
      <c r="Q1571" s="23">
        <v>0</v>
      </c>
      <c r="R1571" s="23">
        <v>68.34796501999999</v>
      </c>
      <c r="S1571" s="23">
        <v>39.242262700000005</v>
      </c>
      <c r="T1571" s="23">
        <v>3.8000010000000001E-2</v>
      </c>
      <c r="U1571" s="23">
        <v>2.5786180699999997</v>
      </c>
      <c r="V1571" s="23">
        <v>0</v>
      </c>
      <c r="W1571" s="23">
        <v>0</v>
      </c>
      <c r="X1571" s="23">
        <v>8.2159201500000005</v>
      </c>
      <c r="Y1571" s="23">
        <v>16.77250926</v>
      </c>
      <c r="Z1571" s="23">
        <v>0</v>
      </c>
      <c r="AA1571" s="23">
        <v>66.847310190000002</v>
      </c>
      <c r="AB1571" s="23">
        <v>1.50065483</v>
      </c>
      <c r="AC1571" s="23">
        <v>0</v>
      </c>
      <c r="AD1571" s="23">
        <v>0</v>
      </c>
      <c r="AE1571" s="23">
        <v>0</v>
      </c>
      <c r="AF1571" s="23">
        <v>0</v>
      </c>
      <c r="AG1571" s="23">
        <v>0</v>
      </c>
      <c r="AH1571" s="23">
        <v>0</v>
      </c>
      <c r="AI1571" s="23">
        <v>0</v>
      </c>
      <c r="AJ1571" s="23">
        <v>0</v>
      </c>
      <c r="AK1571" s="23">
        <v>0</v>
      </c>
      <c r="AL1571" s="23">
        <v>0.2</v>
      </c>
      <c r="AM1571" s="23">
        <v>0.2</v>
      </c>
      <c r="AN1571" s="23">
        <v>0</v>
      </c>
      <c r="AO1571" s="23">
        <v>0</v>
      </c>
      <c r="AP1571" s="23">
        <v>0</v>
      </c>
      <c r="AQ1571" s="23">
        <v>0</v>
      </c>
      <c r="AR1571" s="23">
        <v>0</v>
      </c>
      <c r="AS1571" s="23">
        <v>0.31274200000000002</v>
      </c>
      <c r="AT1571" s="23">
        <v>0.51274200000000003</v>
      </c>
      <c r="AU1571" s="23">
        <v>0.98791282999999996</v>
      </c>
      <c r="AV1571" s="23">
        <v>0.12589983999999999</v>
      </c>
      <c r="AW1571" s="23">
        <v>1.1138126699999999</v>
      </c>
      <c r="AX1571" s="23">
        <v>0</v>
      </c>
      <c r="AY1571" s="23">
        <v>0</v>
      </c>
      <c r="AZ1571" s="23">
        <v>1.1138126699999999</v>
      </c>
    </row>
    <row r="1572" spans="2:52" x14ac:dyDescent="0.25">
      <c r="B1572" s="10" t="s">
        <v>1228</v>
      </c>
      <c r="C1572" s="23">
        <v>0.45464064999999998</v>
      </c>
      <c r="D1572" s="23">
        <v>0.36733564999999996</v>
      </c>
      <c r="E1572" s="23">
        <v>9.5059799999999989E-3</v>
      </c>
      <c r="F1572" s="23">
        <v>0.34942966999999997</v>
      </c>
      <c r="G1572" s="23">
        <v>8.3999999999999995E-3</v>
      </c>
      <c r="H1572" s="23">
        <v>8.7304999999999994E-2</v>
      </c>
      <c r="I1572" s="23">
        <v>5.0264999999999997E-2</v>
      </c>
      <c r="J1572" s="23">
        <v>3.7039999999999997E-2</v>
      </c>
      <c r="K1572" s="23">
        <v>0</v>
      </c>
      <c r="L1572" s="23">
        <v>0</v>
      </c>
      <c r="M1572" s="23">
        <v>82.662453040000003</v>
      </c>
      <c r="N1572" s="23">
        <v>75.962083000000007</v>
      </c>
      <c r="O1572" s="23">
        <v>6.7003700400000001</v>
      </c>
      <c r="P1572" s="23">
        <v>0</v>
      </c>
      <c r="Q1572" s="23">
        <v>0</v>
      </c>
      <c r="R1572" s="23">
        <v>83.117093690000019</v>
      </c>
      <c r="S1572" s="23">
        <v>46.528352170000005</v>
      </c>
      <c r="T1572" s="23">
        <v>5.2811000000000004E-3</v>
      </c>
      <c r="U1572" s="23">
        <v>2.0371453900000001</v>
      </c>
      <c r="V1572" s="23">
        <v>0</v>
      </c>
      <c r="W1572" s="23">
        <v>0</v>
      </c>
      <c r="X1572" s="23">
        <v>9.3112915199999993</v>
      </c>
      <c r="Y1572" s="23">
        <v>20.282147819999999</v>
      </c>
      <c r="Z1572" s="23">
        <v>0</v>
      </c>
      <c r="AA1572" s="23">
        <v>78.164218000000005</v>
      </c>
      <c r="AB1572" s="23">
        <v>4.9528756900000008</v>
      </c>
      <c r="AC1572" s="23">
        <v>0</v>
      </c>
      <c r="AD1572" s="23">
        <v>0</v>
      </c>
      <c r="AE1572" s="23">
        <v>0</v>
      </c>
      <c r="AF1572" s="23">
        <v>0</v>
      </c>
      <c r="AG1572" s="23">
        <v>0</v>
      </c>
      <c r="AH1572" s="23">
        <v>0</v>
      </c>
      <c r="AI1572" s="23">
        <v>0</v>
      </c>
      <c r="AJ1572" s="23">
        <v>0</v>
      </c>
      <c r="AK1572" s="23">
        <v>0</v>
      </c>
      <c r="AL1572" s="23">
        <v>5.66465</v>
      </c>
      <c r="AM1572" s="23">
        <v>5.66465</v>
      </c>
      <c r="AN1572" s="23">
        <v>0</v>
      </c>
      <c r="AO1572" s="23">
        <v>0</v>
      </c>
      <c r="AP1572" s="23">
        <v>0</v>
      </c>
      <c r="AQ1572" s="23">
        <v>0</v>
      </c>
      <c r="AR1572" s="23">
        <v>0</v>
      </c>
      <c r="AS1572" s="23">
        <v>1.81863614</v>
      </c>
      <c r="AT1572" s="23">
        <v>7.4832861399999997</v>
      </c>
      <c r="AU1572" s="23">
        <v>-2.5304104500000002</v>
      </c>
      <c r="AV1572" s="23">
        <v>3.19064675</v>
      </c>
      <c r="AW1572" s="23">
        <v>0.66023629999999989</v>
      </c>
      <c r="AX1572" s="23">
        <v>0</v>
      </c>
      <c r="AY1572" s="23">
        <v>0</v>
      </c>
      <c r="AZ1572" s="23">
        <v>0.66023629999999989</v>
      </c>
    </row>
    <row r="1573" spans="2:52" x14ac:dyDescent="0.25">
      <c r="B1573" s="10" t="s">
        <v>1242</v>
      </c>
      <c r="C1573" s="23">
        <v>0.13877975000000001</v>
      </c>
      <c r="D1573" s="23">
        <v>9.3736659999999999E-2</v>
      </c>
      <c r="E1573" s="23">
        <v>6.4530009999999999E-2</v>
      </c>
      <c r="F1573" s="23">
        <v>2.6825650000000003E-2</v>
      </c>
      <c r="G1573" s="23">
        <v>2.3809999999999999E-3</v>
      </c>
      <c r="H1573" s="23">
        <v>4.5043090000000001E-2</v>
      </c>
      <c r="I1573" s="23">
        <v>2.9270830000000001E-2</v>
      </c>
      <c r="J1573" s="23">
        <v>1.577226E-2</v>
      </c>
      <c r="K1573" s="23">
        <v>0</v>
      </c>
      <c r="L1573" s="23">
        <v>0</v>
      </c>
      <c r="M1573" s="23">
        <v>44.311115999999998</v>
      </c>
      <c r="N1573" s="23">
        <v>44.196396</v>
      </c>
      <c r="O1573" s="23">
        <v>0</v>
      </c>
      <c r="P1573" s="23">
        <v>0.11472</v>
      </c>
      <c r="Q1573" s="23">
        <v>0</v>
      </c>
      <c r="R1573" s="23">
        <v>44.449895750000003</v>
      </c>
      <c r="S1573" s="23">
        <v>25.38453853</v>
      </c>
      <c r="T1573" s="23">
        <v>3.5850010000000002E-2</v>
      </c>
      <c r="U1573" s="23">
        <v>0</v>
      </c>
      <c r="V1573" s="23">
        <v>0</v>
      </c>
      <c r="W1573" s="23">
        <v>0</v>
      </c>
      <c r="X1573" s="23">
        <v>4.4196394000000003</v>
      </c>
      <c r="Y1573" s="23">
        <v>13.70600482</v>
      </c>
      <c r="Z1573" s="23">
        <v>0</v>
      </c>
      <c r="AA1573" s="23">
        <v>43.546032760000003</v>
      </c>
      <c r="AB1573" s="23">
        <v>0.90386299000000003</v>
      </c>
      <c r="AC1573" s="23">
        <v>0</v>
      </c>
      <c r="AD1573" s="23">
        <v>0</v>
      </c>
      <c r="AE1573" s="23">
        <v>0</v>
      </c>
      <c r="AF1573" s="23">
        <v>0</v>
      </c>
      <c r="AG1573" s="23">
        <v>0</v>
      </c>
      <c r="AH1573" s="23">
        <v>0</v>
      </c>
      <c r="AI1573" s="23">
        <v>0</v>
      </c>
      <c r="AJ1573" s="23">
        <v>0</v>
      </c>
      <c r="AK1573" s="23">
        <v>0</v>
      </c>
      <c r="AL1573" s="23">
        <v>0.27495999999999998</v>
      </c>
      <c r="AM1573" s="23">
        <v>0.27495999999999998</v>
      </c>
      <c r="AN1573" s="23">
        <v>0</v>
      </c>
      <c r="AO1573" s="23">
        <v>0</v>
      </c>
      <c r="AP1573" s="23">
        <v>0</v>
      </c>
      <c r="AQ1573" s="23">
        <v>0</v>
      </c>
      <c r="AR1573" s="23">
        <v>0</v>
      </c>
      <c r="AS1573" s="23">
        <v>0.11472</v>
      </c>
      <c r="AT1573" s="23">
        <v>0.38968000000000003</v>
      </c>
      <c r="AU1573" s="23">
        <v>0.51418299000000001</v>
      </c>
      <c r="AV1573" s="23">
        <v>3.5726099999999997E-2</v>
      </c>
      <c r="AW1573" s="23">
        <v>0.54990908999999999</v>
      </c>
      <c r="AX1573" s="23">
        <v>0</v>
      </c>
      <c r="AY1573" s="23">
        <v>0</v>
      </c>
      <c r="AZ1573" s="23">
        <v>0.54990908999999999</v>
      </c>
    </row>
    <row r="1574" spans="2:52" x14ac:dyDescent="0.25">
      <c r="B1574" s="10" t="s">
        <v>1241</v>
      </c>
      <c r="C1574" s="23">
        <v>0.12669877000000002</v>
      </c>
      <c r="D1574" s="23">
        <v>9.5297090000000015E-2</v>
      </c>
      <c r="E1574" s="23">
        <v>7.4249980000000007E-2</v>
      </c>
      <c r="F1574" s="23">
        <v>1.8689219999999999E-2</v>
      </c>
      <c r="G1574" s="23">
        <v>2.3578900000000001E-3</v>
      </c>
      <c r="H1574" s="23">
        <v>3.1401680000000001E-2</v>
      </c>
      <c r="I1574" s="23">
        <v>1.8701680000000002E-2</v>
      </c>
      <c r="J1574" s="23">
        <v>1.2699999999999999E-2</v>
      </c>
      <c r="K1574" s="23">
        <v>0</v>
      </c>
      <c r="L1574" s="23">
        <v>0</v>
      </c>
      <c r="M1574" s="23">
        <v>80.911485999999996</v>
      </c>
      <c r="N1574" s="23">
        <v>80.779486000000006</v>
      </c>
      <c r="O1574" s="23">
        <v>0</v>
      </c>
      <c r="P1574" s="23">
        <v>0.13200000000000001</v>
      </c>
      <c r="Q1574" s="23">
        <v>0</v>
      </c>
      <c r="R1574" s="23">
        <v>81.038184770000001</v>
      </c>
      <c r="S1574" s="23">
        <v>37.489531499999998</v>
      </c>
      <c r="T1574" s="23">
        <v>2.1999999999999999E-2</v>
      </c>
      <c r="U1574" s="23">
        <v>0</v>
      </c>
      <c r="V1574" s="23">
        <v>0</v>
      </c>
      <c r="W1574" s="23">
        <v>0</v>
      </c>
      <c r="X1574" s="23">
        <v>8.0538267999999995</v>
      </c>
      <c r="Y1574" s="23">
        <v>34.455436299999995</v>
      </c>
      <c r="Z1574" s="23">
        <v>0</v>
      </c>
      <c r="AA1574" s="23">
        <v>80.020794599999988</v>
      </c>
      <c r="AB1574" s="23">
        <v>1.0173901699999999</v>
      </c>
      <c r="AC1574" s="23">
        <v>0</v>
      </c>
      <c r="AD1574" s="23">
        <v>0</v>
      </c>
      <c r="AE1574" s="23">
        <v>0</v>
      </c>
      <c r="AF1574" s="23">
        <v>0</v>
      </c>
      <c r="AG1574" s="23">
        <v>0</v>
      </c>
      <c r="AH1574" s="23">
        <v>0</v>
      </c>
      <c r="AI1574" s="23">
        <v>0</v>
      </c>
      <c r="AJ1574" s="23">
        <v>0</v>
      </c>
      <c r="AK1574" s="23">
        <v>0</v>
      </c>
      <c r="AL1574" s="23">
        <v>0.8</v>
      </c>
      <c r="AM1574" s="23">
        <v>0.8</v>
      </c>
      <c r="AN1574" s="23">
        <v>0</v>
      </c>
      <c r="AO1574" s="23">
        <v>0</v>
      </c>
      <c r="AP1574" s="23">
        <v>0</v>
      </c>
      <c r="AQ1574" s="23">
        <v>0</v>
      </c>
      <c r="AR1574" s="23">
        <v>0</v>
      </c>
      <c r="AS1574" s="23">
        <v>0.18180919000000001</v>
      </c>
      <c r="AT1574" s="23">
        <v>0.98180919</v>
      </c>
      <c r="AU1574" s="23">
        <v>3.5580979999999998E-2</v>
      </c>
      <c r="AV1574" s="23">
        <v>0.97756576999999989</v>
      </c>
      <c r="AW1574" s="23">
        <v>1.01314675</v>
      </c>
      <c r="AX1574" s="23">
        <v>0</v>
      </c>
      <c r="AY1574" s="23">
        <v>0</v>
      </c>
      <c r="AZ1574" s="23">
        <v>1.01314675</v>
      </c>
    </row>
    <row r="1575" spans="2:52" x14ac:dyDescent="0.25">
      <c r="B1575" s="10" t="s">
        <v>1229</v>
      </c>
      <c r="C1575" s="23">
        <v>0.81979436999999999</v>
      </c>
      <c r="D1575" s="23">
        <v>0.73955685999999998</v>
      </c>
      <c r="E1575" s="23">
        <v>0.33622639000000004</v>
      </c>
      <c r="F1575" s="23">
        <v>0.37457449999999998</v>
      </c>
      <c r="G1575" s="23">
        <v>2.8755970000000002E-2</v>
      </c>
      <c r="H1575" s="23">
        <v>8.0237510000000012E-2</v>
      </c>
      <c r="I1575" s="23">
        <v>3.5316500000000001E-2</v>
      </c>
      <c r="J1575" s="23">
        <v>4.4921010000000004E-2</v>
      </c>
      <c r="K1575" s="23">
        <v>0</v>
      </c>
      <c r="L1575" s="23">
        <v>0</v>
      </c>
      <c r="M1575" s="23">
        <v>75.109426810000002</v>
      </c>
      <c r="N1575" s="23">
        <v>74.013960999999995</v>
      </c>
      <c r="O1575" s="23">
        <v>0</v>
      </c>
      <c r="P1575" s="23">
        <v>0.59773581000000009</v>
      </c>
      <c r="Q1575" s="23">
        <v>0.49773000000000001</v>
      </c>
      <c r="R1575" s="23">
        <v>75.929221180000013</v>
      </c>
      <c r="S1575" s="23">
        <v>45.937350840000001</v>
      </c>
      <c r="T1575" s="23">
        <v>0.18679244</v>
      </c>
      <c r="U1575" s="23">
        <v>1.5237653600000001</v>
      </c>
      <c r="V1575" s="23">
        <v>0</v>
      </c>
      <c r="W1575" s="23">
        <v>0</v>
      </c>
      <c r="X1575" s="23">
        <v>7.4013960999999995</v>
      </c>
      <c r="Y1575" s="23">
        <v>19.362086949999998</v>
      </c>
      <c r="Z1575" s="23">
        <v>0</v>
      </c>
      <c r="AA1575" s="23">
        <v>74.411391690000002</v>
      </c>
      <c r="AB1575" s="23">
        <v>1.51782949</v>
      </c>
      <c r="AC1575" s="23">
        <v>0</v>
      </c>
      <c r="AD1575" s="23">
        <v>0</v>
      </c>
      <c r="AE1575" s="23">
        <v>0</v>
      </c>
      <c r="AF1575" s="23">
        <v>0</v>
      </c>
      <c r="AG1575" s="23">
        <v>0</v>
      </c>
      <c r="AH1575" s="23">
        <v>0</v>
      </c>
      <c r="AI1575" s="23">
        <v>0</v>
      </c>
      <c r="AJ1575" s="23">
        <v>0</v>
      </c>
      <c r="AK1575" s="23">
        <v>0</v>
      </c>
      <c r="AL1575" s="23">
        <v>0.55000000000000004</v>
      </c>
      <c r="AM1575" s="23">
        <v>0.55000000000000004</v>
      </c>
      <c r="AN1575" s="23">
        <v>0</v>
      </c>
      <c r="AO1575" s="23">
        <v>0</v>
      </c>
      <c r="AP1575" s="23">
        <v>0</v>
      </c>
      <c r="AQ1575" s="23">
        <v>0</v>
      </c>
      <c r="AR1575" s="23">
        <v>0</v>
      </c>
      <c r="AS1575" s="23">
        <v>0.95347110000000002</v>
      </c>
      <c r="AT1575" s="23">
        <v>1.5034711000000001</v>
      </c>
      <c r="AU1575" s="23">
        <v>1.4358389999999999E-2</v>
      </c>
      <c r="AV1575" s="23">
        <v>1.9968819999999998E-2</v>
      </c>
      <c r="AW1575" s="23">
        <v>3.4327209999999997E-2</v>
      </c>
      <c r="AX1575" s="23">
        <v>0</v>
      </c>
      <c r="AY1575" s="23">
        <v>0</v>
      </c>
      <c r="AZ1575" s="23">
        <v>3.4327209999999997E-2</v>
      </c>
    </row>
    <row r="1576" spans="2:52" x14ac:dyDescent="0.25">
      <c r="B1576" s="10" t="s">
        <v>1230</v>
      </c>
      <c r="C1576" s="23">
        <v>0.73468738</v>
      </c>
      <c r="D1576" s="23">
        <v>0.65083398000000003</v>
      </c>
      <c r="E1576" s="23">
        <v>0.15953947999999998</v>
      </c>
      <c r="F1576" s="23">
        <v>0.43862950000000001</v>
      </c>
      <c r="G1576" s="23">
        <v>5.2664999999999997E-2</v>
      </c>
      <c r="H1576" s="23">
        <v>8.3853399999999995E-2</v>
      </c>
      <c r="I1576" s="23">
        <v>6.5977399999999992E-2</v>
      </c>
      <c r="J1576" s="23">
        <v>1.7876E-2</v>
      </c>
      <c r="K1576" s="23">
        <v>0</v>
      </c>
      <c r="L1576" s="23">
        <v>0</v>
      </c>
      <c r="M1576" s="23">
        <v>88.007347280000005</v>
      </c>
      <c r="N1576" s="23">
        <v>87.547853000000003</v>
      </c>
      <c r="O1576" s="23">
        <v>0</v>
      </c>
      <c r="P1576" s="23">
        <v>0.45949427999999998</v>
      </c>
      <c r="Q1576" s="23">
        <v>0</v>
      </c>
      <c r="R1576" s="23">
        <v>88.742034660000002</v>
      </c>
      <c r="S1576" s="23">
        <v>51.039118719999998</v>
      </c>
      <c r="T1576" s="23">
        <v>9.7633780000000003E-2</v>
      </c>
      <c r="U1576" s="23">
        <v>1.3219682699999999</v>
      </c>
      <c r="V1576" s="23">
        <v>0</v>
      </c>
      <c r="W1576" s="23">
        <v>0</v>
      </c>
      <c r="X1576" s="23">
        <v>9.8903436899999999</v>
      </c>
      <c r="Y1576" s="23">
        <v>17.743114550000001</v>
      </c>
      <c r="Z1576" s="23">
        <v>0</v>
      </c>
      <c r="AA1576" s="23">
        <v>80.092179010000009</v>
      </c>
      <c r="AB1576" s="23">
        <v>8.649855650000001</v>
      </c>
      <c r="AC1576" s="23">
        <v>0</v>
      </c>
      <c r="AD1576" s="23">
        <v>0</v>
      </c>
      <c r="AE1576" s="23">
        <v>0</v>
      </c>
      <c r="AF1576" s="23">
        <v>0</v>
      </c>
      <c r="AG1576" s="23">
        <v>0</v>
      </c>
      <c r="AH1576" s="23">
        <v>0</v>
      </c>
      <c r="AI1576" s="23">
        <v>0</v>
      </c>
      <c r="AJ1576" s="23">
        <v>0</v>
      </c>
      <c r="AK1576" s="23">
        <v>0</v>
      </c>
      <c r="AL1576" s="23">
        <v>6.4531327800000007</v>
      </c>
      <c r="AM1576" s="23">
        <v>6.4531327800000007</v>
      </c>
      <c r="AN1576" s="23">
        <v>0</v>
      </c>
      <c r="AO1576" s="23">
        <v>0</v>
      </c>
      <c r="AP1576" s="23">
        <v>0</v>
      </c>
      <c r="AQ1576" s="23">
        <v>0</v>
      </c>
      <c r="AR1576" s="23">
        <v>0</v>
      </c>
      <c r="AS1576" s="23">
        <v>0.42022639000000001</v>
      </c>
      <c r="AT1576" s="23">
        <v>6.8733591699999996</v>
      </c>
      <c r="AU1576" s="23">
        <v>1.77649648</v>
      </c>
      <c r="AV1576" s="23">
        <v>0.90522133999999999</v>
      </c>
      <c r="AW1576" s="23">
        <v>2.6817178199999998</v>
      </c>
      <c r="AX1576" s="23">
        <v>0</v>
      </c>
      <c r="AY1576" s="23">
        <v>0</v>
      </c>
      <c r="AZ1576" s="23">
        <v>2.6817178199999998</v>
      </c>
    </row>
    <row r="1577" spans="2:52" x14ac:dyDescent="0.25">
      <c r="B1577" s="10" t="s">
        <v>1231</v>
      </c>
      <c r="C1577" s="23">
        <v>0.11128399999999999</v>
      </c>
      <c r="D1577" s="23">
        <v>8.1000000000000003E-2</v>
      </c>
      <c r="E1577" s="23">
        <v>5.3999999999999999E-2</v>
      </c>
      <c r="F1577" s="23">
        <v>2.2450000000000001E-2</v>
      </c>
      <c r="G1577" s="23">
        <v>4.5500000000000002E-3</v>
      </c>
      <c r="H1577" s="23">
        <v>3.0283999999999998E-2</v>
      </c>
      <c r="I1577" s="23">
        <v>1.6684000000000001E-2</v>
      </c>
      <c r="J1577" s="23">
        <v>1.3599999999999999E-2</v>
      </c>
      <c r="K1577" s="23">
        <v>0</v>
      </c>
      <c r="L1577" s="23">
        <v>0</v>
      </c>
      <c r="M1577" s="23">
        <v>93.637355999999997</v>
      </c>
      <c r="N1577" s="23">
        <v>93.541355999999993</v>
      </c>
      <c r="O1577" s="23">
        <v>0</v>
      </c>
      <c r="P1577" s="23">
        <v>9.6000000000000002E-2</v>
      </c>
      <c r="Q1577" s="23">
        <v>0</v>
      </c>
      <c r="R1577" s="23">
        <v>93.748639999999995</v>
      </c>
      <c r="S1577" s="23">
        <v>46.287875440000001</v>
      </c>
      <c r="T1577" s="23">
        <v>0.03</v>
      </c>
      <c r="U1577" s="23">
        <v>2.6852758999999997</v>
      </c>
      <c r="V1577" s="23">
        <v>0</v>
      </c>
      <c r="W1577" s="23">
        <v>0</v>
      </c>
      <c r="X1577" s="23">
        <v>11.702696449999999</v>
      </c>
      <c r="Y1577" s="23">
        <v>29.928963209999999</v>
      </c>
      <c r="Z1577" s="23">
        <v>0</v>
      </c>
      <c r="AA1577" s="23">
        <v>90.634810999999999</v>
      </c>
      <c r="AB1577" s="23">
        <v>3.113829</v>
      </c>
      <c r="AC1577" s="23">
        <v>0</v>
      </c>
      <c r="AD1577" s="23">
        <v>0</v>
      </c>
      <c r="AE1577" s="23">
        <v>0</v>
      </c>
      <c r="AF1577" s="23">
        <v>0</v>
      </c>
      <c r="AG1577" s="23">
        <v>0</v>
      </c>
      <c r="AH1577" s="23">
        <v>0</v>
      </c>
      <c r="AI1577" s="23">
        <v>0</v>
      </c>
      <c r="AJ1577" s="23">
        <v>0</v>
      </c>
      <c r="AK1577" s="23">
        <v>0</v>
      </c>
      <c r="AL1577" s="23">
        <v>3.52617</v>
      </c>
      <c r="AM1577" s="23">
        <v>3.52617</v>
      </c>
      <c r="AN1577" s="23">
        <v>0</v>
      </c>
      <c r="AO1577" s="23">
        <v>0</v>
      </c>
      <c r="AP1577" s="23">
        <v>0</v>
      </c>
      <c r="AQ1577" s="23">
        <v>0</v>
      </c>
      <c r="AR1577" s="23">
        <v>0</v>
      </c>
      <c r="AS1577" s="23">
        <v>9.6000000000000002E-2</v>
      </c>
      <c r="AT1577" s="23">
        <v>3.6221700000000001</v>
      </c>
      <c r="AU1577" s="23">
        <v>-0.50834100000000004</v>
      </c>
      <c r="AV1577" s="23">
        <v>1.3240926200000001</v>
      </c>
      <c r="AW1577" s="23">
        <v>0.81575162000000001</v>
      </c>
      <c r="AX1577" s="23">
        <v>0</v>
      </c>
      <c r="AY1577" s="23">
        <v>0</v>
      </c>
      <c r="AZ1577" s="23">
        <v>0.81575162000000001</v>
      </c>
    </row>
    <row r="1578" spans="2:52" x14ac:dyDescent="0.25">
      <c r="B1578" s="10" t="s">
        <v>1232</v>
      </c>
      <c r="C1578" s="23">
        <v>9.7700519999999999E-2</v>
      </c>
      <c r="D1578" s="23">
        <v>7.4157609999999999E-2</v>
      </c>
      <c r="E1578" s="23">
        <v>5.7037509999999993E-2</v>
      </c>
      <c r="F1578" s="23">
        <v>1.0270100000000001E-2</v>
      </c>
      <c r="G1578" s="23">
        <v>6.8500000000000002E-3</v>
      </c>
      <c r="H1578" s="23">
        <v>2.354291E-2</v>
      </c>
      <c r="I1578" s="23">
        <v>2.354291E-2</v>
      </c>
      <c r="J1578" s="23">
        <v>0</v>
      </c>
      <c r="K1578" s="23">
        <v>0</v>
      </c>
      <c r="L1578" s="23">
        <v>0</v>
      </c>
      <c r="M1578" s="23">
        <v>72.152832000000004</v>
      </c>
      <c r="N1578" s="23">
        <v>72.051432000000005</v>
      </c>
      <c r="O1578" s="23">
        <v>0</v>
      </c>
      <c r="P1578" s="23">
        <v>0.1014</v>
      </c>
      <c r="Q1578" s="23">
        <v>0</v>
      </c>
      <c r="R1578" s="23">
        <v>72.250532519999993</v>
      </c>
      <c r="S1578" s="23">
        <v>33.051634630000002</v>
      </c>
      <c r="T1578" s="23">
        <v>3.1687509999999995E-2</v>
      </c>
      <c r="U1578" s="23">
        <v>2.0684171600000001</v>
      </c>
      <c r="V1578" s="23">
        <v>0</v>
      </c>
      <c r="W1578" s="23">
        <v>0</v>
      </c>
      <c r="X1578" s="23">
        <v>9.5757682300000013</v>
      </c>
      <c r="Y1578" s="23">
        <v>26.833714749999999</v>
      </c>
      <c r="Z1578" s="23">
        <v>0</v>
      </c>
      <c r="AA1578" s="23">
        <v>71.561222279999996</v>
      </c>
      <c r="AB1578" s="23">
        <v>0.68931023999999996</v>
      </c>
      <c r="AC1578" s="23">
        <v>0</v>
      </c>
      <c r="AD1578" s="23">
        <v>0</v>
      </c>
      <c r="AE1578" s="23">
        <v>0</v>
      </c>
      <c r="AF1578" s="23">
        <v>0</v>
      </c>
      <c r="AG1578" s="23">
        <v>0</v>
      </c>
      <c r="AH1578" s="23">
        <v>0</v>
      </c>
      <c r="AI1578" s="23">
        <v>0</v>
      </c>
      <c r="AJ1578" s="23">
        <v>0</v>
      </c>
      <c r="AK1578" s="23">
        <v>0</v>
      </c>
      <c r="AL1578" s="23">
        <v>0.56999999999999995</v>
      </c>
      <c r="AM1578" s="23">
        <v>0.56999999999999995</v>
      </c>
      <c r="AN1578" s="23">
        <v>0</v>
      </c>
      <c r="AO1578" s="23">
        <v>0</v>
      </c>
      <c r="AP1578" s="23">
        <v>0</v>
      </c>
      <c r="AQ1578" s="23">
        <v>0</v>
      </c>
      <c r="AR1578" s="23">
        <v>0</v>
      </c>
      <c r="AS1578" s="23">
        <v>0.1014</v>
      </c>
      <c r="AT1578" s="23">
        <v>0.6714</v>
      </c>
      <c r="AU1578" s="23">
        <v>1.7910240000000001E-2</v>
      </c>
      <c r="AV1578" s="23">
        <v>0.10171111000000001</v>
      </c>
      <c r="AW1578" s="23">
        <v>0.11962135</v>
      </c>
      <c r="AX1578" s="23">
        <v>0</v>
      </c>
      <c r="AY1578" s="23">
        <v>0</v>
      </c>
      <c r="AZ1578" s="23">
        <v>0.11962135</v>
      </c>
    </row>
    <row r="1579" spans="2:52" x14ac:dyDescent="0.25">
      <c r="B1579" s="10" t="s">
        <v>1233</v>
      </c>
      <c r="C1579" s="23">
        <v>18.90103379</v>
      </c>
      <c r="D1579" s="23">
        <v>6.5885974100000002</v>
      </c>
      <c r="E1579" s="23">
        <v>2.7543741800000001</v>
      </c>
      <c r="F1579" s="23">
        <v>3.2983377900000002</v>
      </c>
      <c r="G1579" s="23">
        <v>0.53588543999999994</v>
      </c>
      <c r="H1579" s="23">
        <v>12.312436379999999</v>
      </c>
      <c r="I1579" s="23">
        <v>1.0914462600000001</v>
      </c>
      <c r="J1579" s="23">
        <v>0.75462499999999999</v>
      </c>
      <c r="K1579" s="23">
        <v>10.231019</v>
      </c>
      <c r="L1579" s="23">
        <v>0.23534611999999999</v>
      </c>
      <c r="M1579" s="23">
        <v>138.15580731999998</v>
      </c>
      <c r="N1579" s="23">
        <v>135.53744499999999</v>
      </c>
      <c r="O1579" s="23">
        <v>1.25486232</v>
      </c>
      <c r="P1579" s="23">
        <v>0</v>
      </c>
      <c r="Q1579" s="23">
        <v>1.3634999999999999</v>
      </c>
      <c r="R1579" s="23">
        <v>157.05684110999999</v>
      </c>
      <c r="S1579" s="23">
        <v>100.04358687999999</v>
      </c>
      <c r="T1579" s="23">
        <v>0.94432684000000011</v>
      </c>
      <c r="U1579" s="23">
        <v>2.1751414800000002</v>
      </c>
      <c r="V1579" s="23">
        <v>0</v>
      </c>
      <c r="W1579" s="23">
        <v>0.95274563000000001</v>
      </c>
      <c r="X1579" s="23">
        <v>3.09144482</v>
      </c>
      <c r="Y1579" s="23">
        <v>32.308690249999998</v>
      </c>
      <c r="Z1579" s="23">
        <v>0</v>
      </c>
      <c r="AA1579" s="23">
        <v>139.51593589999999</v>
      </c>
      <c r="AB1579" s="23">
        <v>17.540905210000002</v>
      </c>
      <c r="AC1579" s="23">
        <v>0</v>
      </c>
      <c r="AD1579" s="23">
        <v>0</v>
      </c>
      <c r="AE1579" s="23">
        <v>0</v>
      </c>
      <c r="AF1579" s="23">
        <v>0</v>
      </c>
      <c r="AG1579" s="23">
        <v>3.6223719999999999</v>
      </c>
      <c r="AH1579" s="23">
        <v>3.4832719999999999</v>
      </c>
      <c r="AI1579" s="23">
        <v>0.1391</v>
      </c>
      <c r="AJ1579" s="23">
        <v>0.58853736999999995</v>
      </c>
      <c r="AK1579" s="23">
        <v>4.2109093700000004</v>
      </c>
      <c r="AL1579" s="23">
        <v>1.6546498600000001</v>
      </c>
      <c r="AM1579" s="23">
        <v>1.6546498600000001</v>
      </c>
      <c r="AN1579" s="23">
        <v>0</v>
      </c>
      <c r="AO1579" s="23">
        <v>0</v>
      </c>
      <c r="AP1579" s="23">
        <v>0</v>
      </c>
      <c r="AQ1579" s="23">
        <v>0</v>
      </c>
      <c r="AR1579" s="23">
        <v>0</v>
      </c>
      <c r="AS1579" s="23">
        <v>0</v>
      </c>
      <c r="AT1579" s="23">
        <v>1.6546498600000001</v>
      </c>
      <c r="AU1579" s="23">
        <v>20.097164719999999</v>
      </c>
      <c r="AV1579" s="23">
        <v>46.29750851</v>
      </c>
      <c r="AW1579" s="23">
        <v>66.394673229999995</v>
      </c>
      <c r="AX1579" s="23">
        <v>12.233736729999999</v>
      </c>
      <c r="AY1579" s="23">
        <v>14.69203568</v>
      </c>
      <c r="AZ1579" s="23">
        <v>39.468900820000002</v>
      </c>
    </row>
    <row r="1580" spans="2:52" x14ac:dyDescent="0.25">
      <c r="B1580" s="20" t="s">
        <v>1582</v>
      </c>
      <c r="C1580" s="21">
        <f t="shared" ref="C1580:AZ1580" si="95">SUM(C1541:C1579)</f>
        <v>30.098828079999997</v>
      </c>
      <c r="D1580" s="21">
        <f t="shared" si="95"/>
        <v>14.537081709999999</v>
      </c>
      <c r="E1580" s="21">
        <f t="shared" si="95"/>
        <v>7.1955855400000006</v>
      </c>
      <c r="F1580" s="21">
        <f t="shared" si="95"/>
        <v>6.3701627300000006</v>
      </c>
      <c r="G1580" s="21">
        <f t="shared" si="95"/>
        <v>0.97133343999999999</v>
      </c>
      <c r="H1580" s="21">
        <f t="shared" si="95"/>
        <v>15.56174637</v>
      </c>
      <c r="I1580" s="21">
        <f t="shared" si="95"/>
        <v>2.6547210299999997</v>
      </c>
      <c r="J1580" s="21">
        <f t="shared" si="95"/>
        <v>1.5549927700000001</v>
      </c>
      <c r="K1580" s="21">
        <f t="shared" si="95"/>
        <v>10.231019</v>
      </c>
      <c r="L1580" s="21">
        <f t="shared" si="95"/>
        <v>1.1210135699999999</v>
      </c>
      <c r="M1580" s="21">
        <f t="shared" si="95"/>
        <v>3385.8510813599996</v>
      </c>
      <c r="N1580" s="21">
        <f t="shared" si="95"/>
        <v>3358.8627029999998</v>
      </c>
      <c r="O1580" s="21">
        <f t="shared" si="95"/>
        <v>7.9552323600000001</v>
      </c>
      <c r="P1580" s="21">
        <f t="shared" si="95"/>
        <v>8.0277341900000003</v>
      </c>
      <c r="Q1580" s="21">
        <f t="shared" si="95"/>
        <v>11.005411810000002</v>
      </c>
      <c r="R1580" s="21">
        <f t="shared" si="95"/>
        <v>3415.9499094400003</v>
      </c>
      <c r="S1580" s="21">
        <f t="shared" si="95"/>
        <v>1706.9247032900007</v>
      </c>
      <c r="T1580" s="21">
        <f t="shared" si="95"/>
        <v>4.69790843</v>
      </c>
      <c r="U1580" s="21">
        <f t="shared" si="95"/>
        <v>46.006400869999993</v>
      </c>
      <c r="V1580" s="21">
        <f t="shared" si="95"/>
        <v>1.6974470700000002</v>
      </c>
      <c r="W1580" s="21">
        <f t="shared" si="95"/>
        <v>0.95274563000000001</v>
      </c>
      <c r="X1580" s="21">
        <f t="shared" si="95"/>
        <v>343.82804197000002</v>
      </c>
      <c r="Y1580" s="21">
        <f t="shared" si="95"/>
        <v>1076.1110658299999</v>
      </c>
      <c r="Z1580" s="21">
        <f t="shared" si="95"/>
        <v>24.457413700000004</v>
      </c>
      <c r="AA1580" s="21">
        <f t="shared" si="95"/>
        <v>3204.6757267899993</v>
      </c>
      <c r="AB1580" s="21">
        <f t="shared" si="95"/>
        <v>211.27418265</v>
      </c>
      <c r="AC1580" s="21">
        <f t="shared" si="95"/>
        <v>134.88162499999999</v>
      </c>
      <c r="AD1580" s="21">
        <f t="shared" si="95"/>
        <v>0</v>
      </c>
      <c r="AE1580" s="21">
        <f t="shared" si="95"/>
        <v>0</v>
      </c>
      <c r="AF1580" s="21">
        <f t="shared" si="95"/>
        <v>134.88162499999999</v>
      </c>
      <c r="AG1580" s="21">
        <f t="shared" si="95"/>
        <v>145.543622</v>
      </c>
      <c r="AH1580" s="21">
        <f t="shared" si="95"/>
        <v>145.40452199999999</v>
      </c>
      <c r="AI1580" s="21">
        <f t="shared" si="95"/>
        <v>0.1391</v>
      </c>
      <c r="AJ1580" s="21">
        <f t="shared" si="95"/>
        <v>0.93923318999999994</v>
      </c>
      <c r="AK1580" s="21">
        <f t="shared" si="95"/>
        <v>281.36448019000005</v>
      </c>
      <c r="AL1580" s="21">
        <f t="shared" si="95"/>
        <v>373.47052666000002</v>
      </c>
      <c r="AM1580" s="21">
        <f t="shared" si="95"/>
        <v>373.47052666000002</v>
      </c>
      <c r="AN1580" s="21">
        <f t="shared" si="95"/>
        <v>0</v>
      </c>
      <c r="AO1580" s="21">
        <f t="shared" si="95"/>
        <v>0</v>
      </c>
      <c r="AP1580" s="21">
        <f t="shared" si="95"/>
        <v>67.384342160000003</v>
      </c>
      <c r="AQ1580" s="21">
        <f t="shared" si="95"/>
        <v>67.384342160000003</v>
      </c>
      <c r="AR1580" s="21">
        <f t="shared" si="95"/>
        <v>0</v>
      </c>
      <c r="AS1580" s="21">
        <f t="shared" si="95"/>
        <v>24.79031028</v>
      </c>
      <c r="AT1580" s="21">
        <f t="shared" si="95"/>
        <v>465.64517909999989</v>
      </c>
      <c r="AU1580" s="21">
        <f t="shared" si="95"/>
        <v>26.993483739999999</v>
      </c>
      <c r="AV1580" s="21">
        <f t="shared" si="95"/>
        <v>78.586518439999992</v>
      </c>
      <c r="AW1580" s="21">
        <f t="shared" si="95"/>
        <v>105.58000217999999</v>
      </c>
      <c r="AX1580" s="21">
        <f t="shared" si="95"/>
        <v>12.233736729999999</v>
      </c>
      <c r="AY1580" s="21">
        <f t="shared" si="95"/>
        <v>14.69203568</v>
      </c>
      <c r="AZ1580" s="21">
        <f t="shared" si="95"/>
        <v>78.654229770000001</v>
      </c>
    </row>
    <row r="1581" spans="2:52" x14ac:dyDescent="0.25"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</row>
    <row r="1582" spans="2:52" x14ac:dyDescent="0.25">
      <c r="B1582" s="9" t="s">
        <v>1196</v>
      </c>
    </row>
    <row r="1583" spans="2:52" x14ac:dyDescent="0.25">
      <c r="B1583" s="10" t="s">
        <v>1244</v>
      </c>
      <c r="C1583" s="23">
        <v>1.16694466</v>
      </c>
      <c r="D1583" s="23">
        <v>0.65676417999999992</v>
      </c>
      <c r="E1583" s="23">
        <v>0.29478128000000003</v>
      </c>
      <c r="F1583" s="23">
        <v>0.27834317999999997</v>
      </c>
      <c r="G1583" s="23">
        <v>8.3639720000000001E-2</v>
      </c>
      <c r="H1583" s="23">
        <v>0.51018047999999994</v>
      </c>
      <c r="I1583" s="23">
        <v>0.105812</v>
      </c>
      <c r="J1583" s="23">
        <v>8.3183999999999994E-2</v>
      </c>
      <c r="K1583" s="23">
        <v>0.30878447999999997</v>
      </c>
      <c r="L1583" s="23">
        <v>1.24E-2</v>
      </c>
      <c r="M1583" s="23">
        <v>79.86523656</v>
      </c>
      <c r="N1583" s="23">
        <v>78.322625000000002</v>
      </c>
      <c r="O1583" s="23">
        <v>0</v>
      </c>
      <c r="P1583" s="23">
        <v>0</v>
      </c>
      <c r="Q1583" s="23">
        <v>1.5426115600000001</v>
      </c>
      <c r="R1583" s="23">
        <v>81.032181219999998</v>
      </c>
      <c r="S1583" s="23">
        <v>55.702931720000002</v>
      </c>
      <c r="T1583" s="23">
        <v>5.755586E-2</v>
      </c>
      <c r="U1583" s="23">
        <v>0</v>
      </c>
      <c r="V1583" s="23">
        <v>0</v>
      </c>
      <c r="W1583" s="23">
        <v>0</v>
      </c>
      <c r="X1583" s="23">
        <v>5.7750548899999998</v>
      </c>
      <c r="Y1583" s="23">
        <v>12.71654826</v>
      </c>
      <c r="Z1583" s="23">
        <v>0</v>
      </c>
      <c r="AA1583" s="23">
        <v>74.252090730000006</v>
      </c>
      <c r="AB1583" s="23">
        <v>6.7800904899999992</v>
      </c>
      <c r="AC1583" s="23">
        <v>0</v>
      </c>
      <c r="AD1583" s="23">
        <v>0</v>
      </c>
      <c r="AE1583" s="23">
        <v>0</v>
      </c>
      <c r="AF1583" s="23">
        <v>0</v>
      </c>
      <c r="AG1583" s="23">
        <v>0</v>
      </c>
      <c r="AH1583" s="23">
        <v>0</v>
      </c>
      <c r="AI1583" s="23">
        <v>0</v>
      </c>
      <c r="AJ1583" s="23">
        <v>0</v>
      </c>
      <c r="AK1583" s="23">
        <v>0</v>
      </c>
      <c r="AL1583" s="23">
        <v>3.2238617000000001</v>
      </c>
      <c r="AM1583" s="23">
        <v>3.2238617000000001</v>
      </c>
      <c r="AN1583" s="23">
        <v>0</v>
      </c>
      <c r="AO1583" s="23">
        <v>0</v>
      </c>
      <c r="AP1583" s="23">
        <v>0</v>
      </c>
      <c r="AQ1583" s="23">
        <v>0</v>
      </c>
      <c r="AR1583" s="23">
        <v>0</v>
      </c>
      <c r="AS1583" s="23">
        <v>0</v>
      </c>
      <c r="AT1583" s="23">
        <v>3.2238617000000001</v>
      </c>
      <c r="AU1583" s="23">
        <v>3.55622879</v>
      </c>
      <c r="AV1583" s="23">
        <v>1.9069961200000001</v>
      </c>
      <c r="AW1583" s="23">
        <v>5.4632249100000001</v>
      </c>
      <c r="AX1583" s="23">
        <v>0</v>
      </c>
      <c r="AY1583" s="23">
        <v>0</v>
      </c>
      <c r="AZ1583" s="23">
        <v>5.4632249100000001</v>
      </c>
    </row>
    <row r="1584" spans="2:52" x14ac:dyDescent="0.25">
      <c r="B1584" s="10" t="s">
        <v>1259</v>
      </c>
      <c r="C1584" s="23">
        <v>0.21829285999999998</v>
      </c>
      <c r="D1584" s="23">
        <v>0.19459985999999999</v>
      </c>
      <c r="E1584" s="23">
        <v>0.17397485999999998</v>
      </c>
      <c r="F1584" s="23">
        <v>0</v>
      </c>
      <c r="G1584" s="23">
        <v>2.0625000000000001E-2</v>
      </c>
      <c r="H1584" s="23">
        <v>2.3692999999999999E-2</v>
      </c>
      <c r="I1584" s="23">
        <v>3.8999999999999998E-3</v>
      </c>
      <c r="J1584" s="23">
        <v>1.9793000000000002E-2</v>
      </c>
      <c r="K1584" s="23">
        <v>0</v>
      </c>
      <c r="L1584" s="23">
        <v>0</v>
      </c>
      <c r="M1584" s="23">
        <v>79.476892599999999</v>
      </c>
      <c r="N1584" s="23">
        <v>79.126127999999994</v>
      </c>
      <c r="O1584" s="23">
        <v>0.35076459999999998</v>
      </c>
      <c r="P1584" s="23">
        <v>0</v>
      </c>
      <c r="Q1584" s="23">
        <v>0</v>
      </c>
      <c r="R1584" s="23">
        <v>79.69518545999999</v>
      </c>
      <c r="S1584" s="23">
        <v>49.909353060000001</v>
      </c>
      <c r="T1584" s="23">
        <v>0</v>
      </c>
      <c r="U1584" s="23">
        <v>1.05710752</v>
      </c>
      <c r="V1584" s="23">
        <v>0</v>
      </c>
      <c r="W1584" s="23">
        <v>0</v>
      </c>
      <c r="X1584" s="23">
        <v>3.0471461099999999</v>
      </c>
      <c r="Y1584" s="23">
        <v>22.590608700000001</v>
      </c>
      <c r="Z1584" s="23">
        <v>0</v>
      </c>
      <c r="AA1584" s="23">
        <v>76.604215390000007</v>
      </c>
      <c r="AB1584" s="23">
        <v>3.09097007</v>
      </c>
      <c r="AC1584" s="23">
        <v>0</v>
      </c>
      <c r="AD1584" s="23">
        <v>0</v>
      </c>
      <c r="AE1584" s="23">
        <v>0</v>
      </c>
      <c r="AF1584" s="23">
        <v>0</v>
      </c>
      <c r="AG1584" s="23">
        <v>0</v>
      </c>
      <c r="AH1584" s="23">
        <v>0</v>
      </c>
      <c r="AI1584" s="23">
        <v>0</v>
      </c>
      <c r="AJ1584" s="23">
        <v>0</v>
      </c>
      <c r="AK1584" s="23">
        <v>0</v>
      </c>
      <c r="AL1584" s="23">
        <v>1.5</v>
      </c>
      <c r="AM1584" s="23">
        <v>1.5</v>
      </c>
      <c r="AN1584" s="23">
        <v>0</v>
      </c>
      <c r="AO1584" s="23">
        <v>0</v>
      </c>
      <c r="AP1584" s="23">
        <v>0</v>
      </c>
      <c r="AQ1584" s="23">
        <v>0</v>
      </c>
      <c r="AR1584" s="23">
        <v>0</v>
      </c>
      <c r="AS1584" s="23">
        <v>0</v>
      </c>
      <c r="AT1584" s="23">
        <v>1.5</v>
      </c>
      <c r="AU1584" s="23">
        <v>1.59097007</v>
      </c>
      <c r="AV1584" s="23">
        <v>4.5145077499999999</v>
      </c>
      <c r="AW1584" s="23">
        <v>6.1054778199999999</v>
      </c>
      <c r="AX1584" s="23">
        <v>0</v>
      </c>
      <c r="AY1584" s="23">
        <v>0</v>
      </c>
      <c r="AZ1584" s="23">
        <v>6.1054778199999999</v>
      </c>
    </row>
    <row r="1585" spans="2:52" x14ac:dyDescent="0.25">
      <c r="B1585" s="10" t="s">
        <v>1245</v>
      </c>
      <c r="C1585" s="23">
        <v>0.28987288</v>
      </c>
      <c r="D1585" s="23">
        <v>0.10487288</v>
      </c>
      <c r="E1585" s="23">
        <v>5.2872879999999997E-2</v>
      </c>
      <c r="F1585" s="23">
        <v>0</v>
      </c>
      <c r="G1585" s="23">
        <v>5.1999999999999998E-2</v>
      </c>
      <c r="H1585" s="23">
        <v>0.185</v>
      </c>
      <c r="I1585" s="23">
        <v>0</v>
      </c>
      <c r="J1585" s="23">
        <v>0.185</v>
      </c>
      <c r="K1585" s="23">
        <v>0</v>
      </c>
      <c r="L1585" s="23">
        <v>0</v>
      </c>
      <c r="M1585" s="23">
        <v>120.32013373000001</v>
      </c>
      <c r="N1585" s="23">
        <v>120.018508</v>
      </c>
      <c r="O1585" s="23">
        <v>0.30162572999999998</v>
      </c>
      <c r="P1585" s="23">
        <v>0</v>
      </c>
      <c r="Q1585" s="23">
        <v>0</v>
      </c>
      <c r="R1585" s="23">
        <v>120.61000661</v>
      </c>
      <c r="S1585" s="23">
        <v>62.017374500000003</v>
      </c>
      <c r="T1585" s="23">
        <v>0</v>
      </c>
      <c r="U1585" s="23">
        <v>1.006459</v>
      </c>
      <c r="V1585" s="23">
        <v>0</v>
      </c>
      <c r="W1585" s="23">
        <v>0</v>
      </c>
      <c r="X1585" s="23">
        <v>13.92149515</v>
      </c>
      <c r="Y1585" s="23">
        <v>35.339651000000003</v>
      </c>
      <c r="Z1585" s="23">
        <v>0</v>
      </c>
      <c r="AA1585" s="23">
        <v>112.28497965000001</v>
      </c>
      <c r="AB1585" s="23">
        <v>8.3250269600000006</v>
      </c>
      <c r="AC1585" s="23">
        <v>0</v>
      </c>
      <c r="AD1585" s="23">
        <v>0</v>
      </c>
      <c r="AE1585" s="23">
        <v>0</v>
      </c>
      <c r="AF1585" s="23">
        <v>0</v>
      </c>
      <c r="AG1585" s="23">
        <v>0</v>
      </c>
      <c r="AH1585" s="23">
        <v>0</v>
      </c>
      <c r="AI1585" s="23">
        <v>0</v>
      </c>
      <c r="AJ1585" s="23">
        <v>0</v>
      </c>
      <c r="AK1585" s="23">
        <v>0</v>
      </c>
      <c r="AL1585" s="23">
        <v>1.81</v>
      </c>
      <c r="AM1585" s="23">
        <v>1.81</v>
      </c>
      <c r="AN1585" s="23">
        <v>0</v>
      </c>
      <c r="AO1585" s="23">
        <v>0</v>
      </c>
      <c r="AP1585" s="23">
        <v>6.2610405700000005</v>
      </c>
      <c r="AQ1585" s="23">
        <v>6.2610405700000005</v>
      </c>
      <c r="AR1585" s="23">
        <v>0</v>
      </c>
      <c r="AS1585" s="23">
        <v>0</v>
      </c>
      <c r="AT1585" s="23">
        <v>8.071040570000001</v>
      </c>
      <c r="AU1585" s="23">
        <v>0.25398639000000001</v>
      </c>
      <c r="AV1585" s="23">
        <v>6.7467550000000001E-2</v>
      </c>
      <c r="AW1585" s="23">
        <v>0.32145393999999999</v>
      </c>
      <c r="AX1585" s="23">
        <v>0</v>
      </c>
      <c r="AY1585" s="23">
        <v>0</v>
      </c>
      <c r="AZ1585" s="23">
        <v>0.32145393999999999</v>
      </c>
    </row>
    <row r="1586" spans="2:52" x14ac:dyDescent="0.25">
      <c r="B1586" s="10" t="s">
        <v>1246</v>
      </c>
      <c r="C1586" s="23">
        <v>16.154437989999998</v>
      </c>
      <c r="D1586" s="23">
        <v>10.497105509999999</v>
      </c>
      <c r="E1586" s="23">
        <v>3.1271263</v>
      </c>
      <c r="F1586" s="23">
        <v>6.8803002099999997</v>
      </c>
      <c r="G1586" s="23">
        <v>0.48967899999999998</v>
      </c>
      <c r="H1586" s="23">
        <v>5.6573324799999991</v>
      </c>
      <c r="I1586" s="23">
        <v>2.5399857099999998</v>
      </c>
      <c r="J1586" s="23">
        <v>1.29425576</v>
      </c>
      <c r="K1586" s="23">
        <v>1.6525260100000001</v>
      </c>
      <c r="L1586" s="23">
        <v>0.17056499999999999</v>
      </c>
      <c r="M1586" s="23">
        <v>115.139286</v>
      </c>
      <c r="N1586" s="23">
        <v>115.139286</v>
      </c>
      <c r="O1586" s="23">
        <v>0</v>
      </c>
      <c r="P1586" s="23">
        <v>0</v>
      </c>
      <c r="Q1586" s="23">
        <v>0</v>
      </c>
      <c r="R1586" s="23">
        <v>131.29372398999999</v>
      </c>
      <c r="S1586" s="23">
        <v>58.227451000000002</v>
      </c>
      <c r="T1586" s="23">
        <v>8.5267475000000008</v>
      </c>
      <c r="U1586" s="23">
        <v>1.151392</v>
      </c>
      <c r="V1586" s="23">
        <v>1.3742209999999999</v>
      </c>
      <c r="W1586" s="23">
        <v>4.8097441999999999</v>
      </c>
      <c r="X1586" s="23">
        <v>4.7</v>
      </c>
      <c r="Y1586" s="23">
        <v>37.655047000000003</v>
      </c>
      <c r="Z1586" s="23">
        <v>0</v>
      </c>
      <c r="AA1586" s="23">
        <v>116.4446027</v>
      </c>
      <c r="AB1586" s="23">
        <v>14.849121290000001</v>
      </c>
      <c r="AC1586" s="23">
        <v>0</v>
      </c>
      <c r="AD1586" s="23">
        <v>0</v>
      </c>
      <c r="AE1586" s="23">
        <v>0</v>
      </c>
      <c r="AF1586" s="23">
        <v>0</v>
      </c>
      <c r="AG1586" s="23">
        <v>0</v>
      </c>
      <c r="AH1586" s="23">
        <v>0</v>
      </c>
      <c r="AI1586" s="23">
        <v>0</v>
      </c>
      <c r="AJ1586" s="23">
        <v>0</v>
      </c>
      <c r="AK1586" s="23">
        <v>0</v>
      </c>
      <c r="AL1586" s="23">
        <v>17.876200000000001</v>
      </c>
      <c r="AM1586" s="23">
        <v>17.876200000000001</v>
      </c>
      <c r="AN1586" s="23">
        <v>0</v>
      </c>
      <c r="AO1586" s="23">
        <v>0</v>
      </c>
      <c r="AP1586" s="23">
        <v>2.6932849999999999</v>
      </c>
      <c r="AQ1586" s="23">
        <v>2.6932849999999999</v>
      </c>
      <c r="AR1586" s="23">
        <v>0</v>
      </c>
      <c r="AS1586" s="23">
        <v>0</v>
      </c>
      <c r="AT1586" s="23">
        <v>20.569485</v>
      </c>
      <c r="AU1586" s="23">
        <v>-5.72036371</v>
      </c>
      <c r="AV1586" s="23">
        <v>8.3321778900000005</v>
      </c>
      <c r="AW1586" s="23">
        <v>2.6118141800000001</v>
      </c>
      <c r="AX1586" s="23">
        <v>0</v>
      </c>
      <c r="AY1586" s="23">
        <v>0</v>
      </c>
      <c r="AZ1586" s="23">
        <v>2.6118141800000001</v>
      </c>
    </row>
    <row r="1587" spans="2:52" x14ac:dyDescent="0.25">
      <c r="B1587" s="10" t="s">
        <v>1269</v>
      </c>
      <c r="C1587" s="23">
        <v>2.5574860599999996</v>
      </c>
      <c r="D1587" s="23">
        <v>0.3250923</v>
      </c>
      <c r="E1587" s="23">
        <v>0.16218935999999998</v>
      </c>
      <c r="F1587" s="23">
        <v>0</v>
      </c>
      <c r="G1587" s="23">
        <v>0.16290294</v>
      </c>
      <c r="H1587" s="23">
        <v>2.2323937599999999</v>
      </c>
      <c r="I1587" s="23">
        <v>0.88023525000000002</v>
      </c>
      <c r="J1587" s="23">
        <v>0.11805</v>
      </c>
      <c r="K1587" s="23">
        <v>0</v>
      </c>
      <c r="L1587" s="23">
        <v>1.23410851</v>
      </c>
      <c r="M1587" s="23">
        <v>73.669345100000001</v>
      </c>
      <c r="N1587" s="23">
        <v>73.017701000000002</v>
      </c>
      <c r="O1587" s="23">
        <v>0</v>
      </c>
      <c r="P1587" s="23">
        <v>0.65164409999999995</v>
      </c>
      <c r="Q1587" s="23">
        <v>0</v>
      </c>
      <c r="R1587" s="23">
        <v>76.226831160000003</v>
      </c>
      <c r="S1587" s="23">
        <v>34.992015689999995</v>
      </c>
      <c r="T1587" s="23">
        <v>0.57550000000000001</v>
      </c>
      <c r="U1587" s="23">
        <v>0</v>
      </c>
      <c r="V1587" s="23">
        <v>0</v>
      </c>
      <c r="W1587" s="23">
        <v>0</v>
      </c>
      <c r="X1587" s="23">
        <v>2.9436</v>
      </c>
      <c r="Y1587" s="23">
        <v>36.801943130000005</v>
      </c>
      <c r="Z1587" s="23">
        <v>0</v>
      </c>
      <c r="AA1587" s="23">
        <v>75.313058819999995</v>
      </c>
      <c r="AB1587" s="23">
        <v>0.91377234000000007</v>
      </c>
      <c r="AC1587" s="23">
        <v>0</v>
      </c>
      <c r="AD1587" s="23">
        <v>0</v>
      </c>
      <c r="AE1587" s="23">
        <v>0</v>
      </c>
      <c r="AF1587" s="23">
        <v>0</v>
      </c>
      <c r="AG1587" s="23">
        <v>0</v>
      </c>
      <c r="AH1587" s="23">
        <v>0</v>
      </c>
      <c r="AI1587" s="23">
        <v>0</v>
      </c>
      <c r="AJ1587" s="23">
        <v>1.2999999999999999E-2</v>
      </c>
      <c r="AK1587" s="23">
        <v>1.2999999999999999E-2</v>
      </c>
      <c r="AL1587" s="23">
        <v>0.53917999999999999</v>
      </c>
      <c r="AM1587" s="23">
        <v>0.53917999999999999</v>
      </c>
      <c r="AN1587" s="23">
        <v>0</v>
      </c>
      <c r="AO1587" s="23">
        <v>0</v>
      </c>
      <c r="AP1587" s="23">
        <v>0</v>
      </c>
      <c r="AQ1587" s="23">
        <v>0</v>
      </c>
      <c r="AR1587" s="23">
        <v>0</v>
      </c>
      <c r="AS1587" s="23">
        <v>0.2</v>
      </c>
      <c r="AT1587" s="23">
        <v>0.73917999999999995</v>
      </c>
      <c r="AU1587" s="23">
        <v>0.18759234000000002</v>
      </c>
      <c r="AV1587" s="23">
        <v>7.0618812699999998</v>
      </c>
      <c r="AW1587" s="23">
        <v>7.2494736099999999</v>
      </c>
      <c r="AX1587" s="23">
        <v>0</v>
      </c>
      <c r="AY1587" s="23">
        <v>0</v>
      </c>
      <c r="AZ1587" s="23">
        <v>7.2494736099999999</v>
      </c>
    </row>
    <row r="1588" spans="2:52" x14ac:dyDescent="0.25">
      <c r="B1588" s="10" t="s">
        <v>1272</v>
      </c>
      <c r="C1588" s="23">
        <v>3.624981E-2</v>
      </c>
      <c r="D1588" s="23">
        <v>1.0947809999999999E-2</v>
      </c>
      <c r="E1588" s="23">
        <v>2.23281E-3</v>
      </c>
      <c r="F1588" s="23">
        <v>0</v>
      </c>
      <c r="G1588" s="23">
        <v>8.7150000000000005E-3</v>
      </c>
      <c r="H1588" s="23">
        <v>2.5302000000000002E-2</v>
      </c>
      <c r="I1588" s="23">
        <v>2.3519999999999999E-3</v>
      </c>
      <c r="J1588" s="23">
        <v>2.2950000000000002E-2</v>
      </c>
      <c r="K1588" s="23">
        <v>0</v>
      </c>
      <c r="L1588" s="23">
        <v>0</v>
      </c>
      <c r="M1588" s="23">
        <v>3.5</v>
      </c>
      <c r="N1588" s="23">
        <v>0</v>
      </c>
      <c r="O1588" s="23">
        <v>2</v>
      </c>
      <c r="P1588" s="23">
        <v>0</v>
      </c>
      <c r="Q1588" s="23">
        <v>1.5</v>
      </c>
      <c r="R1588" s="23">
        <v>3.5362498100000002</v>
      </c>
      <c r="S1588" s="23">
        <v>2.8921933900000001</v>
      </c>
      <c r="T1588" s="23">
        <v>0</v>
      </c>
      <c r="U1588" s="23">
        <v>0</v>
      </c>
      <c r="V1588" s="23">
        <v>0</v>
      </c>
      <c r="W1588" s="23">
        <v>0</v>
      </c>
      <c r="X1588" s="23">
        <v>0</v>
      </c>
      <c r="Y1588" s="23">
        <v>0.21789800000000001</v>
      </c>
      <c r="Z1588" s="23">
        <v>0</v>
      </c>
      <c r="AA1588" s="23">
        <v>3.11009139</v>
      </c>
      <c r="AB1588" s="23">
        <v>0.42615841999999998</v>
      </c>
      <c r="AC1588" s="23">
        <v>0</v>
      </c>
      <c r="AD1588" s="23">
        <v>0</v>
      </c>
      <c r="AE1588" s="23">
        <v>0</v>
      </c>
      <c r="AF1588" s="23">
        <v>0</v>
      </c>
      <c r="AG1588" s="23">
        <v>0</v>
      </c>
      <c r="AH1588" s="23">
        <v>0</v>
      </c>
      <c r="AI1588" s="23">
        <v>0</v>
      </c>
      <c r="AJ1588" s="23">
        <v>0</v>
      </c>
      <c r="AK1588" s="23">
        <v>0</v>
      </c>
      <c r="AL1588" s="23">
        <v>0.41399999999999998</v>
      </c>
      <c r="AM1588" s="23">
        <v>0.41399999999999998</v>
      </c>
      <c r="AN1588" s="23">
        <v>0</v>
      </c>
      <c r="AO1588" s="23">
        <v>0</v>
      </c>
      <c r="AP1588" s="23">
        <v>0</v>
      </c>
      <c r="AQ1588" s="23">
        <v>0</v>
      </c>
      <c r="AR1588" s="23">
        <v>0</v>
      </c>
      <c r="AS1588" s="23">
        <v>0</v>
      </c>
      <c r="AT1588" s="23">
        <v>0.41399999999999998</v>
      </c>
      <c r="AU1588" s="23">
        <v>1.215842E-2</v>
      </c>
      <c r="AV1588" s="23">
        <v>0</v>
      </c>
      <c r="AW1588" s="23">
        <v>1.215842E-2</v>
      </c>
      <c r="AX1588" s="23">
        <v>0</v>
      </c>
      <c r="AY1588" s="23">
        <v>0</v>
      </c>
      <c r="AZ1588" s="23">
        <v>1.215842E-2</v>
      </c>
    </row>
    <row r="1589" spans="2:52" x14ac:dyDescent="0.25">
      <c r="B1589" s="10" t="s">
        <v>1271</v>
      </c>
      <c r="C1589" s="23">
        <v>6.66835E-3</v>
      </c>
      <c r="D1589" s="23">
        <v>6.66835E-3</v>
      </c>
      <c r="E1589" s="23">
        <v>6.66835E-3</v>
      </c>
      <c r="F1589" s="23">
        <v>0</v>
      </c>
      <c r="G1589" s="23">
        <v>0</v>
      </c>
      <c r="H1589" s="23">
        <v>0</v>
      </c>
      <c r="I1589" s="23">
        <v>0</v>
      </c>
      <c r="J1589" s="23">
        <v>0</v>
      </c>
      <c r="K1589" s="23">
        <v>0</v>
      </c>
      <c r="L1589" s="23">
        <v>0</v>
      </c>
      <c r="M1589" s="23">
        <v>3.1052659199999999</v>
      </c>
      <c r="N1589" s="23">
        <v>0</v>
      </c>
      <c r="O1589" s="23">
        <v>3.1052659199999999</v>
      </c>
      <c r="P1589" s="23">
        <v>0</v>
      </c>
      <c r="Q1589" s="23">
        <v>0</v>
      </c>
      <c r="R1589" s="23">
        <v>3.1119342699999999</v>
      </c>
      <c r="S1589" s="23">
        <v>1.12333433</v>
      </c>
      <c r="T1589" s="23">
        <v>0</v>
      </c>
      <c r="U1589" s="23">
        <v>0</v>
      </c>
      <c r="V1589" s="23">
        <v>0</v>
      </c>
      <c r="W1589" s="23">
        <v>0</v>
      </c>
      <c r="X1589" s="23">
        <v>0.5</v>
      </c>
      <c r="Y1589" s="23">
        <v>1.49</v>
      </c>
      <c r="Z1589" s="23">
        <v>0</v>
      </c>
      <c r="AA1589" s="23">
        <v>3.1133343300000003</v>
      </c>
      <c r="AB1589" s="23">
        <v>-1.4000599999999998E-3</v>
      </c>
      <c r="AC1589" s="23">
        <v>0</v>
      </c>
      <c r="AD1589" s="23">
        <v>0</v>
      </c>
      <c r="AE1589" s="23">
        <v>0</v>
      </c>
      <c r="AF1589" s="23">
        <v>0</v>
      </c>
      <c r="AG1589" s="23">
        <v>0</v>
      </c>
      <c r="AH1589" s="23">
        <v>0</v>
      </c>
      <c r="AI1589" s="23">
        <v>0</v>
      </c>
      <c r="AJ1589" s="23">
        <v>0</v>
      </c>
      <c r="AK1589" s="23">
        <v>0</v>
      </c>
      <c r="AL1589" s="23">
        <v>0</v>
      </c>
      <c r="AM1589" s="23">
        <v>0</v>
      </c>
      <c r="AN1589" s="23">
        <v>0</v>
      </c>
      <c r="AO1589" s="23">
        <v>0</v>
      </c>
      <c r="AP1589" s="23">
        <v>0</v>
      </c>
      <c r="AQ1589" s="23">
        <v>0</v>
      </c>
      <c r="AR1589" s="23">
        <v>0</v>
      </c>
      <c r="AS1589" s="23">
        <v>0</v>
      </c>
      <c r="AT1589" s="23">
        <v>0</v>
      </c>
      <c r="AU1589" s="23">
        <v>-1.4000599999999998E-3</v>
      </c>
      <c r="AV1589" s="23">
        <v>1.6E-2</v>
      </c>
      <c r="AW1589" s="23">
        <v>1.4599939999999999E-2</v>
      </c>
      <c r="AX1589" s="23">
        <v>0</v>
      </c>
      <c r="AY1589" s="23">
        <v>0</v>
      </c>
      <c r="AZ1589" s="23">
        <v>1.4599939999999999E-2</v>
      </c>
    </row>
    <row r="1590" spans="2:52" x14ac:dyDescent="0.25">
      <c r="B1590" s="10" t="s">
        <v>1276</v>
      </c>
      <c r="C1590" s="23">
        <v>4.7179329999999998E-2</v>
      </c>
      <c r="D1590" s="23">
        <v>4.382933E-2</v>
      </c>
      <c r="E1590" s="23">
        <v>2.9929330000000001E-2</v>
      </c>
      <c r="F1590" s="23">
        <v>0</v>
      </c>
      <c r="G1590" s="23">
        <v>1.3899999999999999E-2</v>
      </c>
      <c r="H1590" s="23">
        <v>3.3500000000000001E-3</v>
      </c>
      <c r="I1590" s="23">
        <v>0</v>
      </c>
      <c r="J1590" s="23">
        <v>3.3500000000000001E-3</v>
      </c>
      <c r="K1590" s="23">
        <v>0</v>
      </c>
      <c r="L1590" s="23">
        <v>0</v>
      </c>
      <c r="M1590" s="23">
        <v>4.4809999999999999</v>
      </c>
      <c r="N1590" s="23">
        <v>0</v>
      </c>
      <c r="O1590" s="23">
        <v>3.4809999999999999</v>
      </c>
      <c r="P1590" s="23">
        <v>0</v>
      </c>
      <c r="Q1590" s="23">
        <v>1</v>
      </c>
      <c r="R1590" s="23">
        <v>4.5281793300000004</v>
      </c>
      <c r="S1590" s="23">
        <v>1.711176</v>
      </c>
      <c r="T1590" s="23">
        <v>0</v>
      </c>
      <c r="U1590" s="23">
        <v>0</v>
      </c>
      <c r="V1590" s="23">
        <v>0</v>
      </c>
      <c r="W1590" s="23">
        <v>0</v>
      </c>
      <c r="X1590" s="23">
        <v>0</v>
      </c>
      <c r="Y1590" s="23">
        <v>0</v>
      </c>
      <c r="Z1590" s="23">
        <v>0</v>
      </c>
      <c r="AA1590" s="23">
        <v>1.711176</v>
      </c>
      <c r="AB1590" s="23">
        <v>2.8170033299999999</v>
      </c>
      <c r="AC1590" s="23">
        <v>0</v>
      </c>
      <c r="AD1590" s="23">
        <v>0</v>
      </c>
      <c r="AE1590" s="23">
        <v>0</v>
      </c>
      <c r="AF1590" s="23">
        <v>0</v>
      </c>
      <c r="AG1590" s="23">
        <v>0</v>
      </c>
      <c r="AH1590" s="23">
        <v>0</v>
      </c>
      <c r="AI1590" s="23">
        <v>0</v>
      </c>
      <c r="AJ1590" s="23">
        <v>0</v>
      </c>
      <c r="AK1590" s="23">
        <v>0</v>
      </c>
      <c r="AL1590" s="23">
        <v>0</v>
      </c>
      <c r="AM1590" s="23">
        <v>0</v>
      </c>
      <c r="AN1590" s="23">
        <v>0</v>
      </c>
      <c r="AO1590" s="23">
        <v>0</v>
      </c>
      <c r="AP1590" s="23">
        <v>0</v>
      </c>
      <c r="AQ1590" s="23">
        <v>0</v>
      </c>
      <c r="AR1590" s="23">
        <v>0</v>
      </c>
      <c r="AS1590" s="23">
        <v>0</v>
      </c>
      <c r="AT1590" s="23">
        <v>0</v>
      </c>
      <c r="AU1590" s="23">
        <v>2.8170033299999999</v>
      </c>
      <c r="AV1590" s="23">
        <v>0</v>
      </c>
      <c r="AW1590" s="23">
        <v>2.8170033299999999</v>
      </c>
      <c r="AX1590" s="23">
        <v>0</v>
      </c>
      <c r="AY1590" s="23">
        <v>0</v>
      </c>
      <c r="AZ1590" s="23">
        <v>2.8170033299999999</v>
      </c>
    </row>
    <row r="1591" spans="2:52" x14ac:dyDescent="0.25">
      <c r="B1591" s="10" t="s">
        <v>1249</v>
      </c>
      <c r="C1591" s="23">
        <v>19.976380189999997</v>
      </c>
      <c r="D1591" s="23">
        <v>1.1823617</v>
      </c>
      <c r="E1591" s="23">
        <v>0.83638095999999995</v>
      </c>
      <c r="F1591" s="23">
        <v>5.7000000000000002E-2</v>
      </c>
      <c r="G1591" s="23">
        <v>0.28898074000000001</v>
      </c>
      <c r="H1591" s="23">
        <v>18.794018489999999</v>
      </c>
      <c r="I1591" s="23">
        <v>1.6033252099999999</v>
      </c>
      <c r="J1591" s="23">
        <v>0.33594328000000001</v>
      </c>
      <c r="K1591" s="23">
        <v>0.12</v>
      </c>
      <c r="L1591" s="23">
        <v>16.734749999999998</v>
      </c>
      <c r="M1591" s="23">
        <v>202.57777957999997</v>
      </c>
      <c r="N1591" s="23">
        <v>179.51426499999999</v>
      </c>
      <c r="O1591" s="23">
        <v>23.06351458</v>
      </c>
      <c r="P1591" s="23">
        <v>0</v>
      </c>
      <c r="Q1591" s="23">
        <v>0</v>
      </c>
      <c r="R1591" s="23">
        <v>222.55415976999998</v>
      </c>
      <c r="S1591" s="23">
        <v>167.95247305000001</v>
      </c>
      <c r="T1591" s="23">
        <v>8.5605503200000008</v>
      </c>
      <c r="U1591" s="23">
        <v>4.9096591299999996</v>
      </c>
      <c r="V1591" s="23">
        <v>0</v>
      </c>
      <c r="W1591" s="23">
        <v>0</v>
      </c>
      <c r="X1591" s="23">
        <v>8.8847969899999999</v>
      </c>
      <c r="Y1591" s="23">
        <v>28.421394339999999</v>
      </c>
      <c r="Z1591" s="23">
        <v>1.7530273999999999</v>
      </c>
      <c r="AA1591" s="23">
        <v>220.48190123000001</v>
      </c>
      <c r="AB1591" s="23">
        <v>2.07225854</v>
      </c>
      <c r="AC1591" s="23">
        <v>0</v>
      </c>
      <c r="AD1591" s="23">
        <v>0</v>
      </c>
      <c r="AE1591" s="23">
        <v>0</v>
      </c>
      <c r="AF1591" s="23">
        <v>0</v>
      </c>
      <c r="AG1591" s="23">
        <v>47.418000999999997</v>
      </c>
      <c r="AH1591" s="23">
        <v>47.418000999999997</v>
      </c>
      <c r="AI1591" s="23">
        <v>0</v>
      </c>
      <c r="AJ1591" s="23">
        <v>1.2999999999999999E-2</v>
      </c>
      <c r="AK1591" s="23">
        <v>47.431001000000002</v>
      </c>
      <c r="AL1591" s="23">
        <v>48.356815409999996</v>
      </c>
      <c r="AM1591" s="23">
        <v>48.356815409999996</v>
      </c>
      <c r="AN1591" s="23">
        <v>0</v>
      </c>
      <c r="AO1591" s="23">
        <v>0</v>
      </c>
      <c r="AP1591" s="23">
        <v>0</v>
      </c>
      <c r="AQ1591" s="23">
        <v>0</v>
      </c>
      <c r="AR1591" s="23">
        <v>0</v>
      </c>
      <c r="AS1591" s="23">
        <v>0</v>
      </c>
      <c r="AT1591" s="23">
        <v>48.356815409999996</v>
      </c>
      <c r="AU1591" s="23">
        <v>1.1464441300000001</v>
      </c>
      <c r="AV1591" s="23">
        <v>0.54978919999999998</v>
      </c>
      <c r="AW1591" s="23">
        <v>1.6962333300000001</v>
      </c>
      <c r="AX1591" s="23">
        <v>0</v>
      </c>
      <c r="AY1591" s="23">
        <v>0</v>
      </c>
      <c r="AZ1591" s="23">
        <v>1.6962333300000001</v>
      </c>
    </row>
    <row r="1592" spans="2:52" x14ac:dyDescent="0.25">
      <c r="B1592" s="10" t="s">
        <v>1247</v>
      </c>
      <c r="C1592" s="23">
        <v>3.7080098599999998</v>
      </c>
      <c r="D1592" s="23">
        <v>1.2848394999999999</v>
      </c>
      <c r="E1592" s="23">
        <v>0.44666078999999997</v>
      </c>
      <c r="F1592" s="23">
        <v>0.66585486999999999</v>
      </c>
      <c r="G1592" s="23">
        <v>0.17232384000000001</v>
      </c>
      <c r="H1592" s="23">
        <v>2.4231703599999999</v>
      </c>
      <c r="I1592" s="23">
        <v>0.55059835999999995</v>
      </c>
      <c r="J1592" s="23">
        <v>1.8725719999999999</v>
      </c>
      <c r="K1592" s="23">
        <v>0</v>
      </c>
      <c r="L1592" s="23">
        <v>0</v>
      </c>
      <c r="M1592" s="23">
        <v>67.8402466</v>
      </c>
      <c r="N1592" s="23">
        <v>66.749454</v>
      </c>
      <c r="O1592" s="23">
        <v>1.0907926000000001</v>
      </c>
      <c r="P1592" s="23">
        <v>0</v>
      </c>
      <c r="Q1592" s="23">
        <v>0</v>
      </c>
      <c r="R1592" s="23">
        <v>71.54825645999999</v>
      </c>
      <c r="S1592" s="23">
        <v>45.707001840000004</v>
      </c>
      <c r="T1592" s="23">
        <v>4.9464720000000004E-2</v>
      </c>
      <c r="U1592" s="23">
        <v>0</v>
      </c>
      <c r="V1592" s="23">
        <v>0</v>
      </c>
      <c r="W1592" s="23">
        <v>0</v>
      </c>
      <c r="X1592" s="23">
        <v>0</v>
      </c>
      <c r="Y1592" s="23">
        <v>3.4166469400000001</v>
      </c>
      <c r="Z1592" s="23">
        <v>0</v>
      </c>
      <c r="AA1592" s="23">
        <v>49.173113499999999</v>
      </c>
      <c r="AB1592" s="23">
        <v>22.375142960000002</v>
      </c>
      <c r="AC1592" s="23">
        <v>0</v>
      </c>
      <c r="AD1592" s="23">
        <v>0</v>
      </c>
      <c r="AE1592" s="23">
        <v>0</v>
      </c>
      <c r="AF1592" s="23">
        <v>0</v>
      </c>
      <c r="AG1592" s="23">
        <v>0</v>
      </c>
      <c r="AH1592" s="23">
        <v>0</v>
      </c>
      <c r="AI1592" s="23">
        <v>0</v>
      </c>
      <c r="AJ1592" s="23">
        <v>0</v>
      </c>
      <c r="AK1592" s="23">
        <v>0</v>
      </c>
      <c r="AL1592" s="23">
        <v>21.73147801</v>
      </c>
      <c r="AM1592" s="23">
        <v>21.73147801</v>
      </c>
      <c r="AN1592" s="23">
        <v>0</v>
      </c>
      <c r="AO1592" s="23">
        <v>0</v>
      </c>
      <c r="AP1592" s="23">
        <v>0</v>
      </c>
      <c r="AQ1592" s="23">
        <v>0</v>
      </c>
      <c r="AR1592" s="23">
        <v>0</v>
      </c>
      <c r="AS1592" s="23">
        <v>0</v>
      </c>
      <c r="AT1592" s="23">
        <v>21.73147801</v>
      </c>
      <c r="AU1592" s="23">
        <v>0.6436649499999999</v>
      </c>
      <c r="AV1592" s="23">
        <v>1.1982902600000001</v>
      </c>
      <c r="AW1592" s="23">
        <v>1.8419552100000001</v>
      </c>
      <c r="AX1592" s="23">
        <v>0</v>
      </c>
      <c r="AY1592" s="23">
        <v>0</v>
      </c>
      <c r="AZ1592" s="23">
        <v>1.8419552100000001</v>
      </c>
    </row>
    <row r="1593" spans="2:52" x14ac:dyDescent="0.25">
      <c r="B1593" s="10" t="s">
        <v>1248</v>
      </c>
      <c r="C1593" s="23">
        <v>2.0822575099999998</v>
      </c>
      <c r="D1593" s="23">
        <v>0.57509511000000002</v>
      </c>
      <c r="E1593" s="23">
        <v>0.15012610999999998</v>
      </c>
      <c r="F1593" s="23">
        <v>0.25547599999999998</v>
      </c>
      <c r="G1593" s="23">
        <v>0.169493</v>
      </c>
      <c r="H1593" s="23">
        <v>1.5071623999999999</v>
      </c>
      <c r="I1593" s="23">
        <v>0.34997899999999998</v>
      </c>
      <c r="J1593" s="23">
        <v>4.2525E-2</v>
      </c>
      <c r="K1593" s="23">
        <v>0.92926600000000004</v>
      </c>
      <c r="L1593" s="23">
        <v>0.18539239999999998</v>
      </c>
      <c r="M1593" s="23">
        <v>98.259471829999995</v>
      </c>
      <c r="N1593" s="23">
        <v>97.992771000000005</v>
      </c>
      <c r="O1593" s="23">
        <v>0.26670083</v>
      </c>
      <c r="P1593" s="23">
        <v>0</v>
      </c>
      <c r="Q1593" s="23">
        <v>0</v>
      </c>
      <c r="R1593" s="23">
        <v>100.34172934</v>
      </c>
      <c r="S1593" s="23">
        <v>54.875528559999999</v>
      </c>
      <c r="T1593" s="23">
        <v>0</v>
      </c>
      <c r="U1593" s="23">
        <v>0</v>
      </c>
      <c r="V1593" s="23">
        <v>0</v>
      </c>
      <c r="W1593" s="23">
        <v>0</v>
      </c>
      <c r="X1593" s="23">
        <v>5.4543290000000004</v>
      </c>
      <c r="Y1593" s="23">
        <v>40.860455250000001</v>
      </c>
      <c r="Z1593" s="23">
        <v>0</v>
      </c>
      <c r="AA1593" s="23">
        <v>101.19031281000001</v>
      </c>
      <c r="AB1593" s="23">
        <v>-0.84858347000000001</v>
      </c>
      <c r="AC1593" s="23">
        <v>0</v>
      </c>
      <c r="AD1593" s="23">
        <v>0</v>
      </c>
      <c r="AE1593" s="23">
        <v>0</v>
      </c>
      <c r="AF1593" s="23">
        <v>0</v>
      </c>
      <c r="AG1593" s="23">
        <v>0</v>
      </c>
      <c r="AH1593" s="23">
        <v>0</v>
      </c>
      <c r="AI1593" s="23">
        <v>0</v>
      </c>
      <c r="AJ1593" s="23">
        <v>0</v>
      </c>
      <c r="AK1593" s="23">
        <v>0</v>
      </c>
      <c r="AL1593" s="23">
        <v>1.093</v>
      </c>
      <c r="AM1593" s="23">
        <v>1.093</v>
      </c>
      <c r="AN1593" s="23">
        <v>0</v>
      </c>
      <c r="AO1593" s="23">
        <v>0</v>
      </c>
      <c r="AP1593" s="23">
        <v>0.28618360999999998</v>
      </c>
      <c r="AQ1593" s="23">
        <v>0.28618360999999998</v>
      </c>
      <c r="AR1593" s="23">
        <v>0</v>
      </c>
      <c r="AS1593" s="23">
        <v>0</v>
      </c>
      <c r="AT1593" s="23">
        <v>1.3791836099999999</v>
      </c>
      <c r="AU1593" s="23">
        <v>-2.22776708</v>
      </c>
      <c r="AV1593" s="23">
        <v>4.4067103099999994</v>
      </c>
      <c r="AW1593" s="23">
        <v>2.1789432299999998</v>
      </c>
      <c r="AX1593" s="23">
        <v>0</v>
      </c>
      <c r="AY1593" s="23">
        <v>0</v>
      </c>
      <c r="AZ1593" s="23">
        <v>2.1789432299999998</v>
      </c>
    </row>
    <row r="1594" spans="2:52" x14ac:dyDescent="0.25">
      <c r="B1594" s="10" t="s">
        <v>1277</v>
      </c>
      <c r="C1594" s="23">
        <v>0.40551258000000001</v>
      </c>
      <c r="D1594" s="23">
        <v>0.19651258000000002</v>
      </c>
      <c r="E1594" s="23">
        <v>0.14601258</v>
      </c>
      <c r="F1594" s="23">
        <v>1.8499999999999999E-2</v>
      </c>
      <c r="G1594" s="23">
        <v>3.2000000000000001E-2</v>
      </c>
      <c r="H1594" s="23">
        <v>0.20899999999999999</v>
      </c>
      <c r="I1594" s="23">
        <v>5.0500000000000003E-2</v>
      </c>
      <c r="J1594" s="23">
        <v>0.1585</v>
      </c>
      <c r="K1594" s="23">
        <v>0</v>
      </c>
      <c r="L1594" s="23">
        <v>0</v>
      </c>
      <c r="M1594" s="23">
        <v>4</v>
      </c>
      <c r="N1594" s="23">
        <v>0</v>
      </c>
      <c r="O1594" s="23">
        <v>4</v>
      </c>
      <c r="P1594" s="23">
        <v>0</v>
      </c>
      <c r="Q1594" s="23">
        <v>0</v>
      </c>
      <c r="R1594" s="23">
        <v>4.4055125799999999</v>
      </c>
      <c r="S1594" s="23">
        <v>0.2452</v>
      </c>
      <c r="T1594" s="23">
        <v>0</v>
      </c>
      <c r="U1594" s="23">
        <v>0</v>
      </c>
      <c r="V1594" s="23">
        <v>0</v>
      </c>
      <c r="W1594" s="23">
        <v>0</v>
      </c>
      <c r="X1594" s="23">
        <v>0</v>
      </c>
      <c r="Y1594" s="23">
        <v>2.8400000000000002E-2</v>
      </c>
      <c r="Z1594" s="23">
        <v>0</v>
      </c>
      <c r="AA1594" s="23">
        <v>0.27360000000000001</v>
      </c>
      <c r="AB1594" s="23">
        <v>4.1319125799999998</v>
      </c>
      <c r="AC1594" s="23">
        <v>0</v>
      </c>
      <c r="AD1594" s="23">
        <v>0</v>
      </c>
      <c r="AE1594" s="23">
        <v>0</v>
      </c>
      <c r="AF1594" s="23">
        <v>0</v>
      </c>
      <c r="AG1594" s="23">
        <v>0</v>
      </c>
      <c r="AH1594" s="23">
        <v>0</v>
      </c>
      <c r="AI1594" s="23">
        <v>0</v>
      </c>
      <c r="AJ1594" s="23">
        <v>0</v>
      </c>
      <c r="AK1594" s="23">
        <v>0</v>
      </c>
      <c r="AL1594" s="23">
        <v>0</v>
      </c>
      <c r="AM1594" s="23">
        <v>0</v>
      </c>
      <c r="AN1594" s="23">
        <v>0</v>
      </c>
      <c r="AO1594" s="23">
        <v>0</v>
      </c>
      <c r="AP1594" s="23">
        <v>0</v>
      </c>
      <c r="AQ1594" s="23">
        <v>0</v>
      </c>
      <c r="AR1594" s="23">
        <v>0</v>
      </c>
      <c r="AS1594" s="23">
        <v>0</v>
      </c>
      <c r="AT1594" s="23">
        <v>0</v>
      </c>
      <c r="AU1594" s="23">
        <v>4.1319125799999998</v>
      </c>
      <c r="AV1594" s="23">
        <v>1.1950000000000001E-2</v>
      </c>
      <c r="AW1594" s="23">
        <v>4.1438625800000004</v>
      </c>
      <c r="AX1594" s="23">
        <v>0</v>
      </c>
      <c r="AY1594" s="23">
        <v>0</v>
      </c>
      <c r="AZ1594" s="23">
        <v>4.1438625800000004</v>
      </c>
    </row>
    <row r="1595" spans="2:52" x14ac:dyDescent="0.25">
      <c r="B1595" s="10" t="s">
        <v>1267</v>
      </c>
      <c r="C1595" s="23">
        <v>0.1925462</v>
      </c>
      <c r="D1595" s="23">
        <v>0.11808819999999999</v>
      </c>
      <c r="E1595" s="23">
        <v>0</v>
      </c>
      <c r="F1595" s="23">
        <v>7.7893199999999996E-2</v>
      </c>
      <c r="G1595" s="23">
        <v>4.0195000000000002E-2</v>
      </c>
      <c r="H1595" s="23">
        <v>7.4457999999999996E-2</v>
      </c>
      <c r="I1595" s="23">
        <v>4.4755999999999997E-2</v>
      </c>
      <c r="J1595" s="23">
        <v>2.9701999999999999E-2</v>
      </c>
      <c r="K1595" s="23">
        <v>0</v>
      </c>
      <c r="L1595" s="23">
        <v>0</v>
      </c>
      <c r="M1595" s="23">
        <v>59.025330840000002</v>
      </c>
      <c r="N1595" s="23">
        <v>58.055734000000001</v>
      </c>
      <c r="O1595" s="23">
        <v>0.96959684000000002</v>
      </c>
      <c r="P1595" s="23">
        <v>0</v>
      </c>
      <c r="Q1595" s="23">
        <v>0</v>
      </c>
      <c r="R1595" s="23">
        <v>59.217877040000005</v>
      </c>
      <c r="S1595" s="23">
        <v>43.25784857</v>
      </c>
      <c r="T1595" s="23">
        <v>0</v>
      </c>
      <c r="U1595" s="23">
        <v>0</v>
      </c>
      <c r="V1595" s="23">
        <v>0</v>
      </c>
      <c r="W1595" s="23">
        <v>0</v>
      </c>
      <c r="X1595" s="23">
        <v>6.9877604</v>
      </c>
      <c r="Y1595" s="23">
        <v>6.6889969999999996</v>
      </c>
      <c r="Z1595" s="23">
        <v>0</v>
      </c>
      <c r="AA1595" s="23">
        <v>56.93460597</v>
      </c>
      <c r="AB1595" s="23">
        <v>2.2832710699999996</v>
      </c>
      <c r="AC1595" s="23">
        <v>0</v>
      </c>
      <c r="AD1595" s="23">
        <v>0</v>
      </c>
      <c r="AE1595" s="23">
        <v>0</v>
      </c>
      <c r="AF1595" s="23">
        <v>0</v>
      </c>
      <c r="AG1595" s="23">
        <v>0</v>
      </c>
      <c r="AH1595" s="23">
        <v>0</v>
      </c>
      <c r="AI1595" s="23">
        <v>0</v>
      </c>
      <c r="AJ1595" s="23">
        <v>0</v>
      </c>
      <c r="AK1595" s="23">
        <v>0</v>
      </c>
      <c r="AL1595" s="23">
        <v>0.54615599999999997</v>
      </c>
      <c r="AM1595" s="23">
        <v>0.54615599999999997</v>
      </c>
      <c r="AN1595" s="23">
        <v>0</v>
      </c>
      <c r="AO1595" s="23">
        <v>0</v>
      </c>
      <c r="AP1595" s="23">
        <v>0</v>
      </c>
      <c r="AQ1595" s="23">
        <v>0</v>
      </c>
      <c r="AR1595" s="23">
        <v>0</v>
      </c>
      <c r="AS1595" s="23">
        <v>0</v>
      </c>
      <c r="AT1595" s="23">
        <v>0.54615599999999997</v>
      </c>
      <c r="AU1595" s="23">
        <v>1.73711507</v>
      </c>
      <c r="AV1595" s="23">
        <v>0</v>
      </c>
      <c r="AW1595" s="23">
        <v>1.73711507</v>
      </c>
      <c r="AX1595" s="23">
        <v>0</v>
      </c>
      <c r="AY1595" s="23">
        <v>0</v>
      </c>
      <c r="AZ1595" s="23">
        <v>1.73711507</v>
      </c>
    </row>
    <row r="1596" spans="2:52" x14ac:dyDescent="0.25">
      <c r="B1596" s="10" t="s">
        <v>1268</v>
      </c>
      <c r="C1596" s="23">
        <v>0</v>
      </c>
      <c r="D1596" s="23">
        <v>0</v>
      </c>
      <c r="E1596" s="23">
        <v>0</v>
      </c>
      <c r="F1596" s="23">
        <v>0</v>
      </c>
      <c r="G1596" s="23">
        <v>0</v>
      </c>
      <c r="H1596" s="23">
        <v>0</v>
      </c>
      <c r="I1596" s="23">
        <v>0</v>
      </c>
      <c r="J1596" s="23">
        <v>0</v>
      </c>
      <c r="K1596" s="23">
        <v>0</v>
      </c>
      <c r="L1596" s="23">
        <v>0</v>
      </c>
      <c r="M1596" s="23">
        <v>0</v>
      </c>
      <c r="N1596" s="23">
        <v>0</v>
      </c>
      <c r="O1596" s="23">
        <v>0</v>
      </c>
      <c r="P1596" s="23">
        <v>0</v>
      </c>
      <c r="Q1596" s="23">
        <v>0</v>
      </c>
      <c r="R1596" s="23">
        <v>0</v>
      </c>
      <c r="S1596" s="23">
        <v>0</v>
      </c>
      <c r="T1596" s="23">
        <v>0</v>
      </c>
      <c r="U1596" s="23">
        <v>0</v>
      </c>
      <c r="V1596" s="23">
        <v>0</v>
      </c>
      <c r="W1596" s="23">
        <v>0</v>
      </c>
      <c r="X1596" s="23">
        <v>0</v>
      </c>
      <c r="Y1596" s="23">
        <v>0</v>
      </c>
      <c r="Z1596" s="23">
        <v>0</v>
      </c>
      <c r="AA1596" s="23">
        <v>0</v>
      </c>
      <c r="AB1596" s="23">
        <v>0</v>
      </c>
      <c r="AC1596" s="23">
        <v>0</v>
      </c>
      <c r="AD1596" s="23">
        <v>0</v>
      </c>
      <c r="AE1596" s="23">
        <v>0</v>
      </c>
      <c r="AF1596" s="23">
        <v>0</v>
      </c>
      <c r="AG1596" s="23">
        <v>0</v>
      </c>
      <c r="AH1596" s="23">
        <v>0</v>
      </c>
      <c r="AI1596" s="23">
        <v>0</v>
      </c>
      <c r="AJ1596" s="23">
        <v>0</v>
      </c>
      <c r="AK1596" s="23">
        <v>0</v>
      </c>
      <c r="AL1596" s="23">
        <v>0</v>
      </c>
      <c r="AM1596" s="23">
        <v>0</v>
      </c>
      <c r="AN1596" s="23">
        <v>0</v>
      </c>
      <c r="AO1596" s="23">
        <v>0</v>
      </c>
      <c r="AP1596" s="23">
        <v>0</v>
      </c>
      <c r="AQ1596" s="23">
        <v>0</v>
      </c>
      <c r="AR1596" s="23">
        <v>0</v>
      </c>
      <c r="AS1596" s="23">
        <v>0</v>
      </c>
      <c r="AT1596" s="23">
        <v>0</v>
      </c>
      <c r="AU1596" s="23">
        <v>0</v>
      </c>
      <c r="AV1596" s="23">
        <v>0</v>
      </c>
      <c r="AW1596" s="23">
        <v>0</v>
      </c>
      <c r="AX1596" s="23">
        <v>0</v>
      </c>
      <c r="AY1596" s="23">
        <v>0</v>
      </c>
      <c r="AZ1596" s="23">
        <v>0</v>
      </c>
    </row>
    <row r="1597" spans="2:52" x14ac:dyDescent="0.25">
      <c r="B1597" s="10" t="s">
        <v>1260</v>
      </c>
      <c r="C1597" s="23">
        <v>0.75240593999999994</v>
      </c>
      <c r="D1597" s="23">
        <v>0.35459294000000002</v>
      </c>
      <c r="E1597" s="23">
        <v>0.28699586999999999</v>
      </c>
      <c r="F1597" s="23">
        <v>0</v>
      </c>
      <c r="G1597" s="23">
        <v>6.7597070000000009E-2</v>
      </c>
      <c r="H1597" s="23">
        <v>0.39781300000000003</v>
      </c>
      <c r="I1597" s="23">
        <v>0.20835000000000001</v>
      </c>
      <c r="J1597" s="23">
        <v>3.5665000000000002E-2</v>
      </c>
      <c r="K1597" s="23">
        <v>0.117955</v>
      </c>
      <c r="L1597" s="23">
        <v>3.5843E-2</v>
      </c>
      <c r="M1597" s="23">
        <v>78.409894800000004</v>
      </c>
      <c r="N1597" s="23">
        <v>78.409894800000004</v>
      </c>
      <c r="O1597" s="23">
        <v>0</v>
      </c>
      <c r="P1597" s="23">
        <v>0</v>
      </c>
      <c r="Q1597" s="23">
        <v>0</v>
      </c>
      <c r="R1597" s="23">
        <v>79.162300739999992</v>
      </c>
      <c r="S1597" s="23">
        <v>74.370421809999996</v>
      </c>
      <c r="T1597" s="23">
        <v>0</v>
      </c>
      <c r="U1597" s="23">
        <v>0</v>
      </c>
      <c r="V1597" s="23">
        <v>0</v>
      </c>
      <c r="W1597" s="23">
        <v>0</v>
      </c>
      <c r="X1597" s="23">
        <v>1.1893928999999999</v>
      </c>
      <c r="Y1597" s="23">
        <v>3.1466539999999998</v>
      </c>
      <c r="Z1597" s="23">
        <v>0</v>
      </c>
      <c r="AA1597" s="23">
        <v>78.70646871000001</v>
      </c>
      <c r="AB1597" s="23">
        <v>0.45583203000000005</v>
      </c>
      <c r="AC1597" s="23">
        <v>0</v>
      </c>
      <c r="AD1597" s="23">
        <v>0</v>
      </c>
      <c r="AE1597" s="23">
        <v>0</v>
      </c>
      <c r="AF1597" s="23">
        <v>0</v>
      </c>
      <c r="AG1597" s="23">
        <v>0</v>
      </c>
      <c r="AH1597" s="23">
        <v>0</v>
      </c>
      <c r="AI1597" s="23">
        <v>0</v>
      </c>
      <c r="AJ1597" s="23">
        <v>0</v>
      </c>
      <c r="AK1597" s="23">
        <v>0</v>
      </c>
      <c r="AL1597" s="23">
        <v>0.36499999999999999</v>
      </c>
      <c r="AM1597" s="23">
        <v>0.36499999999999999</v>
      </c>
      <c r="AN1597" s="23">
        <v>0</v>
      </c>
      <c r="AO1597" s="23">
        <v>0</v>
      </c>
      <c r="AP1597" s="23">
        <v>0</v>
      </c>
      <c r="AQ1597" s="23">
        <v>0</v>
      </c>
      <c r="AR1597" s="23">
        <v>0</v>
      </c>
      <c r="AS1597" s="23">
        <v>0</v>
      </c>
      <c r="AT1597" s="23">
        <v>0.36499999999999999</v>
      </c>
      <c r="AU1597" s="23">
        <v>9.0832029999999994E-2</v>
      </c>
      <c r="AV1597" s="23">
        <v>1.35476599</v>
      </c>
      <c r="AW1597" s="23">
        <v>1.44559802</v>
      </c>
      <c r="AX1597" s="23">
        <v>0</v>
      </c>
      <c r="AY1597" s="23">
        <v>0</v>
      </c>
      <c r="AZ1597" s="23">
        <v>1.44559802</v>
      </c>
    </row>
    <row r="1598" spans="2:52" x14ac:dyDescent="0.25">
      <c r="B1598" s="10" t="s">
        <v>1266</v>
      </c>
      <c r="C1598" s="23">
        <v>0.33461216999999999</v>
      </c>
      <c r="D1598" s="23">
        <v>0.13605249</v>
      </c>
      <c r="E1598" s="23">
        <v>6.4491800000000002E-2</v>
      </c>
      <c r="F1598" s="23">
        <v>0</v>
      </c>
      <c r="G1598" s="23">
        <v>7.1560689999999996E-2</v>
      </c>
      <c r="H1598" s="23">
        <v>0.19855967999999999</v>
      </c>
      <c r="I1598" s="23">
        <v>8.3786679999999988E-2</v>
      </c>
      <c r="J1598" s="23">
        <v>0.114773</v>
      </c>
      <c r="K1598" s="23">
        <v>0</v>
      </c>
      <c r="L1598" s="23">
        <v>0</v>
      </c>
      <c r="M1598" s="23">
        <v>59.807226219999997</v>
      </c>
      <c r="N1598" s="23">
        <v>59.086236</v>
      </c>
      <c r="O1598" s="23">
        <v>0.72099022000000001</v>
      </c>
      <c r="P1598" s="23">
        <v>0</v>
      </c>
      <c r="Q1598" s="23">
        <v>0</v>
      </c>
      <c r="R1598" s="23">
        <v>60.141838390000004</v>
      </c>
      <c r="S1598" s="23">
        <v>53.253194110000003</v>
      </c>
      <c r="T1598" s="23">
        <v>0</v>
      </c>
      <c r="U1598" s="23">
        <v>0</v>
      </c>
      <c r="V1598" s="23">
        <v>0</v>
      </c>
      <c r="W1598" s="23">
        <v>0</v>
      </c>
      <c r="X1598" s="23">
        <v>0.87936890000000001</v>
      </c>
      <c r="Y1598" s="23">
        <v>4.2385339999999996</v>
      </c>
      <c r="Z1598" s="23">
        <v>0</v>
      </c>
      <c r="AA1598" s="23">
        <v>58.37109701</v>
      </c>
      <c r="AB1598" s="23">
        <v>1.77074138</v>
      </c>
      <c r="AC1598" s="23">
        <v>0</v>
      </c>
      <c r="AD1598" s="23">
        <v>0</v>
      </c>
      <c r="AE1598" s="23">
        <v>0</v>
      </c>
      <c r="AF1598" s="23">
        <v>0</v>
      </c>
      <c r="AG1598" s="23">
        <v>0</v>
      </c>
      <c r="AH1598" s="23">
        <v>0</v>
      </c>
      <c r="AI1598" s="23">
        <v>0</v>
      </c>
      <c r="AJ1598" s="23">
        <v>0</v>
      </c>
      <c r="AK1598" s="23">
        <v>0</v>
      </c>
      <c r="AL1598" s="23">
        <v>1.0408333299999999</v>
      </c>
      <c r="AM1598" s="23">
        <v>1.0408333299999999</v>
      </c>
      <c r="AN1598" s="23">
        <v>0</v>
      </c>
      <c r="AO1598" s="23">
        <v>0</v>
      </c>
      <c r="AP1598" s="23">
        <v>0.36013913000000003</v>
      </c>
      <c r="AQ1598" s="23">
        <v>0.36013913000000003</v>
      </c>
      <c r="AR1598" s="23">
        <v>0</v>
      </c>
      <c r="AS1598" s="23">
        <v>0</v>
      </c>
      <c r="AT1598" s="23">
        <v>1.40097246</v>
      </c>
      <c r="AU1598" s="23">
        <v>0.36976892000000006</v>
      </c>
      <c r="AV1598" s="23">
        <v>0.33906979000000004</v>
      </c>
      <c r="AW1598" s="23">
        <v>0.70883870999999998</v>
      </c>
      <c r="AX1598" s="23">
        <v>0</v>
      </c>
      <c r="AY1598" s="23">
        <v>0</v>
      </c>
      <c r="AZ1598" s="23">
        <v>0.70883870999999998</v>
      </c>
    </row>
    <row r="1599" spans="2:52" x14ac:dyDescent="0.25">
      <c r="B1599" s="10" t="s">
        <v>1255</v>
      </c>
      <c r="C1599" s="23">
        <v>0.87428195000000009</v>
      </c>
      <c r="D1599" s="23">
        <v>0.13233129000000002</v>
      </c>
      <c r="E1599" s="23">
        <v>7.8566290000000011E-2</v>
      </c>
      <c r="F1599" s="23">
        <v>0</v>
      </c>
      <c r="G1599" s="23">
        <v>5.3765E-2</v>
      </c>
      <c r="H1599" s="23">
        <v>0.74195065999999998</v>
      </c>
      <c r="I1599" s="23">
        <v>1.9945000000000001E-2</v>
      </c>
      <c r="J1599" s="23">
        <v>0.11222</v>
      </c>
      <c r="K1599" s="23">
        <v>0</v>
      </c>
      <c r="L1599" s="23">
        <v>0.60978566000000001</v>
      </c>
      <c r="M1599" s="23">
        <v>59.163592999999999</v>
      </c>
      <c r="N1599" s="23">
        <v>59.163592999999999</v>
      </c>
      <c r="O1599" s="23">
        <v>0</v>
      </c>
      <c r="P1599" s="23">
        <v>0</v>
      </c>
      <c r="Q1599" s="23">
        <v>0</v>
      </c>
      <c r="R1599" s="23">
        <v>60.037874950000003</v>
      </c>
      <c r="S1599" s="23">
        <v>38.740918710000003</v>
      </c>
      <c r="T1599" s="23">
        <v>0</v>
      </c>
      <c r="U1599" s="23">
        <v>0</v>
      </c>
      <c r="V1599" s="23">
        <v>0</v>
      </c>
      <c r="W1599" s="23">
        <v>0</v>
      </c>
      <c r="X1599" s="23">
        <v>7.1895879999999996</v>
      </c>
      <c r="Y1599" s="23">
        <v>13.4468341</v>
      </c>
      <c r="Z1599" s="23">
        <v>0</v>
      </c>
      <c r="AA1599" s="23">
        <v>59.37734081</v>
      </c>
      <c r="AB1599" s="23">
        <v>0.66053413999999988</v>
      </c>
      <c r="AC1599" s="23">
        <v>0</v>
      </c>
      <c r="AD1599" s="23">
        <v>0</v>
      </c>
      <c r="AE1599" s="23">
        <v>0</v>
      </c>
      <c r="AF1599" s="23">
        <v>0</v>
      </c>
      <c r="AG1599" s="23">
        <v>0</v>
      </c>
      <c r="AH1599" s="23">
        <v>0</v>
      </c>
      <c r="AI1599" s="23">
        <v>0</v>
      </c>
      <c r="AJ1599" s="23">
        <v>0</v>
      </c>
      <c r="AK1599" s="23">
        <v>0</v>
      </c>
      <c r="AL1599" s="23">
        <v>0</v>
      </c>
      <c r="AM1599" s="23">
        <v>0</v>
      </c>
      <c r="AN1599" s="23">
        <v>0</v>
      </c>
      <c r="AO1599" s="23">
        <v>0</v>
      </c>
      <c r="AP1599" s="23">
        <v>0</v>
      </c>
      <c r="AQ1599" s="23">
        <v>0</v>
      </c>
      <c r="AR1599" s="23">
        <v>0</v>
      </c>
      <c r="AS1599" s="23">
        <v>0</v>
      </c>
      <c r="AT1599" s="23">
        <v>0</v>
      </c>
      <c r="AU1599" s="23">
        <v>0.66053413999999988</v>
      </c>
      <c r="AV1599" s="23">
        <v>0.29002175000000002</v>
      </c>
      <c r="AW1599" s="23">
        <v>0.95055588999999985</v>
      </c>
      <c r="AX1599" s="23">
        <v>0</v>
      </c>
      <c r="AY1599" s="23">
        <v>0</v>
      </c>
      <c r="AZ1599" s="23">
        <v>0.95055588999999985</v>
      </c>
    </row>
    <row r="1600" spans="2:52" x14ac:dyDescent="0.25">
      <c r="B1600" s="10" t="s">
        <v>1261</v>
      </c>
      <c r="C1600" s="23">
        <v>0.29051873</v>
      </c>
      <c r="D1600" s="23">
        <v>0.16604872999999998</v>
      </c>
      <c r="E1600" s="23">
        <v>6.0327729999999996E-2</v>
      </c>
      <c r="F1600" s="23">
        <v>3.857E-2</v>
      </c>
      <c r="G1600" s="23">
        <v>6.7151000000000002E-2</v>
      </c>
      <c r="H1600" s="23">
        <v>0.12447</v>
      </c>
      <c r="I1600" s="23">
        <v>5.3740000000000003E-2</v>
      </c>
      <c r="J1600" s="23">
        <v>7.0730000000000001E-2</v>
      </c>
      <c r="K1600" s="23">
        <v>0</v>
      </c>
      <c r="L1600" s="23">
        <v>0</v>
      </c>
      <c r="M1600" s="23">
        <v>62.754225149999996</v>
      </c>
      <c r="N1600" s="23">
        <v>62.522737999999997</v>
      </c>
      <c r="O1600" s="23">
        <v>0.23148715</v>
      </c>
      <c r="P1600" s="23">
        <v>0</v>
      </c>
      <c r="Q1600" s="23">
        <v>0</v>
      </c>
      <c r="R1600" s="23">
        <v>63.044743879999999</v>
      </c>
      <c r="S1600" s="23">
        <v>43.4370622</v>
      </c>
      <c r="T1600" s="23">
        <v>0</v>
      </c>
      <c r="U1600" s="23">
        <v>0</v>
      </c>
      <c r="V1600" s="23">
        <v>0</v>
      </c>
      <c r="W1600" s="23">
        <v>0.3</v>
      </c>
      <c r="X1600" s="23">
        <v>7.8192269999999997</v>
      </c>
      <c r="Y1600" s="23">
        <v>10.511653000000001</v>
      </c>
      <c r="Z1600" s="23">
        <v>0</v>
      </c>
      <c r="AA1600" s="23">
        <v>62.067942200000005</v>
      </c>
      <c r="AB1600" s="23">
        <v>0.97680168000000001</v>
      </c>
      <c r="AC1600" s="23">
        <v>0</v>
      </c>
      <c r="AD1600" s="23">
        <v>0</v>
      </c>
      <c r="AE1600" s="23">
        <v>0</v>
      </c>
      <c r="AF1600" s="23">
        <v>0</v>
      </c>
      <c r="AG1600" s="23">
        <v>0</v>
      </c>
      <c r="AH1600" s="23">
        <v>0</v>
      </c>
      <c r="AI1600" s="23">
        <v>0</v>
      </c>
      <c r="AJ1600" s="23">
        <v>0</v>
      </c>
      <c r="AK1600" s="23">
        <v>0</v>
      </c>
      <c r="AL1600" s="23">
        <v>0</v>
      </c>
      <c r="AM1600" s="23">
        <v>0</v>
      </c>
      <c r="AN1600" s="23">
        <v>0</v>
      </c>
      <c r="AO1600" s="23">
        <v>0</v>
      </c>
      <c r="AP1600" s="23">
        <v>0</v>
      </c>
      <c r="AQ1600" s="23">
        <v>0</v>
      </c>
      <c r="AR1600" s="23">
        <v>0</v>
      </c>
      <c r="AS1600" s="23">
        <v>0</v>
      </c>
      <c r="AT1600" s="23">
        <v>0</v>
      </c>
      <c r="AU1600" s="23">
        <v>0.97680168000000001</v>
      </c>
      <c r="AV1600" s="23">
        <v>0.31246963999999999</v>
      </c>
      <c r="AW1600" s="23">
        <v>1.2892713200000001</v>
      </c>
      <c r="AX1600" s="23">
        <v>0</v>
      </c>
      <c r="AY1600" s="23">
        <v>0</v>
      </c>
      <c r="AZ1600" s="23">
        <v>1.2892713200000001</v>
      </c>
    </row>
    <row r="1601" spans="2:52" x14ac:dyDescent="0.25">
      <c r="B1601" s="10" t="s">
        <v>1273</v>
      </c>
      <c r="C1601" s="23">
        <v>1.9458704599999999</v>
      </c>
      <c r="D1601" s="23">
        <v>0.72287045999999999</v>
      </c>
      <c r="E1601" s="23">
        <v>1.7046000000000002E-4</v>
      </c>
      <c r="F1601" s="23">
        <v>0.70330000000000004</v>
      </c>
      <c r="G1601" s="23">
        <v>1.9400000000000001E-2</v>
      </c>
      <c r="H1601" s="23">
        <v>1.2230000000000001</v>
      </c>
      <c r="I1601" s="23">
        <v>0.24030000000000001</v>
      </c>
      <c r="J1601" s="23">
        <v>0</v>
      </c>
      <c r="K1601" s="23">
        <v>0.98270000000000002</v>
      </c>
      <c r="L1601" s="23">
        <v>0</v>
      </c>
      <c r="M1601" s="23">
        <v>12.9</v>
      </c>
      <c r="N1601" s="23">
        <v>0</v>
      </c>
      <c r="O1601" s="23">
        <v>0</v>
      </c>
      <c r="P1601" s="23">
        <v>0</v>
      </c>
      <c r="Q1601" s="23">
        <v>12.9</v>
      </c>
      <c r="R1601" s="23">
        <v>14.84587046</v>
      </c>
      <c r="S1601" s="23">
        <v>8.58</v>
      </c>
      <c r="T1601" s="23">
        <v>0</v>
      </c>
      <c r="U1601" s="23">
        <v>0</v>
      </c>
      <c r="V1601" s="23">
        <v>0</v>
      </c>
      <c r="W1601" s="23">
        <v>0</v>
      </c>
      <c r="X1601" s="23">
        <v>0</v>
      </c>
      <c r="Y1601" s="23">
        <v>0.42</v>
      </c>
      <c r="Z1601" s="23">
        <v>0</v>
      </c>
      <c r="AA1601" s="23">
        <v>9</v>
      </c>
      <c r="AB1601" s="23">
        <v>5.8458704599999995</v>
      </c>
      <c r="AC1601" s="23">
        <v>0</v>
      </c>
      <c r="AD1601" s="23">
        <v>0</v>
      </c>
      <c r="AE1601" s="23">
        <v>0</v>
      </c>
      <c r="AF1601" s="23">
        <v>0</v>
      </c>
      <c r="AG1601" s="23">
        <v>0</v>
      </c>
      <c r="AH1601" s="23">
        <v>0</v>
      </c>
      <c r="AI1601" s="23">
        <v>0</v>
      </c>
      <c r="AJ1601" s="23">
        <v>0</v>
      </c>
      <c r="AK1601" s="23">
        <v>0</v>
      </c>
      <c r="AL1601" s="23">
        <v>5.8456999999999999</v>
      </c>
      <c r="AM1601" s="23">
        <v>5.8456999999999999</v>
      </c>
      <c r="AN1601" s="23">
        <v>0</v>
      </c>
      <c r="AO1601" s="23">
        <v>0</v>
      </c>
      <c r="AP1601" s="23">
        <v>0</v>
      </c>
      <c r="AQ1601" s="23">
        <v>0</v>
      </c>
      <c r="AR1601" s="23">
        <v>0</v>
      </c>
      <c r="AS1601" s="23">
        <v>0</v>
      </c>
      <c r="AT1601" s="23">
        <v>5.8456999999999999</v>
      </c>
      <c r="AU1601" s="23">
        <v>1.7046000000000002E-4</v>
      </c>
      <c r="AV1601" s="23">
        <v>0</v>
      </c>
      <c r="AW1601" s="23">
        <v>1.7046000000000002E-4</v>
      </c>
      <c r="AX1601" s="23">
        <v>0</v>
      </c>
      <c r="AY1601" s="23">
        <v>0</v>
      </c>
      <c r="AZ1601" s="23">
        <v>1.7046000000000002E-4</v>
      </c>
    </row>
    <row r="1602" spans="2:52" x14ac:dyDescent="0.25">
      <c r="B1602" s="10" t="s">
        <v>1251</v>
      </c>
      <c r="C1602" s="23">
        <v>1.8092823900000001</v>
      </c>
      <c r="D1602" s="23">
        <v>0.88172486999999999</v>
      </c>
      <c r="E1602" s="23">
        <v>5.387799999999999E-3</v>
      </c>
      <c r="F1602" s="23">
        <v>1.8759999999999999E-2</v>
      </c>
      <c r="G1602" s="23">
        <v>0.85757706999999994</v>
      </c>
      <c r="H1602" s="23">
        <v>0.92755752000000002</v>
      </c>
      <c r="I1602" s="23">
        <v>5.9749999999999998E-2</v>
      </c>
      <c r="J1602" s="23">
        <v>1.0200000000000001E-2</v>
      </c>
      <c r="K1602" s="23">
        <v>0.18049999999999999</v>
      </c>
      <c r="L1602" s="23">
        <v>0.67710752000000007</v>
      </c>
      <c r="M1602" s="23">
        <v>75.308167890000007</v>
      </c>
      <c r="N1602" s="23">
        <v>72.367643999999999</v>
      </c>
      <c r="O1602" s="23">
        <v>2.3377984600000001</v>
      </c>
      <c r="P1602" s="23">
        <v>1.191675E-2</v>
      </c>
      <c r="Q1602" s="23">
        <v>0.59080868000000009</v>
      </c>
      <c r="R1602" s="23">
        <v>77.11745028</v>
      </c>
      <c r="S1602" s="23">
        <v>52.815396569999997</v>
      </c>
      <c r="T1602" s="23">
        <v>1.786465</v>
      </c>
      <c r="U1602" s="23">
        <v>0</v>
      </c>
      <c r="V1602" s="23">
        <v>0</v>
      </c>
      <c r="W1602" s="23">
        <v>0</v>
      </c>
      <c r="X1602" s="23">
        <v>19.76191</v>
      </c>
      <c r="Y1602" s="23">
        <v>7.7520913199999999</v>
      </c>
      <c r="Z1602" s="23">
        <v>0</v>
      </c>
      <c r="AA1602" s="23">
        <v>82.115862889999988</v>
      </c>
      <c r="AB1602" s="23">
        <v>-4.9984126099999999</v>
      </c>
      <c r="AC1602" s="23">
        <v>0</v>
      </c>
      <c r="AD1602" s="23">
        <v>0</v>
      </c>
      <c r="AE1602" s="23">
        <v>0</v>
      </c>
      <c r="AF1602" s="23">
        <v>0</v>
      </c>
      <c r="AG1602" s="23">
        <v>0</v>
      </c>
      <c r="AH1602" s="23">
        <v>0</v>
      </c>
      <c r="AI1602" s="23">
        <v>0</v>
      </c>
      <c r="AJ1602" s="23">
        <v>0</v>
      </c>
      <c r="AK1602" s="23">
        <v>0</v>
      </c>
      <c r="AL1602" s="23">
        <v>1.6</v>
      </c>
      <c r="AM1602" s="23">
        <v>1.6</v>
      </c>
      <c r="AN1602" s="23">
        <v>0</v>
      </c>
      <c r="AO1602" s="23">
        <v>0</v>
      </c>
      <c r="AP1602" s="23">
        <v>0</v>
      </c>
      <c r="AQ1602" s="23">
        <v>0</v>
      </c>
      <c r="AR1602" s="23">
        <v>0</v>
      </c>
      <c r="AS1602" s="23">
        <v>0</v>
      </c>
      <c r="AT1602" s="23">
        <v>1.6</v>
      </c>
      <c r="AU1602" s="23">
        <v>-6.5984126100000005</v>
      </c>
      <c r="AV1602" s="23">
        <v>11.69220857</v>
      </c>
      <c r="AW1602" s="23">
        <v>5.0937959600000005</v>
      </c>
      <c r="AX1602" s="23">
        <v>3.3570248</v>
      </c>
      <c r="AY1602" s="23">
        <v>0</v>
      </c>
      <c r="AZ1602" s="23">
        <v>1.73677116</v>
      </c>
    </row>
    <row r="1603" spans="2:52" x14ac:dyDescent="0.25">
      <c r="B1603" s="10" t="s">
        <v>1275</v>
      </c>
      <c r="C1603" s="23">
        <v>0.17704229999999999</v>
      </c>
      <c r="D1603" s="23">
        <v>0.16424229999999998</v>
      </c>
      <c r="E1603" s="23">
        <v>0.15856429999999999</v>
      </c>
      <c r="F1603" s="23">
        <v>5.6779999999999999E-3</v>
      </c>
      <c r="G1603" s="23">
        <v>0</v>
      </c>
      <c r="H1603" s="23">
        <v>1.2800000000000001E-2</v>
      </c>
      <c r="I1603" s="23">
        <v>1.2800000000000001E-2</v>
      </c>
      <c r="J1603" s="23">
        <v>0</v>
      </c>
      <c r="K1603" s="23">
        <v>0</v>
      </c>
      <c r="L1603" s="23">
        <v>0</v>
      </c>
      <c r="M1603" s="23">
        <v>2.9201206000000002</v>
      </c>
      <c r="N1603" s="23">
        <v>0</v>
      </c>
      <c r="O1603" s="23">
        <v>0</v>
      </c>
      <c r="P1603" s="23">
        <v>9.0120600000000009E-2</v>
      </c>
      <c r="Q1603" s="23">
        <v>2.83</v>
      </c>
      <c r="R1603" s="23">
        <v>3.0971628999999998</v>
      </c>
      <c r="S1603" s="23">
        <v>1.87182234</v>
      </c>
      <c r="T1603" s="23">
        <v>0</v>
      </c>
      <c r="U1603" s="23">
        <v>0</v>
      </c>
      <c r="V1603" s="23">
        <v>0</v>
      </c>
      <c r="W1603" s="23">
        <v>0</v>
      </c>
      <c r="X1603" s="23">
        <v>0</v>
      </c>
      <c r="Y1603" s="23">
        <v>1.0772588799999998</v>
      </c>
      <c r="Z1603" s="23">
        <v>0</v>
      </c>
      <c r="AA1603" s="23">
        <v>2.9490812199999996</v>
      </c>
      <c r="AB1603" s="23">
        <v>0.14808167999999999</v>
      </c>
      <c r="AC1603" s="23">
        <v>0</v>
      </c>
      <c r="AD1603" s="23">
        <v>0</v>
      </c>
      <c r="AE1603" s="23">
        <v>0</v>
      </c>
      <c r="AF1603" s="23">
        <v>0</v>
      </c>
      <c r="AG1603" s="23">
        <v>0</v>
      </c>
      <c r="AH1603" s="23">
        <v>0</v>
      </c>
      <c r="AI1603" s="23">
        <v>0</v>
      </c>
      <c r="AJ1603" s="23">
        <v>0</v>
      </c>
      <c r="AK1603" s="23">
        <v>0</v>
      </c>
      <c r="AL1603" s="23">
        <v>0</v>
      </c>
      <c r="AM1603" s="23">
        <v>0</v>
      </c>
      <c r="AN1603" s="23">
        <v>0</v>
      </c>
      <c r="AO1603" s="23">
        <v>0</v>
      </c>
      <c r="AP1603" s="23">
        <v>0</v>
      </c>
      <c r="AQ1603" s="23">
        <v>0</v>
      </c>
      <c r="AR1603" s="23">
        <v>0</v>
      </c>
      <c r="AS1603" s="23">
        <v>7.1999999999999995E-2</v>
      </c>
      <c r="AT1603" s="23">
        <v>7.1999999999999995E-2</v>
      </c>
      <c r="AU1603" s="23">
        <v>7.6081679999999999E-2</v>
      </c>
      <c r="AV1603" s="23">
        <v>0.33856016999999999</v>
      </c>
      <c r="AW1603" s="23">
        <v>0.41464185000000003</v>
      </c>
      <c r="AX1603" s="23">
        <v>0</v>
      </c>
      <c r="AY1603" s="23">
        <v>0</v>
      </c>
      <c r="AZ1603" s="23">
        <v>0.41464185000000003</v>
      </c>
    </row>
    <row r="1604" spans="2:52" x14ac:dyDescent="0.25">
      <c r="B1604" s="10" t="s">
        <v>1263</v>
      </c>
      <c r="C1604" s="23">
        <v>1.2586232399999999</v>
      </c>
      <c r="D1604" s="23">
        <v>0.31187023999999997</v>
      </c>
      <c r="E1604" s="23">
        <v>0.22868411999999999</v>
      </c>
      <c r="F1604" s="23">
        <v>3.4795150000000004E-2</v>
      </c>
      <c r="G1604" s="23">
        <v>4.8390969999999998E-2</v>
      </c>
      <c r="H1604" s="23">
        <v>0.94675299999999996</v>
      </c>
      <c r="I1604" s="23">
        <v>2.0474509999999998E-2</v>
      </c>
      <c r="J1604" s="23">
        <v>0.91021379000000002</v>
      </c>
      <c r="K1604" s="23">
        <v>1.6064700000000001E-2</v>
      </c>
      <c r="L1604" s="23">
        <v>0</v>
      </c>
      <c r="M1604" s="23">
        <v>71.168759739999999</v>
      </c>
      <c r="N1604" s="23">
        <v>68.912735999999995</v>
      </c>
      <c r="O1604" s="23">
        <v>2.2560237400000003</v>
      </c>
      <c r="P1604" s="23">
        <v>0</v>
      </c>
      <c r="Q1604" s="23">
        <v>0</v>
      </c>
      <c r="R1604" s="23">
        <v>72.42738297999999</v>
      </c>
      <c r="S1604" s="23">
        <v>69.200397749999993</v>
      </c>
      <c r="T1604" s="23">
        <v>0</v>
      </c>
      <c r="U1604" s="23">
        <v>0</v>
      </c>
      <c r="V1604" s="23">
        <v>0</v>
      </c>
      <c r="W1604" s="23">
        <v>0</v>
      </c>
      <c r="X1604" s="23">
        <v>0</v>
      </c>
      <c r="Y1604" s="23">
        <v>1.6002086899999999</v>
      </c>
      <c r="Z1604" s="23">
        <v>0</v>
      </c>
      <c r="AA1604" s="23">
        <v>70.800606439999996</v>
      </c>
      <c r="AB1604" s="23">
        <v>1.6267765399999998</v>
      </c>
      <c r="AC1604" s="23">
        <v>0</v>
      </c>
      <c r="AD1604" s="23">
        <v>0</v>
      </c>
      <c r="AE1604" s="23">
        <v>0</v>
      </c>
      <c r="AF1604" s="23">
        <v>0</v>
      </c>
      <c r="AG1604" s="23">
        <v>0</v>
      </c>
      <c r="AH1604" s="23">
        <v>0</v>
      </c>
      <c r="AI1604" s="23">
        <v>0</v>
      </c>
      <c r="AJ1604" s="23">
        <v>0</v>
      </c>
      <c r="AK1604" s="23">
        <v>0</v>
      </c>
      <c r="AL1604" s="23">
        <v>1.623375</v>
      </c>
      <c r="AM1604" s="23">
        <v>1.623375</v>
      </c>
      <c r="AN1604" s="23">
        <v>0</v>
      </c>
      <c r="AO1604" s="23">
        <v>0</v>
      </c>
      <c r="AP1604" s="23">
        <v>0</v>
      </c>
      <c r="AQ1604" s="23">
        <v>0</v>
      </c>
      <c r="AR1604" s="23">
        <v>0</v>
      </c>
      <c r="AS1604" s="23">
        <v>0</v>
      </c>
      <c r="AT1604" s="23">
        <v>1.623375</v>
      </c>
      <c r="AU1604" s="23">
        <v>3.401540000000008E-3</v>
      </c>
      <c r="AV1604" s="23">
        <v>0.22313991</v>
      </c>
      <c r="AW1604" s="23">
        <v>0.22654145000000001</v>
      </c>
      <c r="AX1604" s="23">
        <v>0</v>
      </c>
      <c r="AY1604" s="23">
        <v>0</v>
      </c>
      <c r="AZ1604" s="23">
        <v>0.22654145000000001</v>
      </c>
    </row>
    <row r="1605" spans="2:52" x14ac:dyDescent="0.25">
      <c r="B1605" s="10" t="s">
        <v>1252</v>
      </c>
      <c r="C1605" s="23">
        <v>2.87674538</v>
      </c>
      <c r="D1605" s="23">
        <v>0.64579377999999987</v>
      </c>
      <c r="E1605" s="23">
        <v>0.41584019</v>
      </c>
      <c r="F1605" s="23">
        <v>0.11457000000000001</v>
      </c>
      <c r="G1605" s="23">
        <v>0.11538358999999999</v>
      </c>
      <c r="H1605" s="23">
        <v>2.2309516</v>
      </c>
      <c r="I1605" s="23">
        <v>4.6870000000000002E-2</v>
      </c>
      <c r="J1605" s="23">
        <v>1.81165</v>
      </c>
      <c r="K1605" s="23">
        <v>0</v>
      </c>
      <c r="L1605" s="23">
        <v>0.37243159999999997</v>
      </c>
      <c r="M1605" s="23">
        <v>176.65547454</v>
      </c>
      <c r="N1605" s="23">
        <v>174.013848</v>
      </c>
      <c r="O1605" s="23">
        <v>2.5978092300000002</v>
      </c>
      <c r="P1605" s="23">
        <v>0</v>
      </c>
      <c r="Q1605" s="23">
        <v>4.3817309999999998E-2</v>
      </c>
      <c r="R1605" s="23">
        <v>179.53221991999999</v>
      </c>
      <c r="S1605" s="23">
        <v>119.32703882999999</v>
      </c>
      <c r="T1605" s="23">
        <v>0.18537503</v>
      </c>
      <c r="U1605" s="23">
        <v>0</v>
      </c>
      <c r="V1605" s="23">
        <v>0</v>
      </c>
      <c r="W1605" s="23">
        <v>0</v>
      </c>
      <c r="X1605" s="23">
        <v>19.002328200000001</v>
      </c>
      <c r="Y1605" s="23">
        <v>6.6733141100000006</v>
      </c>
      <c r="Z1605" s="23">
        <v>0</v>
      </c>
      <c r="AA1605" s="23">
        <v>145.18805617000001</v>
      </c>
      <c r="AB1605" s="23">
        <v>34.34416375</v>
      </c>
      <c r="AC1605" s="23">
        <v>0</v>
      </c>
      <c r="AD1605" s="23">
        <v>0</v>
      </c>
      <c r="AE1605" s="23">
        <v>0</v>
      </c>
      <c r="AF1605" s="23">
        <v>0</v>
      </c>
      <c r="AG1605" s="23">
        <v>0</v>
      </c>
      <c r="AH1605" s="23">
        <v>0</v>
      </c>
      <c r="AI1605" s="23">
        <v>0</v>
      </c>
      <c r="AJ1605" s="23">
        <v>0</v>
      </c>
      <c r="AK1605" s="23">
        <v>0</v>
      </c>
      <c r="AL1605" s="23">
        <v>34.807752069999999</v>
      </c>
      <c r="AM1605" s="23">
        <v>34.807752069999999</v>
      </c>
      <c r="AN1605" s="23">
        <v>0</v>
      </c>
      <c r="AO1605" s="23">
        <v>0</v>
      </c>
      <c r="AP1605" s="23">
        <v>0</v>
      </c>
      <c r="AQ1605" s="23">
        <v>0</v>
      </c>
      <c r="AR1605" s="23">
        <v>0</v>
      </c>
      <c r="AS1605" s="23">
        <v>0</v>
      </c>
      <c r="AT1605" s="23">
        <v>34.807752069999999</v>
      </c>
      <c r="AU1605" s="23">
        <v>-0.46358832000000005</v>
      </c>
      <c r="AV1605" s="23">
        <v>1.8770742899999997</v>
      </c>
      <c r="AW1605" s="23">
        <v>1.4134859700000002</v>
      </c>
      <c r="AX1605" s="23">
        <v>0</v>
      </c>
      <c r="AY1605" s="23">
        <v>0</v>
      </c>
      <c r="AZ1605" s="23">
        <v>1.4134859700000002</v>
      </c>
    </row>
    <row r="1606" spans="2:52" x14ac:dyDescent="0.25">
      <c r="B1606" s="10" t="s">
        <v>1264</v>
      </c>
      <c r="C1606" s="23">
        <v>7.3480169999999997E-2</v>
      </c>
      <c r="D1606" s="23">
        <v>3.7115169999999996E-2</v>
      </c>
      <c r="E1606" s="23">
        <v>1.9160169999999997E-2</v>
      </c>
      <c r="F1606" s="23">
        <v>6.2E-4</v>
      </c>
      <c r="G1606" s="23">
        <v>1.7335E-2</v>
      </c>
      <c r="H1606" s="23">
        <v>3.6365000000000001E-2</v>
      </c>
      <c r="I1606" s="23">
        <v>1.214E-2</v>
      </c>
      <c r="J1606" s="23">
        <v>7.7250000000000001E-3</v>
      </c>
      <c r="K1606" s="23">
        <v>1.6500000000000001E-2</v>
      </c>
      <c r="L1606" s="23">
        <v>0</v>
      </c>
      <c r="M1606" s="23">
        <v>48.355964999999998</v>
      </c>
      <c r="N1606" s="23">
        <v>48.235965</v>
      </c>
      <c r="O1606" s="23">
        <v>0</v>
      </c>
      <c r="P1606" s="23">
        <v>0</v>
      </c>
      <c r="Q1606" s="23">
        <v>0.12</v>
      </c>
      <c r="R1606" s="23">
        <v>48.429445170000001</v>
      </c>
      <c r="S1606" s="23">
        <v>38.252555200000003</v>
      </c>
      <c r="T1606" s="23">
        <v>0</v>
      </c>
      <c r="U1606" s="23">
        <v>0.2</v>
      </c>
      <c r="V1606" s="23">
        <v>0</v>
      </c>
      <c r="W1606" s="23">
        <v>0</v>
      </c>
      <c r="X1606" s="23">
        <v>2.15</v>
      </c>
      <c r="Y1606" s="23">
        <v>9.0445480000000007</v>
      </c>
      <c r="Z1606" s="23">
        <v>0</v>
      </c>
      <c r="AA1606" s="23">
        <v>49.647103200000004</v>
      </c>
      <c r="AB1606" s="23">
        <v>-1.2176580299999999</v>
      </c>
      <c r="AC1606" s="23">
        <v>0</v>
      </c>
      <c r="AD1606" s="23">
        <v>0</v>
      </c>
      <c r="AE1606" s="23">
        <v>0</v>
      </c>
      <c r="AF1606" s="23">
        <v>0</v>
      </c>
      <c r="AG1606" s="23">
        <v>0</v>
      </c>
      <c r="AH1606" s="23">
        <v>0</v>
      </c>
      <c r="AI1606" s="23">
        <v>0</v>
      </c>
      <c r="AJ1606" s="23">
        <v>0</v>
      </c>
      <c r="AK1606" s="23">
        <v>0</v>
      </c>
      <c r="AL1606" s="23">
        <v>0.6</v>
      </c>
      <c r="AM1606" s="23">
        <v>0.6</v>
      </c>
      <c r="AN1606" s="23">
        <v>0</v>
      </c>
      <c r="AO1606" s="23">
        <v>0</v>
      </c>
      <c r="AP1606" s="23">
        <v>0.93805086999999998</v>
      </c>
      <c r="AQ1606" s="23">
        <v>0.93805086999999998</v>
      </c>
      <c r="AR1606" s="23">
        <v>0</v>
      </c>
      <c r="AS1606" s="23">
        <v>0</v>
      </c>
      <c r="AT1606" s="23">
        <v>1.5380508700000002</v>
      </c>
      <c r="AU1606" s="23">
        <v>-2.7557089000000001</v>
      </c>
      <c r="AV1606" s="23">
        <v>3.1398238199999997</v>
      </c>
      <c r="AW1606" s="23">
        <v>0.38411491999999997</v>
      </c>
      <c r="AX1606" s="23">
        <v>0</v>
      </c>
      <c r="AY1606" s="23">
        <v>0</v>
      </c>
      <c r="AZ1606" s="23">
        <v>0.38411491999999997</v>
      </c>
    </row>
    <row r="1607" spans="2:52" x14ac:dyDescent="0.25">
      <c r="B1607" s="10" t="s">
        <v>1274</v>
      </c>
      <c r="C1607" s="23">
        <v>2.31961964</v>
      </c>
      <c r="D1607" s="23">
        <v>1.1202796400000001</v>
      </c>
      <c r="E1607" s="23">
        <v>0.37498491000000006</v>
      </c>
      <c r="F1607" s="23">
        <v>0.68431943000000006</v>
      </c>
      <c r="G1607" s="23">
        <v>6.0975300000000003E-2</v>
      </c>
      <c r="H1607" s="23">
        <v>1.1993400000000001</v>
      </c>
      <c r="I1607" s="23">
        <v>2.1170000000000001E-2</v>
      </c>
      <c r="J1607" s="23">
        <v>1.1766700000000001</v>
      </c>
      <c r="K1607" s="23">
        <v>1.5E-3</v>
      </c>
      <c r="L1607" s="23">
        <v>0</v>
      </c>
      <c r="M1607" s="23">
        <v>7.5</v>
      </c>
      <c r="N1607" s="23">
        <v>0</v>
      </c>
      <c r="O1607" s="23">
        <v>0</v>
      </c>
      <c r="P1607" s="23">
        <v>0</v>
      </c>
      <c r="Q1607" s="23">
        <v>7.5</v>
      </c>
      <c r="R1607" s="23">
        <v>9.8196196400000009</v>
      </c>
      <c r="S1607" s="23">
        <v>4.6006249199999996</v>
      </c>
      <c r="T1607" s="23">
        <v>0</v>
      </c>
      <c r="U1607" s="23">
        <v>0.02</v>
      </c>
      <c r="V1607" s="23">
        <v>0</v>
      </c>
      <c r="W1607" s="23">
        <v>0</v>
      </c>
      <c r="X1607" s="23">
        <v>0</v>
      </c>
      <c r="Y1607" s="23">
        <v>0</v>
      </c>
      <c r="Z1607" s="23">
        <v>0</v>
      </c>
      <c r="AA1607" s="23">
        <v>4.62062492</v>
      </c>
      <c r="AB1607" s="23">
        <v>5.19899472</v>
      </c>
      <c r="AC1607" s="23">
        <v>0</v>
      </c>
      <c r="AD1607" s="23">
        <v>0</v>
      </c>
      <c r="AE1607" s="23">
        <v>0</v>
      </c>
      <c r="AF1607" s="23">
        <v>0</v>
      </c>
      <c r="AG1607" s="23">
        <v>0</v>
      </c>
      <c r="AH1607" s="23">
        <v>0</v>
      </c>
      <c r="AI1607" s="23">
        <v>0</v>
      </c>
      <c r="AJ1607" s="23">
        <v>0</v>
      </c>
      <c r="AK1607" s="23">
        <v>0</v>
      </c>
      <c r="AL1607" s="23">
        <v>0.02</v>
      </c>
      <c r="AM1607" s="23">
        <v>0.02</v>
      </c>
      <c r="AN1607" s="23">
        <v>0</v>
      </c>
      <c r="AO1607" s="23">
        <v>0</v>
      </c>
      <c r="AP1607" s="23">
        <v>0</v>
      </c>
      <c r="AQ1607" s="23">
        <v>0</v>
      </c>
      <c r="AR1607" s="23">
        <v>0</v>
      </c>
      <c r="AS1607" s="23">
        <v>0</v>
      </c>
      <c r="AT1607" s="23">
        <v>0.02</v>
      </c>
      <c r="AU1607" s="23">
        <v>5.1789947199999995</v>
      </c>
      <c r="AV1607" s="23">
        <v>0</v>
      </c>
      <c r="AW1607" s="23">
        <v>5.1789947199999995</v>
      </c>
      <c r="AX1607" s="23">
        <v>0</v>
      </c>
      <c r="AY1607" s="23">
        <v>0</v>
      </c>
      <c r="AZ1607" s="23">
        <v>5.1789947199999995</v>
      </c>
    </row>
    <row r="1608" spans="2:52" x14ac:dyDescent="0.25">
      <c r="B1608" s="10" t="s">
        <v>982</v>
      </c>
      <c r="C1608" s="23">
        <v>10.14592348</v>
      </c>
      <c r="D1608" s="23">
        <v>6.8330995000000003</v>
      </c>
      <c r="E1608" s="23">
        <v>0.48041051000000001</v>
      </c>
      <c r="F1608" s="23">
        <v>3.0116853799999999</v>
      </c>
      <c r="G1608" s="23">
        <v>3.34100361</v>
      </c>
      <c r="H1608" s="23">
        <v>3.3128239800000001</v>
      </c>
      <c r="I1608" s="23">
        <v>1.0461480300000001</v>
      </c>
      <c r="J1608" s="23">
        <v>0.23487720000000001</v>
      </c>
      <c r="K1608" s="23">
        <v>1.80636675</v>
      </c>
      <c r="L1608" s="23">
        <v>0.22543199999999999</v>
      </c>
      <c r="M1608" s="23">
        <v>209.06515682</v>
      </c>
      <c r="N1608" s="23">
        <v>207.971856</v>
      </c>
      <c r="O1608" s="23">
        <v>0</v>
      </c>
      <c r="P1608" s="23">
        <v>1.0933008200000001</v>
      </c>
      <c r="Q1608" s="23">
        <v>0</v>
      </c>
      <c r="R1608" s="23">
        <v>219.21108029999999</v>
      </c>
      <c r="S1608" s="23">
        <v>111.42297408</v>
      </c>
      <c r="T1608" s="23">
        <v>1.453144</v>
      </c>
      <c r="U1608" s="23">
        <v>0</v>
      </c>
      <c r="V1608" s="23">
        <v>0</v>
      </c>
      <c r="W1608" s="23">
        <v>0</v>
      </c>
      <c r="X1608" s="23">
        <v>16.348687000000002</v>
      </c>
      <c r="Y1608" s="23">
        <v>75.908844920000007</v>
      </c>
      <c r="Z1608" s="23">
        <v>2.148237</v>
      </c>
      <c r="AA1608" s="23">
        <v>207.28188700000001</v>
      </c>
      <c r="AB1608" s="23">
        <v>11.929193300000001</v>
      </c>
      <c r="AC1608" s="23">
        <v>0</v>
      </c>
      <c r="AD1608" s="23">
        <v>0</v>
      </c>
      <c r="AE1608" s="23">
        <v>0</v>
      </c>
      <c r="AF1608" s="23">
        <v>0</v>
      </c>
      <c r="AG1608" s="23">
        <v>0</v>
      </c>
      <c r="AH1608" s="23">
        <v>0</v>
      </c>
      <c r="AI1608" s="23">
        <v>0</v>
      </c>
      <c r="AJ1608" s="23">
        <v>0</v>
      </c>
      <c r="AK1608" s="23">
        <v>0</v>
      </c>
      <c r="AL1608" s="23">
        <v>4.7</v>
      </c>
      <c r="AM1608" s="23">
        <v>4.7</v>
      </c>
      <c r="AN1608" s="23">
        <v>0</v>
      </c>
      <c r="AO1608" s="23">
        <v>0</v>
      </c>
      <c r="AP1608" s="23">
        <v>6.8844859999999999</v>
      </c>
      <c r="AQ1608" s="23">
        <v>6.8844859999999999</v>
      </c>
      <c r="AR1608" s="23">
        <v>0</v>
      </c>
      <c r="AS1608" s="23">
        <v>0</v>
      </c>
      <c r="AT1608" s="23">
        <v>11.584486</v>
      </c>
      <c r="AU1608" s="23">
        <v>0.34470729999999999</v>
      </c>
      <c r="AV1608" s="23">
        <v>0.72462070000000001</v>
      </c>
      <c r="AW1608" s="23">
        <v>1.0693280000000001</v>
      </c>
      <c r="AX1608" s="23">
        <v>0</v>
      </c>
      <c r="AY1608" s="23">
        <v>0</v>
      </c>
      <c r="AZ1608" s="23">
        <v>1.0693280000000001</v>
      </c>
    </row>
    <row r="1609" spans="2:52" x14ac:dyDescent="0.25">
      <c r="B1609" s="10" t="s">
        <v>1270</v>
      </c>
      <c r="C1609" s="23">
        <v>0.25791945999999999</v>
      </c>
      <c r="D1609" s="23">
        <v>0.17160545999999999</v>
      </c>
      <c r="E1609" s="23">
        <v>9.4665459999999993E-2</v>
      </c>
      <c r="F1609" s="23">
        <v>2.2311000000000001E-2</v>
      </c>
      <c r="G1609" s="23">
        <v>5.4628999999999997E-2</v>
      </c>
      <c r="H1609" s="23">
        <v>8.6314000000000002E-2</v>
      </c>
      <c r="I1609" s="23">
        <v>3.7243999999999999E-2</v>
      </c>
      <c r="J1609" s="23">
        <v>1.047E-2</v>
      </c>
      <c r="K1609" s="23">
        <v>3.8600000000000002E-2</v>
      </c>
      <c r="L1609" s="23">
        <v>0</v>
      </c>
      <c r="M1609" s="23">
        <v>55.890259599999993</v>
      </c>
      <c r="N1609" s="23">
        <v>55.681877999999998</v>
      </c>
      <c r="O1609" s="23">
        <v>0</v>
      </c>
      <c r="P1609" s="23">
        <v>0.1041908</v>
      </c>
      <c r="Q1609" s="23">
        <v>0.1041908</v>
      </c>
      <c r="R1609" s="23">
        <v>56.148179059999997</v>
      </c>
      <c r="S1609" s="23">
        <v>38.726908939999994</v>
      </c>
      <c r="T1609" s="23">
        <v>0</v>
      </c>
      <c r="U1609" s="23">
        <v>0</v>
      </c>
      <c r="V1609" s="23">
        <v>0</v>
      </c>
      <c r="W1609" s="23">
        <v>0</v>
      </c>
      <c r="X1609" s="23">
        <v>3.9614029999999998</v>
      </c>
      <c r="Y1609" s="23">
        <v>11.743253220000001</v>
      </c>
      <c r="Z1609" s="23">
        <v>0</v>
      </c>
      <c r="AA1609" s="23">
        <v>54.431565159999998</v>
      </c>
      <c r="AB1609" s="23">
        <v>1.7166138999999998</v>
      </c>
      <c r="AC1609" s="23">
        <v>0</v>
      </c>
      <c r="AD1609" s="23">
        <v>0</v>
      </c>
      <c r="AE1609" s="23">
        <v>0</v>
      </c>
      <c r="AF1609" s="23">
        <v>0</v>
      </c>
      <c r="AG1609" s="23">
        <v>0</v>
      </c>
      <c r="AH1609" s="23">
        <v>0</v>
      </c>
      <c r="AI1609" s="23">
        <v>0</v>
      </c>
      <c r="AJ1609" s="23">
        <v>0</v>
      </c>
      <c r="AK1609" s="23">
        <v>0</v>
      </c>
      <c r="AL1609" s="23">
        <v>0.2</v>
      </c>
      <c r="AM1609" s="23">
        <v>0.2</v>
      </c>
      <c r="AN1609" s="23">
        <v>0</v>
      </c>
      <c r="AO1609" s="23">
        <v>0</v>
      </c>
      <c r="AP1609" s="23">
        <v>0.5379912</v>
      </c>
      <c r="AQ1609" s="23">
        <v>0.5379912</v>
      </c>
      <c r="AR1609" s="23">
        <v>0</v>
      </c>
      <c r="AS1609" s="23">
        <v>0</v>
      </c>
      <c r="AT1609" s="23">
        <v>0.73799119999999996</v>
      </c>
      <c r="AU1609" s="23">
        <v>0.97862269999999996</v>
      </c>
      <c r="AV1609" s="23">
        <v>1.3258100100000001</v>
      </c>
      <c r="AW1609" s="23">
        <v>2.3044327099999999</v>
      </c>
      <c r="AX1609" s="23">
        <v>0</v>
      </c>
      <c r="AY1609" s="23">
        <v>0</v>
      </c>
      <c r="AZ1609" s="23">
        <v>2.3044327099999999</v>
      </c>
    </row>
    <row r="1610" spans="2:52" x14ac:dyDescent="0.25">
      <c r="B1610" s="10" t="s">
        <v>1250</v>
      </c>
      <c r="C1610" s="23">
        <v>4.7073789499999998</v>
      </c>
      <c r="D1610" s="23">
        <v>1.8935389499999999</v>
      </c>
      <c r="E1610" s="23">
        <v>0.83846533000000012</v>
      </c>
      <c r="F1610" s="23">
        <v>0.99856119999999993</v>
      </c>
      <c r="G1610" s="23">
        <v>5.6512420000000001E-2</v>
      </c>
      <c r="H1610" s="23">
        <v>2.8138399999999999</v>
      </c>
      <c r="I1610" s="23">
        <v>0.35827799999999999</v>
      </c>
      <c r="J1610" s="23">
        <v>0.101271</v>
      </c>
      <c r="K1610" s="23">
        <v>2.3542909999999999</v>
      </c>
      <c r="L1610" s="23">
        <v>0</v>
      </c>
      <c r="M1610" s="23">
        <v>108.83751276000001</v>
      </c>
      <c r="N1610" s="23">
        <v>104.992152</v>
      </c>
      <c r="O1610" s="23">
        <v>3.8453607599999997</v>
      </c>
      <c r="P1610" s="23">
        <v>0</v>
      </c>
      <c r="Q1610" s="23">
        <v>0</v>
      </c>
      <c r="R1610" s="23">
        <v>113.54489171</v>
      </c>
      <c r="S1610" s="23">
        <v>66.854292110000003</v>
      </c>
      <c r="T1610" s="23">
        <v>0</v>
      </c>
      <c r="U1610" s="23">
        <v>0</v>
      </c>
      <c r="V1610" s="23">
        <v>0</v>
      </c>
      <c r="W1610" s="23">
        <v>0</v>
      </c>
      <c r="X1610" s="23">
        <v>7.3042367699999993</v>
      </c>
      <c r="Y1610" s="23">
        <v>34.616082570000003</v>
      </c>
      <c r="Z1610" s="23">
        <v>0.49808464000000002</v>
      </c>
      <c r="AA1610" s="23">
        <v>109.27269608999998</v>
      </c>
      <c r="AB1610" s="23">
        <v>4.2721956199999997</v>
      </c>
      <c r="AC1610" s="23">
        <v>0</v>
      </c>
      <c r="AD1610" s="23">
        <v>0</v>
      </c>
      <c r="AE1610" s="23">
        <v>0</v>
      </c>
      <c r="AF1610" s="23">
        <v>0</v>
      </c>
      <c r="AG1610" s="23">
        <v>0</v>
      </c>
      <c r="AH1610" s="23">
        <v>0</v>
      </c>
      <c r="AI1610" s="23">
        <v>0</v>
      </c>
      <c r="AJ1610" s="23">
        <v>0</v>
      </c>
      <c r="AK1610" s="23">
        <v>0</v>
      </c>
      <c r="AL1610" s="23">
        <v>0.44263875000000003</v>
      </c>
      <c r="AM1610" s="23">
        <v>0.44263875000000003</v>
      </c>
      <c r="AN1610" s="23">
        <v>0</v>
      </c>
      <c r="AO1610" s="23">
        <v>0</v>
      </c>
      <c r="AP1610" s="23">
        <v>0.67805070999999995</v>
      </c>
      <c r="AQ1610" s="23">
        <v>0.67805070999999995</v>
      </c>
      <c r="AR1610" s="23">
        <v>0</v>
      </c>
      <c r="AS1610" s="23">
        <v>0</v>
      </c>
      <c r="AT1610" s="23">
        <v>1.1206894599999999</v>
      </c>
      <c r="AU1610" s="23">
        <v>3.1515061599999998</v>
      </c>
      <c r="AV1610" s="23">
        <v>2.4222775099999998</v>
      </c>
      <c r="AW1610" s="23">
        <v>5.5737836700000001</v>
      </c>
      <c r="AX1610" s="23">
        <v>0</v>
      </c>
      <c r="AY1610" s="23">
        <v>0</v>
      </c>
      <c r="AZ1610" s="23">
        <v>5.5737836700000001</v>
      </c>
    </row>
    <row r="1611" spans="2:52" x14ac:dyDescent="0.25">
      <c r="B1611" s="10" t="s">
        <v>1278</v>
      </c>
      <c r="C1611" s="23">
        <v>6.4877729999999995E-2</v>
      </c>
      <c r="D1611" s="23">
        <v>5.1097729999999994E-2</v>
      </c>
      <c r="E1611" s="23">
        <v>4.7097729999999997E-2</v>
      </c>
      <c r="F1611" s="23">
        <v>2.5000000000000001E-3</v>
      </c>
      <c r="G1611" s="23">
        <v>1.5E-3</v>
      </c>
      <c r="H1611" s="23">
        <v>1.3780000000000001E-2</v>
      </c>
      <c r="I1611" s="23">
        <v>1.072E-2</v>
      </c>
      <c r="J1611" s="23">
        <v>3.0599999999999998E-3</v>
      </c>
      <c r="K1611" s="23">
        <v>0</v>
      </c>
      <c r="L1611" s="23">
        <v>0</v>
      </c>
      <c r="M1611" s="23">
        <v>3.5</v>
      </c>
      <c r="N1611" s="23">
        <v>0</v>
      </c>
      <c r="O1611" s="23">
        <v>0</v>
      </c>
      <c r="P1611" s="23">
        <v>0</v>
      </c>
      <c r="Q1611" s="23">
        <v>3.5</v>
      </c>
      <c r="R1611" s="23">
        <v>3.5648777300000001</v>
      </c>
      <c r="S1611" s="23">
        <v>3.5026303199999997</v>
      </c>
      <c r="T1611" s="23">
        <v>0</v>
      </c>
      <c r="U1611" s="23">
        <v>0</v>
      </c>
      <c r="V1611" s="23">
        <v>0</v>
      </c>
      <c r="W1611" s="23">
        <v>0</v>
      </c>
      <c r="X1611" s="23">
        <v>0</v>
      </c>
      <c r="Y1611" s="23">
        <v>0</v>
      </c>
      <c r="Z1611" s="23">
        <v>0</v>
      </c>
      <c r="AA1611" s="23">
        <v>3.5026303199999997</v>
      </c>
      <c r="AB1611" s="23">
        <v>6.2247410000000003E-2</v>
      </c>
      <c r="AC1611" s="23">
        <v>0</v>
      </c>
      <c r="AD1611" s="23">
        <v>0</v>
      </c>
      <c r="AE1611" s="23">
        <v>0</v>
      </c>
      <c r="AF1611" s="23">
        <v>0</v>
      </c>
      <c r="AG1611" s="23">
        <v>0</v>
      </c>
      <c r="AH1611" s="23">
        <v>0</v>
      </c>
      <c r="AI1611" s="23">
        <v>0</v>
      </c>
      <c r="AJ1611" s="23">
        <v>0</v>
      </c>
      <c r="AK1611" s="23">
        <v>0</v>
      </c>
      <c r="AL1611" s="23">
        <v>0</v>
      </c>
      <c r="AM1611" s="23">
        <v>0</v>
      </c>
      <c r="AN1611" s="23">
        <v>0</v>
      </c>
      <c r="AO1611" s="23">
        <v>0</v>
      </c>
      <c r="AP1611" s="23">
        <v>0</v>
      </c>
      <c r="AQ1611" s="23">
        <v>0</v>
      </c>
      <c r="AR1611" s="23">
        <v>0</v>
      </c>
      <c r="AS1611" s="23">
        <v>0</v>
      </c>
      <c r="AT1611" s="23">
        <v>0</v>
      </c>
      <c r="AU1611" s="23">
        <v>6.2247410000000003E-2</v>
      </c>
      <c r="AV1611" s="23">
        <v>2.6767529999999998E-2</v>
      </c>
      <c r="AW1611" s="23">
        <v>8.9014940000000001E-2</v>
      </c>
      <c r="AX1611" s="23">
        <v>0</v>
      </c>
      <c r="AY1611" s="23">
        <v>0</v>
      </c>
      <c r="AZ1611" s="23">
        <v>8.9014940000000001E-2</v>
      </c>
    </row>
    <row r="1612" spans="2:52" x14ac:dyDescent="0.25">
      <c r="B1612" s="10" t="s">
        <v>1258</v>
      </c>
      <c r="C1612" s="23">
        <v>1.1472415300000001</v>
      </c>
      <c r="D1612" s="23">
        <v>0.42269554999999992</v>
      </c>
      <c r="E1612" s="23">
        <v>0.10833021</v>
      </c>
      <c r="F1612" s="23">
        <v>0.16896912</v>
      </c>
      <c r="G1612" s="23">
        <v>0.14539621999999999</v>
      </c>
      <c r="H1612" s="23">
        <v>0.72454598000000014</v>
      </c>
      <c r="I1612" s="23">
        <v>0.11028399999999999</v>
      </c>
      <c r="J1612" s="23">
        <v>0.52912767000000005</v>
      </c>
      <c r="K1612" s="23">
        <v>6.4199999999999993E-2</v>
      </c>
      <c r="L1612" s="23">
        <v>2.0934310000000001E-2</v>
      </c>
      <c r="M1612" s="23">
        <v>87.782515000000004</v>
      </c>
      <c r="N1612" s="23">
        <v>87.668514999999999</v>
      </c>
      <c r="O1612" s="23">
        <v>0.114</v>
      </c>
      <c r="P1612" s="23">
        <v>0</v>
      </c>
      <c r="Q1612" s="23">
        <v>0</v>
      </c>
      <c r="R1612" s="23">
        <v>88.929756530000006</v>
      </c>
      <c r="S1612" s="23">
        <v>55.801042939999995</v>
      </c>
      <c r="T1612" s="23">
        <v>0</v>
      </c>
      <c r="U1612" s="23">
        <v>0</v>
      </c>
      <c r="V1612" s="23">
        <v>0</v>
      </c>
      <c r="W1612" s="23">
        <v>0</v>
      </c>
      <c r="X1612" s="23">
        <v>5.6568930199999992</v>
      </c>
      <c r="Y1612" s="23">
        <v>28.105520179999999</v>
      </c>
      <c r="Z1612" s="23">
        <v>0</v>
      </c>
      <c r="AA1612" s="23">
        <v>89.563456139999985</v>
      </c>
      <c r="AB1612" s="23">
        <v>-0.63369961000000008</v>
      </c>
      <c r="AC1612" s="23">
        <v>0</v>
      </c>
      <c r="AD1612" s="23">
        <v>0</v>
      </c>
      <c r="AE1612" s="23">
        <v>0</v>
      </c>
      <c r="AF1612" s="23">
        <v>0</v>
      </c>
      <c r="AG1612" s="23">
        <v>0</v>
      </c>
      <c r="AH1612" s="23">
        <v>0</v>
      </c>
      <c r="AI1612" s="23">
        <v>0</v>
      </c>
      <c r="AJ1612" s="23">
        <v>0</v>
      </c>
      <c r="AK1612" s="23">
        <v>0</v>
      </c>
      <c r="AL1612" s="23">
        <v>0.5</v>
      </c>
      <c r="AM1612" s="23">
        <v>0.5</v>
      </c>
      <c r="AN1612" s="23">
        <v>0</v>
      </c>
      <c r="AO1612" s="23">
        <v>0</v>
      </c>
      <c r="AP1612" s="23">
        <v>0</v>
      </c>
      <c r="AQ1612" s="23">
        <v>0</v>
      </c>
      <c r="AR1612" s="23">
        <v>0</v>
      </c>
      <c r="AS1612" s="23">
        <v>0</v>
      </c>
      <c r="AT1612" s="23">
        <v>0.5</v>
      </c>
      <c r="AU1612" s="23">
        <v>-1.1336996100000001</v>
      </c>
      <c r="AV1612" s="23">
        <v>1.66313954</v>
      </c>
      <c r="AW1612" s="23">
        <v>0.52943993</v>
      </c>
      <c r="AX1612" s="23">
        <v>0</v>
      </c>
      <c r="AY1612" s="23">
        <v>0</v>
      </c>
      <c r="AZ1612" s="23">
        <v>0.52943993</v>
      </c>
    </row>
    <row r="1613" spans="2:52" x14ac:dyDescent="0.25">
      <c r="B1613" s="10" t="s">
        <v>1253</v>
      </c>
      <c r="C1613" s="23">
        <v>11.11637984</v>
      </c>
      <c r="D1613" s="23">
        <v>5.6722052500000002</v>
      </c>
      <c r="E1613" s="23">
        <v>2.6055482400000001</v>
      </c>
      <c r="F1613" s="23">
        <v>2.82462349</v>
      </c>
      <c r="G1613" s="23">
        <v>0.24203352</v>
      </c>
      <c r="H1613" s="23">
        <v>5.4441745900000003</v>
      </c>
      <c r="I1613" s="23">
        <v>2.6346322099999999</v>
      </c>
      <c r="J1613" s="23">
        <v>1.76548017</v>
      </c>
      <c r="K1613" s="23">
        <v>5.2699999999999997E-2</v>
      </c>
      <c r="L1613" s="23">
        <v>0.99136220999999991</v>
      </c>
      <c r="M1613" s="23">
        <v>191.80234337000002</v>
      </c>
      <c r="N1613" s="23">
        <v>188.825141</v>
      </c>
      <c r="O1613" s="23">
        <v>2.9772023700000001</v>
      </c>
      <c r="P1613" s="23">
        <v>0</v>
      </c>
      <c r="Q1613" s="23">
        <v>0</v>
      </c>
      <c r="R1613" s="23">
        <v>202.91872321</v>
      </c>
      <c r="S1613" s="23">
        <v>71.73318368000001</v>
      </c>
      <c r="T1613" s="23">
        <v>0.50121547</v>
      </c>
      <c r="U1613" s="23">
        <v>0</v>
      </c>
      <c r="V1613" s="23">
        <v>0</v>
      </c>
      <c r="W1613" s="23">
        <v>0</v>
      </c>
      <c r="X1613" s="23">
        <v>10.2298259</v>
      </c>
      <c r="Y1613" s="23">
        <v>96.261218040000003</v>
      </c>
      <c r="Z1613" s="23">
        <v>0</v>
      </c>
      <c r="AA1613" s="23">
        <v>178.72544309000003</v>
      </c>
      <c r="AB1613" s="23">
        <v>24.193280120000001</v>
      </c>
      <c r="AC1613" s="23">
        <v>0</v>
      </c>
      <c r="AD1613" s="23">
        <v>0</v>
      </c>
      <c r="AE1613" s="23">
        <v>0</v>
      </c>
      <c r="AF1613" s="23">
        <v>0</v>
      </c>
      <c r="AG1613" s="23">
        <v>0</v>
      </c>
      <c r="AH1613" s="23">
        <v>0</v>
      </c>
      <c r="AI1613" s="23">
        <v>0</v>
      </c>
      <c r="AJ1613" s="23">
        <v>0</v>
      </c>
      <c r="AK1613" s="23">
        <v>0</v>
      </c>
      <c r="AL1613" s="23">
        <v>7.4831939299999997</v>
      </c>
      <c r="AM1613" s="23">
        <v>6.7254527</v>
      </c>
      <c r="AN1613" s="23">
        <v>0.75774122999999993</v>
      </c>
      <c r="AO1613" s="23">
        <v>0</v>
      </c>
      <c r="AP1613" s="23">
        <v>0</v>
      </c>
      <c r="AQ1613" s="23">
        <v>0</v>
      </c>
      <c r="AR1613" s="23">
        <v>0</v>
      </c>
      <c r="AS1613" s="23">
        <v>0</v>
      </c>
      <c r="AT1613" s="23">
        <v>7.4831939299999997</v>
      </c>
      <c r="AU1613" s="23">
        <v>16.710086190000002</v>
      </c>
      <c r="AV1613" s="23">
        <v>11.58852242</v>
      </c>
      <c r="AW1613" s="23">
        <v>28.298608609999999</v>
      </c>
      <c r="AX1613" s="23">
        <v>0</v>
      </c>
      <c r="AY1613" s="23">
        <v>0</v>
      </c>
      <c r="AZ1613" s="23">
        <v>28.298608609999999</v>
      </c>
    </row>
    <row r="1614" spans="2:52" x14ac:dyDescent="0.25">
      <c r="B1614" s="10" t="s">
        <v>1265</v>
      </c>
      <c r="C1614" s="23">
        <v>0.84834075999999992</v>
      </c>
      <c r="D1614" s="23">
        <v>0.21522545999999998</v>
      </c>
      <c r="E1614" s="23">
        <v>9.4694249999999994E-2</v>
      </c>
      <c r="F1614" s="23">
        <v>3.23699E-2</v>
      </c>
      <c r="G1614" s="23">
        <v>8.8161309999999993E-2</v>
      </c>
      <c r="H1614" s="23">
        <v>0.63311529999999994</v>
      </c>
      <c r="I1614" s="23">
        <v>5.3788500000000003E-2</v>
      </c>
      <c r="J1614" s="23">
        <v>0.45315622</v>
      </c>
      <c r="K1614" s="23">
        <v>0</v>
      </c>
      <c r="L1614" s="23">
        <v>0.12617057999999998</v>
      </c>
      <c r="M1614" s="23">
        <v>70.17061618000001</v>
      </c>
      <c r="N1614" s="23">
        <v>69.703428000000002</v>
      </c>
      <c r="O1614" s="23">
        <v>0.46718818000000001</v>
      </c>
      <c r="P1614" s="23">
        <v>0</v>
      </c>
      <c r="Q1614" s="23">
        <v>0</v>
      </c>
      <c r="R1614" s="23">
        <v>71.01895694000001</v>
      </c>
      <c r="S1614" s="23">
        <v>34.624901999999999</v>
      </c>
      <c r="T1614" s="23">
        <v>0</v>
      </c>
      <c r="U1614" s="23">
        <v>3.5235611000000002</v>
      </c>
      <c r="V1614" s="23">
        <v>0</v>
      </c>
      <c r="W1614" s="23">
        <v>0</v>
      </c>
      <c r="X1614" s="23">
        <v>15.644785560000001</v>
      </c>
      <c r="Y1614" s="23">
        <v>12.81332226</v>
      </c>
      <c r="Z1614" s="23">
        <v>0</v>
      </c>
      <c r="AA1614" s="23">
        <v>66.606570919999996</v>
      </c>
      <c r="AB1614" s="23">
        <v>4.4123860200000005</v>
      </c>
      <c r="AC1614" s="23">
        <v>0</v>
      </c>
      <c r="AD1614" s="23">
        <v>0</v>
      </c>
      <c r="AE1614" s="23">
        <v>0</v>
      </c>
      <c r="AF1614" s="23">
        <v>0</v>
      </c>
      <c r="AG1614" s="23">
        <v>0</v>
      </c>
      <c r="AH1614" s="23">
        <v>0</v>
      </c>
      <c r="AI1614" s="23">
        <v>0</v>
      </c>
      <c r="AJ1614" s="23">
        <v>0</v>
      </c>
      <c r="AK1614" s="23">
        <v>0</v>
      </c>
      <c r="AL1614" s="23">
        <v>2.37876697</v>
      </c>
      <c r="AM1614" s="23">
        <v>2.37876697</v>
      </c>
      <c r="AN1614" s="23">
        <v>0</v>
      </c>
      <c r="AO1614" s="23">
        <v>0</v>
      </c>
      <c r="AP1614" s="23">
        <v>0</v>
      </c>
      <c r="AQ1614" s="23">
        <v>0</v>
      </c>
      <c r="AR1614" s="23">
        <v>0</v>
      </c>
      <c r="AS1614" s="23">
        <v>0</v>
      </c>
      <c r="AT1614" s="23">
        <v>2.37876697</v>
      </c>
      <c r="AU1614" s="23">
        <v>2.03361905</v>
      </c>
      <c r="AV1614" s="23">
        <v>7.6902151299999995</v>
      </c>
      <c r="AW1614" s="23">
        <v>9.723834179999999</v>
      </c>
      <c r="AX1614" s="23">
        <v>0.40220809000000002</v>
      </c>
      <c r="AY1614" s="23">
        <v>2.4866799999999998</v>
      </c>
      <c r="AZ1614" s="23">
        <v>6.8349460899999999</v>
      </c>
    </row>
    <row r="1615" spans="2:52" x14ac:dyDescent="0.25">
      <c r="B1615" s="10" t="s">
        <v>1254</v>
      </c>
      <c r="C1615" s="23">
        <v>0.67770010999999997</v>
      </c>
      <c r="D1615" s="23">
        <v>0.36480156999999996</v>
      </c>
      <c r="E1615" s="23">
        <v>5.1622660000000001E-2</v>
      </c>
      <c r="F1615" s="23">
        <v>2.8249999999999998E-3</v>
      </c>
      <c r="G1615" s="23">
        <v>0.31035390999999996</v>
      </c>
      <c r="H1615" s="23">
        <v>0.31289854000000006</v>
      </c>
      <c r="I1615" s="23">
        <v>6.5125000000000002E-2</v>
      </c>
      <c r="J1615" s="23">
        <v>1.7895000000000001E-2</v>
      </c>
      <c r="K1615" s="23">
        <v>6.2141000000000002E-2</v>
      </c>
      <c r="L1615" s="23">
        <v>0.16773754000000002</v>
      </c>
      <c r="M1615" s="23">
        <v>80.183064000000002</v>
      </c>
      <c r="N1615" s="23">
        <v>80.183064000000002</v>
      </c>
      <c r="O1615" s="23">
        <v>0</v>
      </c>
      <c r="P1615" s="23">
        <v>0</v>
      </c>
      <c r="Q1615" s="23">
        <v>0</v>
      </c>
      <c r="R1615" s="23">
        <v>80.860764110000005</v>
      </c>
      <c r="S1615" s="23">
        <v>53.582669119999998</v>
      </c>
      <c r="T1615" s="23">
        <v>0.30767546999999995</v>
      </c>
      <c r="U1615" s="23">
        <v>1.1687683200000001</v>
      </c>
      <c r="V1615" s="23">
        <v>0</v>
      </c>
      <c r="W1615" s="23">
        <v>0</v>
      </c>
      <c r="X1615" s="23">
        <v>5.4703608899999994</v>
      </c>
      <c r="Y1615" s="23">
        <v>8.7469433500000004</v>
      </c>
      <c r="Z1615" s="23">
        <v>1.4117489599999999</v>
      </c>
      <c r="AA1615" s="23">
        <v>70.688166109999983</v>
      </c>
      <c r="AB1615" s="23">
        <v>10.172598000000001</v>
      </c>
      <c r="AC1615" s="23">
        <v>0</v>
      </c>
      <c r="AD1615" s="23">
        <v>0</v>
      </c>
      <c r="AE1615" s="23">
        <v>0</v>
      </c>
      <c r="AF1615" s="23">
        <v>0</v>
      </c>
      <c r="AG1615" s="23">
        <v>0</v>
      </c>
      <c r="AH1615" s="23">
        <v>0</v>
      </c>
      <c r="AI1615" s="23">
        <v>0</v>
      </c>
      <c r="AJ1615" s="23">
        <v>0</v>
      </c>
      <c r="AK1615" s="23">
        <v>0</v>
      </c>
      <c r="AL1615" s="23">
        <v>0.435</v>
      </c>
      <c r="AM1615" s="23">
        <v>0.435</v>
      </c>
      <c r="AN1615" s="23">
        <v>0</v>
      </c>
      <c r="AO1615" s="23">
        <v>0</v>
      </c>
      <c r="AP1615" s="23">
        <v>3.507371</v>
      </c>
      <c r="AQ1615" s="23">
        <v>3.507371</v>
      </c>
      <c r="AR1615" s="23">
        <v>0</v>
      </c>
      <c r="AS1615" s="23">
        <v>5.7834989999999999</v>
      </c>
      <c r="AT1615" s="23">
        <v>9.7258700000000005</v>
      </c>
      <c r="AU1615" s="23">
        <v>0.44672800000000001</v>
      </c>
      <c r="AV1615" s="23">
        <v>0.94613070999999993</v>
      </c>
      <c r="AW1615" s="23">
        <v>1.3928587100000001</v>
      </c>
      <c r="AX1615" s="23">
        <v>0</v>
      </c>
      <c r="AY1615" s="23">
        <v>0</v>
      </c>
      <c r="AZ1615" s="23">
        <v>1.3928587100000001</v>
      </c>
    </row>
    <row r="1616" spans="2:52" x14ac:dyDescent="0.25">
      <c r="B1616" s="10" t="s">
        <v>1257</v>
      </c>
      <c r="C1616" s="23">
        <v>0.89607106000000003</v>
      </c>
      <c r="D1616" s="23">
        <v>0.22940158000000002</v>
      </c>
      <c r="E1616" s="23">
        <v>3.6863639999999996E-2</v>
      </c>
      <c r="F1616" s="23">
        <v>7.1897779999999994E-2</v>
      </c>
      <c r="G1616" s="23">
        <v>0.12064016000000001</v>
      </c>
      <c r="H1616" s="23">
        <v>0.66666948000000004</v>
      </c>
      <c r="I1616" s="23">
        <v>0.13628920999999999</v>
      </c>
      <c r="J1616" s="23">
        <v>3.2294070000000001E-2</v>
      </c>
      <c r="K1616" s="23">
        <v>0.2903444</v>
      </c>
      <c r="L1616" s="23">
        <v>0.20774179999999998</v>
      </c>
      <c r="M1616" s="23">
        <v>51.507724000000003</v>
      </c>
      <c r="N1616" s="23">
        <v>51.507724000000003</v>
      </c>
      <c r="O1616" s="23">
        <v>0</v>
      </c>
      <c r="P1616" s="23">
        <v>0</v>
      </c>
      <c r="Q1616" s="23">
        <v>0</v>
      </c>
      <c r="R1616" s="23">
        <v>52.40379506</v>
      </c>
      <c r="S1616" s="23">
        <v>31.380869430000001</v>
      </c>
      <c r="T1616" s="23">
        <v>2.7034264000000001</v>
      </c>
      <c r="U1616" s="23">
        <v>0.58752780000000004</v>
      </c>
      <c r="V1616" s="23">
        <v>0</v>
      </c>
      <c r="W1616" s="23">
        <v>0</v>
      </c>
      <c r="X1616" s="23">
        <v>3.00542</v>
      </c>
      <c r="Y1616" s="23">
        <v>8.1044709899999994</v>
      </c>
      <c r="Z1616" s="23">
        <v>0</v>
      </c>
      <c r="AA1616" s="23">
        <v>45.781714619999995</v>
      </c>
      <c r="AB1616" s="23">
        <v>6.6220804400000004</v>
      </c>
      <c r="AC1616" s="23">
        <v>0</v>
      </c>
      <c r="AD1616" s="23">
        <v>0</v>
      </c>
      <c r="AE1616" s="23">
        <v>0</v>
      </c>
      <c r="AF1616" s="23">
        <v>0</v>
      </c>
      <c r="AG1616" s="23">
        <v>0</v>
      </c>
      <c r="AH1616" s="23">
        <v>0</v>
      </c>
      <c r="AI1616" s="23">
        <v>0</v>
      </c>
      <c r="AJ1616" s="23">
        <v>0</v>
      </c>
      <c r="AK1616" s="23">
        <v>0</v>
      </c>
      <c r="AL1616" s="23">
        <v>5.8086148</v>
      </c>
      <c r="AM1616" s="23">
        <v>5.8086148</v>
      </c>
      <c r="AN1616" s="23">
        <v>0</v>
      </c>
      <c r="AO1616" s="23">
        <v>0</v>
      </c>
      <c r="AP1616" s="23">
        <v>0</v>
      </c>
      <c r="AQ1616" s="23">
        <v>0</v>
      </c>
      <c r="AR1616" s="23">
        <v>0</v>
      </c>
      <c r="AS1616" s="23">
        <v>0</v>
      </c>
      <c r="AT1616" s="23">
        <v>5.8086148</v>
      </c>
      <c r="AU1616" s="23">
        <v>0.81346563999999999</v>
      </c>
      <c r="AV1616" s="23">
        <v>0.32826537</v>
      </c>
      <c r="AW1616" s="23">
        <v>1.14173101</v>
      </c>
      <c r="AX1616" s="23">
        <v>0</v>
      </c>
      <c r="AY1616" s="23">
        <v>0</v>
      </c>
      <c r="AZ1616" s="23">
        <v>1.14173101</v>
      </c>
    </row>
    <row r="1617" spans="2:52" x14ac:dyDescent="0.25">
      <c r="B1617" s="10" t="s">
        <v>1262</v>
      </c>
      <c r="C1617" s="23">
        <v>3.3134300000000005E-2</v>
      </c>
      <c r="D1617" s="23">
        <v>1.87843E-2</v>
      </c>
      <c r="E1617" s="23">
        <v>5.7393000000000001E-3</v>
      </c>
      <c r="F1617" s="23">
        <v>0</v>
      </c>
      <c r="G1617" s="23">
        <v>1.3044999999999999E-2</v>
      </c>
      <c r="H1617" s="23">
        <v>1.435E-2</v>
      </c>
      <c r="I1617" s="23">
        <v>7.5000000000000002E-4</v>
      </c>
      <c r="J1617" s="23">
        <v>5.5999999999999999E-3</v>
      </c>
      <c r="K1617" s="23">
        <v>0</v>
      </c>
      <c r="L1617" s="23">
        <v>8.0000000000000002E-3</v>
      </c>
      <c r="M1617" s="23">
        <v>47.243245000000002</v>
      </c>
      <c r="N1617" s="23">
        <v>47.243245000000002</v>
      </c>
      <c r="O1617" s="23">
        <v>0</v>
      </c>
      <c r="P1617" s="23">
        <v>0</v>
      </c>
      <c r="Q1617" s="23">
        <v>0</v>
      </c>
      <c r="R1617" s="23">
        <v>47.276379299999995</v>
      </c>
      <c r="S1617" s="23">
        <v>33.187160670000004</v>
      </c>
      <c r="T1617" s="23">
        <v>0</v>
      </c>
      <c r="U1617" s="23">
        <v>0</v>
      </c>
      <c r="V1617" s="23">
        <v>0</v>
      </c>
      <c r="W1617" s="23">
        <v>0</v>
      </c>
      <c r="X1617" s="23">
        <v>2.5499999999999998</v>
      </c>
      <c r="Y1617" s="23">
        <v>10.630608000000001</v>
      </c>
      <c r="Z1617" s="23">
        <v>0</v>
      </c>
      <c r="AA1617" s="23">
        <v>46.367768670000004</v>
      </c>
      <c r="AB1617" s="23">
        <v>0.90861062999999997</v>
      </c>
      <c r="AC1617" s="23">
        <v>0</v>
      </c>
      <c r="AD1617" s="23">
        <v>0</v>
      </c>
      <c r="AE1617" s="23">
        <v>0</v>
      </c>
      <c r="AF1617" s="23">
        <v>0</v>
      </c>
      <c r="AG1617" s="23">
        <v>0</v>
      </c>
      <c r="AH1617" s="23">
        <v>0</v>
      </c>
      <c r="AI1617" s="23">
        <v>0</v>
      </c>
      <c r="AJ1617" s="23">
        <v>0</v>
      </c>
      <c r="AK1617" s="23">
        <v>0</v>
      </c>
      <c r="AL1617" s="23">
        <v>0</v>
      </c>
      <c r="AM1617" s="23">
        <v>0</v>
      </c>
      <c r="AN1617" s="23">
        <v>0</v>
      </c>
      <c r="AO1617" s="23">
        <v>0</v>
      </c>
      <c r="AP1617" s="23">
        <v>0.9</v>
      </c>
      <c r="AQ1617" s="23">
        <v>0.9</v>
      </c>
      <c r="AR1617" s="23">
        <v>0</v>
      </c>
      <c r="AS1617" s="23">
        <v>0</v>
      </c>
      <c r="AT1617" s="23">
        <v>0.9</v>
      </c>
      <c r="AU1617" s="23">
        <v>8.6106300000000011E-3</v>
      </c>
      <c r="AV1617" s="23">
        <v>3.8926290000000002E-2</v>
      </c>
      <c r="AW1617" s="23">
        <v>4.7536919999999996E-2</v>
      </c>
      <c r="AX1617" s="23">
        <v>0</v>
      </c>
      <c r="AY1617" s="23">
        <v>0</v>
      </c>
      <c r="AZ1617" s="23">
        <v>4.7536919999999996E-2</v>
      </c>
    </row>
    <row r="1618" spans="2:52" x14ac:dyDescent="0.25">
      <c r="B1618" s="10" t="s">
        <v>1256</v>
      </c>
      <c r="C1618" s="23">
        <v>16.121216360000002</v>
      </c>
      <c r="D1618" s="23">
        <v>2.0093098199999999</v>
      </c>
      <c r="E1618" s="23">
        <v>0.51320193000000003</v>
      </c>
      <c r="F1618" s="23">
        <v>1.11148424</v>
      </c>
      <c r="G1618" s="23">
        <v>0.38462365000000004</v>
      </c>
      <c r="H1618" s="23">
        <v>14.111906540000001</v>
      </c>
      <c r="I1618" s="23">
        <v>1.2181565300000001</v>
      </c>
      <c r="J1618" s="23">
        <v>0.45735927000000004</v>
      </c>
      <c r="K1618" s="23">
        <v>11.720820740000001</v>
      </c>
      <c r="L1618" s="23">
        <v>0.71557000000000004</v>
      </c>
      <c r="M1618" s="23">
        <v>175.70232838999999</v>
      </c>
      <c r="N1618" s="23">
        <v>172.98254399999999</v>
      </c>
      <c r="O1618" s="23">
        <v>1.7197843899999998</v>
      </c>
      <c r="P1618" s="23">
        <v>1</v>
      </c>
      <c r="Q1618" s="23">
        <v>0</v>
      </c>
      <c r="R1618" s="23">
        <v>191.82354475</v>
      </c>
      <c r="S1618" s="23">
        <v>114.93185206</v>
      </c>
      <c r="T1618" s="23">
        <v>1.7451494999999999</v>
      </c>
      <c r="U1618" s="23">
        <v>0</v>
      </c>
      <c r="V1618" s="23">
        <v>0</v>
      </c>
      <c r="W1618" s="23">
        <v>0</v>
      </c>
      <c r="X1618" s="23">
        <v>7.5721345199999996</v>
      </c>
      <c r="Y1618" s="23">
        <v>37.346427810000002</v>
      </c>
      <c r="Z1618" s="23">
        <v>0</v>
      </c>
      <c r="AA1618" s="23">
        <v>161.59556388999999</v>
      </c>
      <c r="AB1618" s="23">
        <v>30.227980859999999</v>
      </c>
      <c r="AC1618" s="23">
        <v>0</v>
      </c>
      <c r="AD1618" s="23">
        <v>0</v>
      </c>
      <c r="AE1618" s="23">
        <v>0</v>
      </c>
      <c r="AF1618" s="23">
        <v>0</v>
      </c>
      <c r="AG1618" s="23">
        <v>0</v>
      </c>
      <c r="AH1618" s="23">
        <v>0</v>
      </c>
      <c r="AI1618" s="23">
        <v>0</v>
      </c>
      <c r="AJ1618" s="23">
        <v>3.0380000000000001E-2</v>
      </c>
      <c r="AK1618" s="23">
        <v>3.0380000000000001E-2</v>
      </c>
      <c r="AL1618" s="23">
        <v>14.7225</v>
      </c>
      <c r="AM1618" s="23">
        <v>14.7225</v>
      </c>
      <c r="AN1618" s="23">
        <v>0</v>
      </c>
      <c r="AO1618" s="23">
        <v>0</v>
      </c>
      <c r="AP1618" s="23">
        <v>3.327</v>
      </c>
      <c r="AQ1618" s="23">
        <v>3.327</v>
      </c>
      <c r="AR1618" s="23">
        <v>0</v>
      </c>
      <c r="AS1618" s="23">
        <v>0</v>
      </c>
      <c r="AT1618" s="23">
        <v>18.049499999999998</v>
      </c>
      <c r="AU1618" s="23">
        <v>12.20886086</v>
      </c>
      <c r="AV1618" s="23">
        <v>17.70081652</v>
      </c>
      <c r="AW1618" s="23">
        <v>29.909677379999998</v>
      </c>
      <c r="AX1618" s="23">
        <v>0</v>
      </c>
      <c r="AY1618" s="23">
        <v>0</v>
      </c>
      <c r="AZ1618" s="23">
        <v>29.909677379999998</v>
      </c>
    </row>
    <row r="1619" spans="2:52" x14ac:dyDescent="0.25">
      <c r="B1619" s="20" t="s">
        <v>1582</v>
      </c>
      <c r="C1619" s="21">
        <f t="shared" ref="C1619:AZ1619" si="96">SUM(C1583:C1618)</f>
        <v>105.57050423000001</v>
      </c>
      <c r="D1619" s="21">
        <f t="shared" si="96"/>
        <v>37.751464389999988</v>
      </c>
      <c r="E1619" s="21">
        <f t="shared" si="96"/>
        <v>11.998768510000001</v>
      </c>
      <c r="F1619" s="21">
        <f t="shared" si="96"/>
        <v>18.081207150000001</v>
      </c>
      <c r="G1619" s="21">
        <f t="shared" si="96"/>
        <v>7.6714887300000001</v>
      </c>
      <c r="H1619" s="21">
        <f t="shared" si="96"/>
        <v>67.819039840000002</v>
      </c>
      <c r="I1619" s="21">
        <f t="shared" si="96"/>
        <v>12.5821852</v>
      </c>
      <c r="J1619" s="21">
        <f t="shared" si="96"/>
        <v>12.026262429999997</v>
      </c>
      <c r="K1619" s="21">
        <f t="shared" si="96"/>
        <v>20.71526008</v>
      </c>
      <c r="L1619" s="21">
        <f t="shared" si="96"/>
        <v>22.495332130000001</v>
      </c>
      <c r="M1619" s="21">
        <f t="shared" si="96"/>
        <v>2647.8881808199999</v>
      </c>
      <c r="N1619" s="21">
        <f t="shared" si="96"/>
        <v>2557.4086738000001</v>
      </c>
      <c r="O1619" s="21">
        <f t="shared" si="96"/>
        <v>55.896905600000004</v>
      </c>
      <c r="P1619" s="21">
        <f t="shared" si="96"/>
        <v>2.9511730700000003</v>
      </c>
      <c r="Q1619" s="21">
        <f t="shared" si="96"/>
        <v>31.63142835</v>
      </c>
      <c r="R1619" s="21">
        <f t="shared" si="96"/>
        <v>2753.45868505</v>
      </c>
      <c r="S1619" s="21">
        <f t="shared" si="96"/>
        <v>1698.8117994999993</v>
      </c>
      <c r="T1619" s="21">
        <f t="shared" si="96"/>
        <v>26.452269270000002</v>
      </c>
      <c r="U1619" s="21">
        <f t="shared" si="96"/>
        <v>13.624474869999998</v>
      </c>
      <c r="V1619" s="21">
        <f t="shared" si="96"/>
        <v>1.3742209999999999</v>
      </c>
      <c r="W1619" s="21">
        <f t="shared" si="96"/>
        <v>5.1097441999999997</v>
      </c>
      <c r="X1619" s="21">
        <f t="shared" si="96"/>
        <v>187.9497442</v>
      </c>
      <c r="Y1619" s="21">
        <f t="shared" si="96"/>
        <v>608.41537705999997</v>
      </c>
      <c r="Z1619" s="21">
        <f t="shared" si="96"/>
        <v>5.8110979999999994</v>
      </c>
      <c r="AA1619" s="21">
        <f t="shared" si="96"/>
        <v>2547.5487281000001</v>
      </c>
      <c r="AB1619" s="21">
        <f t="shared" si="96"/>
        <v>205.90995694999998</v>
      </c>
      <c r="AC1619" s="21">
        <f t="shared" si="96"/>
        <v>0</v>
      </c>
      <c r="AD1619" s="21">
        <f t="shared" si="96"/>
        <v>0</v>
      </c>
      <c r="AE1619" s="21">
        <f t="shared" si="96"/>
        <v>0</v>
      </c>
      <c r="AF1619" s="21">
        <f t="shared" si="96"/>
        <v>0</v>
      </c>
      <c r="AG1619" s="21">
        <f t="shared" si="96"/>
        <v>47.418000999999997</v>
      </c>
      <c r="AH1619" s="21">
        <f t="shared" si="96"/>
        <v>47.418000999999997</v>
      </c>
      <c r="AI1619" s="21">
        <f t="shared" si="96"/>
        <v>0</v>
      </c>
      <c r="AJ1619" s="21">
        <f t="shared" si="96"/>
        <v>5.638E-2</v>
      </c>
      <c r="AK1619" s="21">
        <f t="shared" si="96"/>
        <v>47.474381000000001</v>
      </c>
      <c r="AL1619" s="21">
        <f t="shared" si="96"/>
        <v>179.66406596999991</v>
      </c>
      <c r="AM1619" s="21">
        <f t="shared" si="96"/>
        <v>178.90632473999992</v>
      </c>
      <c r="AN1619" s="21">
        <f t="shared" si="96"/>
        <v>0.75774122999999993</v>
      </c>
      <c r="AO1619" s="21">
        <f t="shared" si="96"/>
        <v>0</v>
      </c>
      <c r="AP1619" s="21">
        <f t="shared" si="96"/>
        <v>26.373598090000002</v>
      </c>
      <c r="AQ1619" s="21">
        <f t="shared" si="96"/>
        <v>26.373598090000002</v>
      </c>
      <c r="AR1619" s="21">
        <f t="shared" si="96"/>
        <v>0</v>
      </c>
      <c r="AS1619" s="21">
        <f t="shared" si="96"/>
        <v>6.0554990000000002</v>
      </c>
      <c r="AT1619" s="21">
        <f t="shared" si="96"/>
        <v>212.09316305999999</v>
      </c>
      <c r="AU1619" s="21">
        <f t="shared" si="96"/>
        <v>41.291174889999994</v>
      </c>
      <c r="AV1619" s="21">
        <f t="shared" si="96"/>
        <v>92.088396010000011</v>
      </c>
      <c r="AW1619" s="21">
        <f t="shared" si="96"/>
        <v>133.37957089999998</v>
      </c>
      <c r="AX1619" s="21">
        <f t="shared" si="96"/>
        <v>3.7592328899999998</v>
      </c>
      <c r="AY1619" s="21">
        <f t="shared" si="96"/>
        <v>2.4866799999999998</v>
      </c>
      <c r="AZ1619" s="21">
        <f t="shared" si="96"/>
        <v>127.13365801</v>
      </c>
    </row>
    <row r="1620" spans="2:52" x14ac:dyDescent="0.25"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</row>
    <row r="1621" spans="2:52" x14ac:dyDescent="0.25">
      <c r="B1621" s="9" t="s">
        <v>1197</v>
      </c>
    </row>
    <row r="1622" spans="2:52" x14ac:dyDescent="0.25">
      <c r="B1622" s="10" t="s">
        <v>1279</v>
      </c>
      <c r="C1622" s="23">
        <v>12.918446490000003</v>
      </c>
      <c r="D1622" s="23">
        <v>4.9667223600000003</v>
      </c>
      <c r="E1622" s="23">
        <v>3.0977292200000002</v>
      </c>
      <c r="F1622" s="23">
        <v>1.5120023300000001</v>
      </c>
      <c r="G1622" s="23">
        <v>0.35699080999999999</v>
      </c>
      <c r="H1622" s="23">
        <v>7.9517241300000006</v>
      </c>
      <c r="I1622" s="23">
        <v>0.65519123000000001</v>
      </c>
      <c r="J1622" s="23">
        <v>0.56826549999999998</v>
      </c>
      <c r="K1622" s="23">
        <v>5.0076278399999996</v>
      </c>
      <c r="L1622" s="23">
        <v>1.72063956</v>
      </c>
      <c r="M1622" s="23">
        <v>265.57522934999997</v>
      </c>
      <c r="N1622" s="23">
        <v>195.33801600000001</v>
      </c>
      <c r="O1622" s="23">
        <v>0</v>
      </c>
      <c r="P1622" s="23">
        <v>48.108195219999999</v>
      </c>
      <c r="Q1622" s="23">
        <v>22.129018129999999</v>
      </c>
      <c r="R1622" s="23">
        <v>278.49367583999998</v>
      </c>
      <c r="S1622" s="23">
        <v>96.100466189999992</v>
      </c>
      <c r="T1622" s="23">
        <v>4.8933709999999998E-2</v>
      </c>
      <c r="U1622" s="23">
        <v>7.6731414500000001</v>
      </c>
      <c r="V1622" s="23">
        <v>0</v>
      </c>
      <c r="W1622" s="23">
        <v>0</v>
      </c>
      <c r="X1622" s="23">
        <v>6.8479905599999995</v>
      </c>
      <c r="Y1622" s="23">
        <v>25.846517800000001</v>
      </c>
      <c r="Z1622" s="23">
        <v>1.4411070700000002</v>
      </c>
      <c r="AA1622" s="23">
        <v>137.95815678</v>
      </c>
      <c r="AB1622" s="23">
        <v>140.53551906000001</v>
      </c>
      <c r="AC1622" s="23">
        <v>0</v>
      </c>
      <c r="AD1622" s="23">
        <v>0</v>
      </c>
      <c r="AE1622" s="23">
        <v>0</v>
      </c>
      <c r="AF1622" s="23">
        <v>0</v>
      </c>
      <c r="AG1622" s="23">
        <v>0</v>
      </c>
      <c r="AH1622" s="23">
        <v>0</v>
      </c>
      <c r="AI1622" s="23">
        <v>0</v>
      </c>
      <c r="AJ1622" s="23">
        <v>10.7224775</v>
      </c>
      <c r="AK1622" s="23">
        <v>10.7224775</v>
      </c>
      <c r="AL1622" s="23">
        <v>4.6363870599999997</v>
      </c>
      <c r="AM1622" s="23">
        <v>4.6363870599999997</v>
      </c>
      <c r="AN1622" s="23">
        <v>0</v>
      </c>
      <c r="AO1622" s="23">
        <v>0</v>
      </c>
      <c r="AP1622" s="23">
        <v>16.572038899999999</v>
      </c>
      <c r="AQ1622" s="23">
        <v>16.572038899999999</v>
      </c>
      <c r="AR1622" s="23">
        <v>0</v>
      </c>
      <c r="AS1622" s="23">
        <v>37.795733060000003</v>
      </c>
      <c r="AT1622" s="23">
        <v>59.004159020000003</v>
      </c>
      <c r="AU1622" s="23">
        <v>92.253837539999992</v>
      </c>
      <c r="AV1622" s="23">
        <v>77.987315150000001</v>
      </c>
      <c r="AW1622" s="23">
        <v>170.24115269000001</v>
      </c>
      <c r="AX1622" s="23">
        <v>7.8604248499999994</v>
      </c>
      <c r="AY1622" s="23">
        <v>9.4959409800000003</v>
      </c>
      <c r="AZ1622" s="23">
        <v>152.88478686000002</v>
      </c>
    </row>
    <row r="1623" spans="2:52" x14ac:dyDescent="0.25">
      <c r="B1623" s="10" t="s">
        <v>1292</v>
      </c>
      <c r="C1623" s="23">
        <v>4.6601920399999992</v>
      </c>
      <c r="D1623" s="23">
        <v>3.2691085399999995</v>
      </c>
      <c r="E1623" s="23">
        <v>2.6151034800000001</v>
      </c>
      <c r="F1623" s="23">
        <v>0.41207148999999998</v>
      </c>
      <c r="G1623" s="23">
        <v>0.24193357000000001</v>
      </c>
      <c r="H1623" s="23">
        <v>1.3910834999999999</v>
      </c>
      <c r="I1623" s="23">
        <v>0.33058149999999997</v>
      </c>
      <c r="J1623" s="23">
        <v>0.56964700000000001</v>
      </c>
      <c r="K1623" s="23">
        <v>0.49085499999999999</v>
      </c>
      <c r="L1623" s="23">
        <v>0</v>
      </c>
      <c r="M1623" s="23">
        <v>107.54791053</v>
      </c>
      <c r="N1623" s="23">
        <v>100.23558</v>
      </c>
      <c r="O1623" s="23">
        <v>0</v>
      </c>
      <c r="P1623" s="23">
        <v>0</v>
      </c>
      <c r="Q1623" s="23">
        <v>7.3123305300000006</v>
      </c>
      <c r="R1623" s="23">
        <v>112.20810256999999</v>
      </c>
      <c r="S1623" s="23">
        <v>48.93814064</v>
      </c>
      <c r="T1623" s="23">
        <v>1.4570599499999999</v>
      </c>
      <c r="U1623" s="23">
        <v>4.5232164000000008</v>
      </c>
      <c r="V1623" s="23">
        <v>0</v>
      </c>
      <c r="W1623" s="23">
        <v>0</v>
      </c>
      <c r="X1623" s="23">
        <v>1.9714035000000001</v>
      </c>
      <c r="Y1623" s="23">
        <v>39.071384610000003</v>
      </c>
      <c r="Z1623" s="23">
        <v>1.5357213999999999</v>
      </c>
      <c r="AA1623" s="23">
        <v>97.496926500000001</v>
      </c>
      <c r="AB1623" s="23">
        <v>14.71117607</v>
      </c>
      <c r="AC1623" s="23">
        <v>0</v>
      </c>
      <c r="AD1623" s="23">
        <v>0</v>
      </c>
      <c r="AE1623" s="23">
        <v>0</v>
      </c>
      <c r="AF1623" s="23">
        <v>0</v>
      </c>
      <c r="AG1623" s="23">
        <v>0</v>
      </c>
      <c r="AH1623" s="23">
        <v>0</v>
      </c>
      <c r="AI1623" s="23">
        <v>0</v>
      </c>
      <c r="AJ1623" s="23">
        <v>0</v>
      </c>
      <c r="AK1623" s="23">
        <v>0</v>
      </c>
      <c r="AL1623" s="23">
        <v>0.28710000000000002</v>
      </c>
      <c r="AM1623" s="23">
        <v>0.28710000000000002</v>
      </c>
      <c r="AN1623" s="23">
        <v>0</v>
      </c>
      <c r="AO1623" s="23">
        <v>0</v>
      </c>
      <c r="AP1623" s="23">
        <v>4.6113144699999999</v>
      </c>
      <c r="AQ1623" s="23">
        <v>4.6113144699999999</v>
      </c>
      <c r="AR1623" s="23">
        <v>0</v>
      </c>
      <c r="AS1623" s="23">
        <v>1.9723038899999998</v>
      </c>
      <c r="AT1623" s="23">
        <v>6.8707183599999997</v>
      </c>
      <c r="AU1623" s="23">
        <v>7.8404577099999999</v>
      </c>
      <c r="AV1623" s="23">
        <v>23.076642320000001</v>
      </c>
      <c r="AW1623" s="23">
        <v>30.91710003</v>
      </c>
      <c r="AX1623" s="23">
        <v>0.15120117000000002</v>
      </c>
      <c r="AY1623" s="23">
        <v>0</v>
      </c>
      <c r="AZ1623" s="23">
        <v>30.765898860000004</v>
      </c>
    </row>
    <row r="1624" spans="2:52" x14ac:dyDescent="0.25">
      <c r="B1624" s="10" t="s">
        <v>1290</v>
      </c>
      <c r="C1624" s="23">
        <v>9.8854812099999982</v>
      </c>
      <c r="D1624" s="23">
        <v>5.0309250299999997</v>
      </c>
      <c r="E1624" s="23">
        <v>2.1573885800000001</v>
      </c>
      <c r="F1624" s="23">
        <v>2.4459416899999997</v>
      </c>
      <c r="G1624" s="23">
        <v>0.42759476000000002</v>
      </c>
      <c r="H1624" s="23">
        <v>4.8545561799999994</v>
      </c>
      <c r="I1624" s="23">
        <v>1.5671376000000001</v>
      </c>
      <c r="J1624" s="23">
        <v>0.43751561</v>
      </c>
      <c r="K1624" s="23">
        <v>2.7788947500000001</v>
      </c>
      <c r="L1624" s="23">
        <v>7.1008219999999997E-2</v>
      </c>
      <c r="M1624" s="23">
        <v>132.05653599999999</v>
      </c>
      <c r="N1624" s="23">
        <v>125.65153599999999</v>
      </c>
      <c r="O1624" s="23">
        <v>0</v>
      </c>
      <c r="P1624" s="23">
        <v>6.4050000000000002</v>
      </c>
      <c r="Q1624" s="23">
        <v>0</v>
      </c>
      <c r="R1624" s="23">
        <v>141.94201721000002</v>
      </c>
      <c r="S1624" s="23">
        <v>61.179779670000002</v>
      </c>
      <c r="T1624" s="23">
        <v>0.91041996999999997</v>
      </c>
      <c r="U1624" s="23">
        <v>6.3765826600000004</v>
      </c>
      <c r="V1624" s="23">
        <v>0</v>
      </c>
      <c r="W1624" s="23">
        <v>0</v>
      </c>
      <c r="X1624" s="23">
        <v>11.99107274</v>
      </c>
      <c r="Y1624" s="23">
        <v>26.904290639999999</v>
      </c>
      <c r="Z1624" s="23">
        <v>1.4151381399999998</v>
      </c>
      <c r="AA1624" s="23">
        <v>108.77728381999999</v>
      </c>
      <c r="AB1624" s="23">
        <v>33.164733390000002</v>
      </c>
      <c r="AC1624" s="23">
        <v>0</v>
      </c>
      <c r="AD1624" s="23">
        <v>0</v>
      </c>
      <c r="AE1624" s="23">
        <v>0</v>
      </c>
      <c r="AF1624" s="23">
        <v>0</v>
      </c>
      <c r="AG1624" s="23">
        <v>0</v>
      </c>
      <c r="AH1624" s="23">
        <v>0</v>
      </c>
      <c r="AI1624" s="23">
        <v>0</v>
      </c>
      <c r="AJ1624" s="23">
        <v>0</v>
      </c>
      <c r="AK1624" s="23">
        <v>0</v>
      </c>
      <c r="AL1624" s="23">
        <v>1.8000948000000001</v>
      </c>
      <c r="AM1624" s="23">
        <v>1.8000948000000001</v>
      </c>
      <c r="AN1624" s="23">
        <v>0</v>
      </c>
      <c r="AO1624" s="23">
        <v>0</v>
      </c>
      <c r="AP1624" s="23">
        <v>5.5254907500000003</v>
      </c>
      <c r="AQ1624" s="23">
        <v>5.5254907500000003</v>
      </c>
      <c r="AR1624" s="23">
        <v>0</v>
      </c>
      <c r="AS1624" s="23">
        <v>5.79752972</v>
      </c>
      <c r="AT1624" s="23">
        <v>13.12311527</v>
      </c>
      <c r="AU1624" s="23">
        <v>20.041618119999999</v>
      </c>
      <c r="AV1624" s="23">
        <v>6.2392398100000008</v>
      </c>
      <c r="AW1624" s="23">
        <v>26.28085793</v>
      </c>
      <c r="AX1624" s="23">
        <v>6.7098886200000001</v>
      </c>
      <c r="AY1624" s="23">
        <v>0</v>
      </c>
      <c r="AZ1624" s="23">
        <v>19.570969309999999</v>
      </c>
    </row>
    <row r="1625" spans="2:52" x14ac:dyDescent="0.25">
      <c r="B1625" s="10" t="s">
        <v>1293</v>
      </c>
      <c r="C1625" s="23">
        <v>8.0071326299999992</v>
      </c>
      <c r="D1625" s="23">
        <v>3.71679578</v>
      </c>
      <c r="E1625" s="23">
        <v>1.8192038400000001</v>
      </c>
      <c r="F1625" s="23">
        <v>1.3565390400000001</v>
      </c>
      <c r="G1625" s="23">
        <v>0.54105290000000006</v>
      </c>
      <c r="H1625" s="23">
        <v>4.2903368499999992</v>
      </c>
      <c r="I1625" s="23">
        <v>0.51248108000000003</v>
      </c>
      <c r="J1625" s="23">
        <v>0.57241134999999999</v>
      </c>
      <c r="K1625" s="23">
        <v>2.9595025499999998</v>
      </c>
      <c r="L1625" s="23">
        <v>0.24594187000000001</v>
      </c>
      <c r="M1625" s="23">
        <v>164.80324924999999</v>
      </c>
      <c r="N1625" s="23">
        <v>164.80324924999999</v>
      </c>
      <c r="O1625" s="23">
        <v>0</v>
      </c>
      <c r="P1625" s="23">
        <v>0</v>
      </c>
      <c r="Q1625" s="23">
        <v>0</v>
      </c>
      <c r="R1625" s="23">
        <v>172.81038187999999</v>
      </c>
      <c r="S1625" s="23">
        <v>77.275658379999996</v>
      </c>
      <c r="T1625" s="23">
        <v>0.35972469000000001</v>
      </c>
      <c r="U1625" s="23">
        <v>6.5581290599999997</v>
      </c>
      <c r="V1625" s="23">
        <v>0</v>
      </c>
      <c r="W1625" s="23">
        <v>0</v>
      </c>
      <c r="X1625" s="23">
        <v>13.263970460000001</v>
      </c>
      <c r="Y1625" s="23">
        <v>36.675470609999998</v>
      </c>
      <c r="Z1625" s="23">
        <v>0.40978645000000002</v>
      </c>
      <c r="AA1625" s="23">
        <v>134.54273965000002</v>
      </c>
      <c r="AB1625" s="23">
        <v>38.267642230000007</v>
      </c>
      <c r="AC1625" s="23">
        <v>0</v>
      </c>
      <c r="AD1625" s="23">
        <v>0</v>
      </c>
      <c r="AE1625" s="23">
        <v>0</v>
      </c>
      <c r="AF1625" s="23">
        <v>0</v>
      </c>
      <c r="AG1625" s="23">
        <v>50</v>
      </c>
      <c r="AH1625" s="23">
        <v>50</v>
      </c>
      <c r="AI1625" s="23">
        <v>0</v>
      </c>
      <c r="AJ1625" s="23">
        <v>0</v>
      </c>
      <c r="AK1625" s="23">
        <v>50</v>
      </c>
      <c r="AL1625" s="23">
        <v>80.284916599999988</v>
      </c>
      <c r="AM1625" s="23">
        <v>80.284916599999988</v>
      </c>
      <c r="AN1625" s="23">
        <v>0</v>
      </c>
      <c r="AO1625" s="23">
        <v>0</v>
      </c>
      <c r="AP1625" s="23">
        <v>1.1904762</v>
      </c>
      <c r="AQ1625" s="23">
        <v>1.1904762</v>
      </c>
      <c r="AR1625" s="23">
        <v>0</v>
      </c>
      <c r="AS1625" s="23">
        <v>0.69756003</v>
      </c>
      <c r="AT1625" s="23">
        <v>82.17295283</v>
      </c>
      <c r="AU1625" s="23">
        <v>6.0946893999999991</v>
      </c>
      <c r="AV1625" s="23">
        <v>67.277219070000001</v>
      </c>
      <c r="AW1625" s="23">
        <v>73.371908469999994</v>
      </c>
      <c r="AX1625" s="23">
        <v>16.770944289999999</v>
      </c>
      <c r="AY1625" s="23">
        <v>0</v>
      </c>
      <c r="AZ1625" s="23">
        <v>56.600964179999998</v>
      </c>
    </row>
    <row r="1626" spans="2:52" x14ac:dyDescent="0.25">
      <c r="B1626" s="10" t="s">
        <v>1291</v>
      </c>
      <c r="C1626" s="23">
        <v>5.0924212199999994</v>
      </c>
      <c r="D1626" s="23">
        <v>1.2939665499999999</v>
      </c>
      <c r="E1626" s="23">
        <v>0.80876735</v>
      </c>
      <c r="F1626" s="23">
        <v>0.22435941000000001</v>
      </c>
      <c r="G1626" s="23">
        <v>0.26083979000000002</v>
      </c>
      <c r="H1626" s="23">
        <v>3.7984546699999999</v>
      </c>
      <c r="I1626" s="23">
        <v>0.49506479999999997</v>
      </c>
      <c r="J1626" s="23">
        <v>0.64098843000000005</v>
      </c>
      <c r="K1626" s="23">
        <v>2.66240144</v>
      </c>
      <c r="L1626" s="23">
        <v>0</v>
      </c>
      <c r="M1626" s="23">
        <v>147.214944</v>
      </c>
      <c r="N1626" s="23">
        <v>147.214944</v>
      </c>
      <c r="O1626" s="23">
        <v>0</v>
      </c>
      <c r="P1626" s="23">
        <v>0</v>
      </c>
      <c r="Q1626" s="23">
        <v>0</v>
      </c>
      <c r="R1626" s="23">
        <v>152.30736522000001</v>
      </c>
      <c r="S1626" s="23">
        <v>79.790593939999994</v>
      </c>
      <c r="T1626" s="23">
        <v>0.29954462999999998</v>
      </c>
      <c r="U1626" s="23">
        <v>7.3974407099999997</v>
      </c>
      <c r="V1626" s="23">
        <v>0</v>
      </c>
      <c r="W1626" s="23">
        <v>0</v>
      </c>
      <c r="X1626" s="23">
        <v>0.84835341000000009</v>
      </c>
      <c r="Y1626" s="23">
        <v>37.837639329999995</v>
      </c>
      <c r="Z1626" s="23">
        <v>0.79048704000000003</v>
      </c>
      <c r="AA1626" s="23">
        <v>126.96405905999998</v>
      </c>
      <c r="AB1626" s="23">
        <v>25.343306160000001</v>
      </c>
      <c r="AC1626" s="23">
        <v>0</v>
      </c>
      <c r="AD1626" s="23">
        <v>0</v>
      </c>
      <c r="AE1626" s="23">
        <v>0</v>
      </c>
      <c r="AF1626" s="23">
        <v>0</v>
      </c>
      <c r="AG1626" s="23">
        <v>0</v>
      </c>
      <c r="AH1626" s="23">
        <v>0</v>
      </c>
      <c r="AI1626" s="23">
        <v>0</v>
      </c>
      <c r="AJ1626" s="23">
        <v>0</v>
      </c>
      <c r="AK1626" s="23">
        <v>0</v>
      </c>
      <c r="AL1626" s="23">
        <v>5.0058499999999997</v>
      </c>
      <c r="AM1626" s="23">
        <v>5.0058499999999997</v>
      </c>
      <c r="AN1626" s="23">
        <v>0</v>
      </c>
      <c r="AO1626" s="23">
        <v>0</v>
      </c>
      <c r="AP1626" s="23">
        <v>1.8386388</v>
      </c>
      <c r="AQ1626" s="23">
        <v>1.8386388</v>
      </c>
      <c r="AR1626" s="23">
        <v>0</v>
      </c>
      <c r="AS1626" s="23">
        <v>10.505642</v>
      </c>
      <c r="AT1626" s="23">
        <v>17.350130800000002</v>
      </c>
      <c r="AU1626" s="23">
        <v>7.9931753600000004</v>
      </c>
      <c r="AV1626" s="23">
        <v>7.1438668200000004</v>
      </c>
      <c r="AW1626" s="23">
        <v>15.13704218</v>
      </c>
      <c r="AX1626" s="23">
        <v>13.85029956</v>
      </c>
      <c r="AY1626" s="23">
        <v>0</v>
      </c>
      <c r="AZ1626" s="23">
        <v>1.2867426200000001</v>
      </c>
    </row>
    <row r="1627" spans="2:52" x14ac:dyDescent="0.25">
      <c r="B1627" s="10" t="s">
        <v>731</v>
      </c>
      <c r="C1627" s="23">
        <v>26.866796309999998</v>
      </c>
      <c r="D1627" s="23">
        <v>9.7316439699999986</v>
      </c>
      <c r="E1627" s="23">
        <v>4.4095329200000002</v>
      </c>
      <c r="F1627" s="23">
        <v>4.7580024299999994</v>
      </c>
      <c r="G1627" s="23">
        <v>0.56410861999999995</v>
      </c>
      <c r="H1627" s="23">
        <v>17.135152340000001</v>
      </c>
      <c r="I1627" s="23">
        <v>1.3103923100000001</v>
      </c>
      <c r="J1627" s="23">
        <v>0.92006626999999996</v>
      </c>
      <c r="K1627" s="23">
        <v>14.504695099999999</v>
      </c>
      <c r="L1627" s="23">
        <v>0.39999865999999995</v>
      </c>
      <c r="M1627" s="23">
        <v>281.17094446000004</v>
      </c>
      <c r="N1627" s="23">
        <v>267.84846399999998</v>
      </c>
      <c r="O1627" s="23">
        <v>1.9657439999999998E-2</v>
      </c>
      <c r="P1627" s="23">
        <v>12.687193480000001</v>
      </c>
      <c r="Q1627" s="23">
        <v>0.61562954000000003</v>
      </c>
      <c r="R1627" s="23">
        <v>308.03774077000003</v>
      </c>
      <c r="S1627" s="23">
        <v>147.38490737000001</v>
      </c>
      <c r="T1627" s="23">
        <v>1.41988896</v>
      </c>
      <c r="U1627" s="23">
        <v>23.369930030000003</v>
      </c>
      <c r="V1627" s="23">
        <v>0</v>
      </c>
      <c r="W1627" s="23">
        <v>0</v>
      </c>
      <c r="X1627" s="23">
        <v>4.8295901799999994</v>
      </c>
      <c r="Y1627" s="23">
        <v>29.9553589</v>
      </c>
      <c r="Z1627" s="23">
        <v>0</v>
      </c>
      <c r="AA1627" s="23">
        <v>206.95967544000004</v>
      </c>
      <c r="AB1627" s="23">
        <v>101.07806533</v>
      </c>
      <c r="AC1627" s="23">
        <v>0</v>
      </c>
      <c r="AD1627" s="23">
        <v>0</v>
      </c>
      <c r="AE1627" s="23">
        <v>0</v>
      </c>
      <c r="AF1627" s="23">
        <v>0</v>
      </c>
      <c r="AG1627" s="23">
        <v>0</v>
      </c>
      <c r="AH1627" s="23">
        <v>0</v>
      </c>
      <c r="AI1627" s="23">
        <v>0</v>
      </c>
      <c r="AJ1627" s="23">
        <v>0</v>
      </c>
      <c r="AK1627" s="23">
        <v>0</v>
      </c>
      <c r="AL1627" s="23">
        <v>21.539060410000001</v>
      </c>
      <c r="AM1627" s="23">
        <v>21.539060410000001</v>
      </c>
      <c r="AN1627" s="23">
        <v>0</v>
      </c>
      <c r="AO1627" s="23">
        <v>0</v>
      </c>
      <c r="AP1627" s="23">
        <v>0</v>
      </c>
      <c r="AQ1627" s="23">
        <v>0</v>
      </c>
      <c r="AR1627" s="23">
        <v>0</v>
      </c>
      <c r="AS1627" s="23">
        <v>10.989878490000001</v>
      </c>
      <c r="AT1627" s="23">
        <v>32.5289389</v>
      </c>
      <c r="AU1627" s="23">
        <v>68.549126430000001</v>
      </c>
      <c r="AV1627" s="23">
        <v>123.66339852999999</v>
      </c>
      <c r="AW1627" s="23">
        <v>192.21252495999997</v>
      </c>
      <c r="AX1627" s="23">
        <v>0.74153438000000005</v>
      </c>
      <c r="AY1627" s="23">
        <v>20.639090469999999</v>
      </c>
      <c r="AZ1627" s="23">
        <v>170.83190011000002</v>
      </c>
    </row>
    <row r="1628" spans="2:52" x14ac:dyDescent="0.25">
      <c r="B1628" s="10" t="s">
        <v>1280</v>
      </c>
      <c r="C1628" s="23">
        <v>47.652895180000009</v>
      </c>
      <c r="D1628" s="23">
        <v>25.3879181</v>
      </c>
      <c r="E1628" s="23">
        <v>6.9220953300000003</v>
      </c>
      <c r="F1628" s="23">
        <v>17.255664809999999</v>
      </c>
      <c r="G1628" s="23">
        <v>1.2101579599999999</v>
      </c>
      <c r="H1628" s="23">
        <v>22.264977080000001</v>
      </c>
      <c r="I1628" s="23">
        <v>6.9560230000000001</v>
      </c>
      <c r="J1628" s="23">
        <v>2.6196082999999999</v>
      </c>
      <c r="K1628" s="23">
        <v>12.515706</v>
      </c>
      <c r="L1628" s="23">
        <v>0.17363977999999999</v>
      </c>
      <c r="M1628" s="23">
        <v>191.57766561</v>
      </c>
      <c r="N1628" s="23">
        <v>187.66536199999999</v>
      </c>
      <c r="O1628" s="23">
        <v>5.7182419999999998E-2</v>
      </c>
      <c r="P1628" s="23">
        <v>3.8551211899999998</v>
      </c>
      <c r="Q1628" s="23">
        <v>0</v>
      </c>
      <c r="R1628" s="23">
        <v>239.23056079</v>
      </c>
      <c r="S1628" s="23">
        <v>105.44365281</v>
      </c>
      <c r="T1628" s="23">
        <v>4.1235255799999999</v>
      </c>
      <c r="U1628" s="23">
        <v>12.11046908</v>
      </c>
      <c r="V1628" s="23">
        <v>0</v>
      </c>
      <c r="W1628" s="23">
        <v>0</v>
      </c>
      <c r="X1628" s="23">
        <v>15.927958070000001</v>
      </c>
      <c r="Y1628" s="23">
        <v>27.976901559999998</v>
      </c>
      <c r="Z1628" s="23">
        <v>3.9974087900000002</v>
      </c>
      <c r="AA1628" s="23">
        <v>169.57991589</v>
      </c>
      <c r="AB1628" s="23">
        <v>69.650644900000003</v>
      </c>
      <c r="AC1628" s="23">
        <v>0</v>
      </c>
      <c r="AD1628" s="23">
        <v>0</v>
      </c>
      <c r="AE1628" s="23">
        <v>0</v>
      </c>
      <c r="AF1628" s="23">
        <v>0</v>
      </c>
      <c r="AG1628" s="23">
        <v>0</v>
      </c>
      <c r="AH1628" s="23">
        <v>0</v>
      </c>
      <c r="AI1628" s="23">
        <v>0</v>
      </c>
      <c r="AJ1628" s="23">
        <v>18.958663920000003</v>
      </c>
      <c r="AK1628" s="23">
        <v>18.958663920000003</v>
      </c>
      <c r="AL1628" s="23">
        <v>23.033933409999999</v>
      </c>
      <c r="AM1628" s="23">
        <v>23.033933409999999</v>
      </c>
      <c r="AN1628" s="23">
        <v>0</v>
      </c>
      <c r="AO1628" s="23">
        <v>0</v>
      </c>
      <c r="AP1628" s="23">
        <v>15.72933119</v>
      </c>
      <c r="AQ1628" s="23">
        <v>15.72933119</v>
      </c>
      <c r="AR1628" s="23">
        <v>0</v>
      </c>
      <c r="AS1628" s="23">
        <v>30.19120509</v>
      </c>
      <c r="AT1628" s="23">
        <v>68.954469689999996</v>
      </c>
      <c r="AU1628" s="23">
        <v>19.654839129999999</v>
      </c>
      <c r="AV1628" s="23">
        <v>66.312130230000008</v>
      </c>
      <c r="AW1628" s="23">
        <v>85.966969359999993</v>
      </c>
      <c r="AX1628" s="23">
        <v>2.2881577000000002</v>
      </c>
      <c r="AY1628" s="23">
        <v>3.2991170800000003</v>
      </c>
      <c r="AZ1628" s="23">
        <v>80.37969458000002</v>
      </c>
    </row>
    <row r="1629" spans="2:52" x14ac:dyDescent="0.25">
      <c r="B1629" s="10" t="s">
        <v>1281</v>
      </c>
      <c r="C1629" s="23">
        <v>15.479691809999998</v>
      </c>
      <c r="D1629" s="23">
        <v>6.6535631900000007</v>
      </c>
      <c r="E1629" s="23">
        <v>3.6134597400000001</v>
      </c>
      <c r="F1629" s="23">
        <v>2.6172913900000001</v>
      </c>
      <c r="G1629" s="23">
        <v>0.42281205999999999</v>
      </c>
      <c r="H1629" s="23">
        <v>8.8261286199999986</v>
      </c>
      <c r="I1629" s="23">
        <v>1.0656995499999999</v>
      </c>
      <c r="J1629" s="23">
        <v>0.95492919999999992</v>
      </c>
      <c r="K1629" s="23">
        <v>6.4660970000000004</v>
      </c>
      <c r="L1629" s="23">
        <v>0.33940286999999997</v>
      </c>
      <c r="M1629" s="23">
        <v>111.02209384999999</v>
      </c>
      <c r="N1629" s="23">
        <v>106.750372</v>
      </c>
      <c r="O1629" s="23">
        <v>0.28200554999999999</v>
      </c>
      <c r="P1629" s="23">
        <v>3.9897163</v>
      </c>
      <c r="Q1629" s="23">
        <v>0</v>
      </c>
      <c r="R1629" s="23">
        <v>126.50178566</v>
      </c>
      <c r="S1629" s="23">
        <v>50.693711119999996</v>
      </c>
      <c r="T1629" s="23">
        <v>0.49171914</v>
      </c>
      <c r="U1629" s="23">
        <v>3.8340235699999998</v>
      </c>
      <c r="V1629" s="23">
        <v>0</v>
      </c>
      <c r="W1629" s="23">
        <v>1.5E-3</v>
      </c>
      <c r="X1629" s="23">
        <v>0.98125068999999998</v>
      </c>
      <c r="Y1629" s="23">
        <v>8.9091365000000007</v>
      </c>
      <c r="Z1629" s="23">
        <v>5.4515064400000002</v>
      </c>
      <c r="AA1629" s="23">
        <v>70.362847459999998</v>
      </c>
      <c r="AB1629" s="23">
        <v>56.138938199999998</v>
      </c>
      <c r="AC1629" s="23">
        <v>0</v>
      </c>
      <c r="AD1629" s="23">
        <v>0</v>
      </c>
      <c r="AE1629" s="23">
        <v>0</v>
      </c>
      <c r="AF1629" s="23">
        <v>0</v>
      </c>
      <c r="AG1629" s="23">
        <v>0</v>
      </c>
      <c r="AH1629" s="23">
        <v>0</v>
      </c>
      <c r="AI1629" s="23">
        <v>0</v>
      </c>
      <c r="AJ1629" s="23">
        <v>0.79517419999999994</v>
      </c>
      <c r="AK1629" s="23">
        <v>0.79517419999999994</v>
      </c>
      <c r="AL1629" s="23">
        <v>10.070971759999999</v>
      </c>
      <c r="AM1629" s="23">
        <v>10.070971759999999</v>
      </c>
      <c r="AN1629" s="23">
        <v>0</v>
      </c>
      <c r="AO1629" s="23">
        <v>0</v>
      </c>
      <c r="AP1629" s="23">
        <v>4.6856659400000007</v>
      </c>
      <c r="AQ1629" s="23">
        <v>4.6856659400000007</v>
      </c>
      <c r="AR1629" s="23">
        <v>0</v>
      </c>
      <c r="AS1629" s="23">
        <v>23.012916230000002</v>
      </c>
      <c r="AT1629" s="23">
        <v>37.769553930000001</v>
      </c>
      <c r="AU1629" s="23">
        <v>19.164558470000003</v>
      </c>
      <c r="AV1629" s="23">
        <v>1.8840773500000001</v>
      </c>
      <c r="AW1629" s="23">
        <v>21.048635820000001</v>
      </c>
      <c r="AX1629" s="23">
        <v>17.000821089999999</v>
      </c>
      <c r="AY1629" s="23">
        <v>0</v>
      </c>
      <c r="AZ1629" s="23">
        <v>4.0478147299999998</v>
      </c>
    </row>
    <row r="1630" spans="2:52" x14ac:dyDescent="0.25">
      <c r="B1630" s="10" t="s">
        <v>1282</v>
      </c>
      <c r="C1630" s="23">
        <v>13.83389818</v>
      </c>
      <c r="D1630" s="23">
        <v>6.08374711</v>
      </c>
      <c r="E1630" s="23">
        <v>4.5069422300000008</v>
      </c>
      <c r="F1630" s="23">
        <v>1.1900883</v>
      </c>
      <c r="G1630" s="23">
        <v>0.38671658000000003</v>
      </c>
      <c r="H1630" s="23">
        <v>7.7501510700000003</v>
      </c>
      <c r="I1630" s="23">
        <v>0.59613970999999999</v>
      </c>
      <c r="J1630" s="23">
        <v>0.88597042000000004</v>
      </c>
      <c r="K1630" s="23">
        <v>6.0395165799999999</v>
      </c>
      <c r="L1630" s="23">
        <v>0.22852435999999998</v>
      </c>
      <c r="M1630" s="23">
        <v>179.82365533000001</v>
      </c>
      <c r="N1630" s="23">
        <v>176.69168999999999</v>
      </c>
      <c r="O1630" s="23">
        <v>6.0417470000000001E-2</v>
      </c>
      <c r="P1630" s="23">
        <v>3.0715478599999999</v>
      </c>
      <c r="Q1630" s="23">
        <v>0</v>
      </c>
      <c r="R1630" s="23">
        <v>193.65755351000001</v>
      </c>
      <c r="S1630" s="23">
        <v>76.452330319999987</v>
      </c>
      <c r="T1630" s="23">
        <v>2.4794357400000004</v>
      </c>
      <c r="U1630" s="23">
        <v>6.9255188299999997</v>
      </c>
      <c r="V1630" s="23">
        <v>0</v>
      </c>
      <c r="W1630" s="23">
        <v>0</v>
      </c>
      <c r="X1630" s="23">
        <v>12.595031779999999</v>
      </c>
      <c r="Y1630" s="23">
        <v>14.506020130000001</v>
      </c>
      <c r="Z1630" s="23">
        <v>2.9625633900000001</v>
      </c>
      <c r="AA1630" s="23">
        <v>115.92090018999998</v>
      </c>
      <c r="AB1630" s="23">
        <v>77.736653320000002</v>
      </c>
      <c r="AC1630" s="23">
        <v>0</v>
      </c>
      <c r="AD1630" s="23">
        <v>0</v>
      </c>
      <c r="AE1630" s="23">
        <v>0</v>
      </c>
      <c r="AF1630" s="23">
        <v>0</v>
      </c>
      <c r="AG1630" s="23">
        <v>0</v>
      </c>
      <c r="AH1630" s="23">
        <v>0</v>
      </c>
      <c r="AI1630" s="23">
        <v>0</v>
      </c>
      <c r="AJ1630" s="23">
        <v>1.2707553</v>
      </c>
      <c r="AK1630" s="23">
        <v>1.2707553</v>
      </c>
      <c r="AL1630" s="23">
        <v>33.288243800000004</v>
      </c>
      <c r="AM1630" s="23">
        <v>33.288243800000004</v>
      </c>
      <c r="AN1630" s="23">
        <v>0</v>
      </c>
      <c r="AO1630" s="23">
        <v>0</v>
      </c>
      <c r="AP1630" s="23">
        <v>7.6071824400000008</v>
      </c>
      <c r="AQ1630" s="23">
        <v>7.6071824400000008</v>
      </c>
      <c r="AR1630" s="23">
        <v>0</v>
      </c>
      <c r="AS1630" s="23">
        <v>22.337020010000003</v>
      </c>
      <c r="AT1630" s="23">
        <v>63.232446250000002</v>
      </c>
      <c r="AU1630" s="23">
        <v>15.774962370000001</v>
      </c>
      <c r="AV1630" s="23">
        <v>18.191545170000001</v>
      </c>
      <c r="AW1630" s="23">
        <v>33.966507540000002</v>
      </c>
      <c r="AX1630" s="23">
        <v>5.5463849999999999</v>
      </c>
      <c r="AY1630" s="23">
        <v>11.888036470000001</v>
      </c>
      <c r="AZ1630" s="23">
        <v>16.532086070000002</v>
      </c>
    </row>
    <row r="1631" spans="2:52" x14ac:dyDescent="0.25">
      <c r="B1631" s="10" t="s">
        <v>1283</v>
      </c>
      <c r="C1631" s="23">
        <v>49.659824749999999</v>
      </c>
      <c r="D1631" s="23">
        <v>26.443713950000003</v>
      </c>
      <c r="E1631" s="23">
        <v>14.74594177</v>
      </c>
      <c r="F1631" s="23">
        <v>10.201506220000001</v>
      </c>
      <c r="G1631" s="23">
        <v>1.4962659599999999</v>
      </c>
      <c r="H1631" s="23">
        <v>23.216110799999996</v>
      </c>
      <c r="I1631" s="23">
        <v>3.54603468</v>
      </c>
      <c r="J1631" s="23">
        <v>3.33874016</v>
      </c>
      <c r="K1631" s="23">
        <v>11.36960678</v>
      </c>
      <c r="L1631" s="23">
        <v>4.9617291799999999</v>
      </c>
      <c r="M1631" s="23">
        <v>170.36782730000002</v>
      </c>
      <c r="N1631" s="23">
        <v>170.354859</v>
      </c>
      <c r="O1631" s="23">
        <v>1.2968299999999999E-2</v>
      </c>
      <c r="P1631" s="23">
        <v>0</v>
      </c>
      <c r="Q1631" s="23">
        <v>0</v>
      </c>
      <c r="R1631" s="23">
        <v>220.02765205</v>
      </c>
      <c r="S1631" s="23">
        <v>77.711311230000007</v>
      </c>
      <c r="T1631" s="23">
        <v>4.7836145199999995</v>
      </c>
      <c r="U1631" s="23">
        <v>10.414282500000001</v>
      </c>
      <c r="V1631" s="23">
        <v>0</v>
      </c>
      <c r="W1631" s="23">
        <v>0</v>
      </c>
      <c r="X1631" s="23">
        <v>5.09410747</v>
      </c>
      <c r="Y1631" s="23">
        <v>38.553600179999997</v>
      </c>
      <c r="Z1631" s="23">
        <v>1.9864021699999999</v>
      </c>
      <c r="AA1631" s="23">
        <v>138.54331807</v>
      </c>
      <c r="AB1631" s="23">
        <v>81.484333980000002</v>
      </c>
      <c r="AC1631" s="23">
        <v>0</v>
      </c>
      <c r="AD1631" s="23">
        <v>0</v>
      </c>
      <c r="AE1631" s="23">
        <v>0</v>
      </c>
      <c r="AF1631" s="23">
        <v>0</v>
      </c>
      <c r="AG1631" s="23">
        <v>0</v>
      </c>
      <c r="AH1631" s="23">
        <v>0</v>
      </c>
      <c r="AI1631" s="23">
        <v>0</v>
      </c>
      <c r="AJ1631" s="23">
        <v>0</v>
      </c>
      <c r="AK1631" s="23">
        <v>0</v>
      </c>
      <c r="AL1631" s="23">
        <v>17.55996781</v>
      </c>
      <c r="AM1631" s="23">
        <v>17.55996781</v>
      </c>
      <c r="AN1631" s="23">
        <v>0</v>
      </c>
      <c r="AO1631" s="23">
        <v>0</v>
      </c>
      <c r="AP1631" s="23">
        <v>4.7296093899999994</v>
      </c>
      <c r="AQ1631" s="23">
        <v>4.7296093899999994</v>
      </c>
      <c r="AR1631" s="23">
        <v>0</v>
      </c>
      <c r="AS1631" s="23">
        <v>25.376654670000001</v>
      </c>
      <c r="AT1631" s="23">
        <v>47.666231870000004</v>
      </c>
      <c r="AU1631" s="23">
        <v>33.818102109999998</v>
      </c>
      <c r="AV1631" s="23">
        <v>73.824604319999992</v>
      </c>
      <c r="AW1631" s="23">
        <v>107.64270643</v>
      </c>
      <c r="AX1631" s="23">
        <v>3.1826369400000001</v>
      </c>
      <c r="AY1631" s="23">
        <v>0</v>
      </c>
      <c r="AZ1631" s="23">
        <v>104.46006949000001</v>
      </c>
    </row>
    <row r="1632" spans="2:52" x14ac:dyDescent="0.25">
      <c r="B1632" s="10" t="s">
        <v>1284</v>
      </c>
      <c r="C1632" s="23">
        <v>24.535158369999998</v>
      </c>
      <c r="D1632" s="23">
        <v>13.25618893</v>
      </c>
      <c r="E1632" s="23">
        <v>7.9572940800000005</v>
      </c>
      <c r="F1632" s="23">
        <v>4.5719809199999997</v>
      </c>
      <c r="G1632" s="23">
        <v>0.72691393000000004</v>
      </c>
      <c r="H1632" s="23">
        <v>11.278969439999999</v>
      </c>
      <c r="I1632" s="23">
        <v>1.43601431</v>
      </c>
      <c r="J1632" s="23">
        <v>0.39464503000000001</v>
      </c>
      <c r="K1632" s="23">
        <v>4.7207774699999998</v>
      </c>
      <c r="L1632" s="23">
        <v>4.7275326299999998</v>
      </c>
      <c r="M1632" s="23">
        <v>181.02095</v>
      </c>
      <c r="N1632" s="23">
        <v>181.02095</v>
      </c>
      <c r="O1632" s="23">
        <v>0</v>
      </c>
      <c r="P1632" s="23">
        <v>0</v>
      </c>
      <c r="Q1632" s="23">
        <v>0</v>
      </c>
      <c r="R1632" s="23">
        <v>205.55610837</v>
      </c>
      <c r="S1632" s="23">
        <v>62.382003820000001</v>
      </c>
      <c r="T1632" s="23">
        <v>0.68143476000000003</v>
      </c>
      <c r="U1632" s="23">
        <v>7.2022162300000003</v>
      </c>
      <c r="V1632" s="23">
        <v>0</v>
      </c>
      <c r="W1632" s="23">
        <v>0</v>
      </c>
      <c r="X1632" s="23">
        <v>1.15065208</v>
      </c>
      <c r="Y1632" s="23">
        <v>29.452979039999999</v>
      </c>
      <c r="Z1632" s="23">
        <v>0</v>
      </c>
      <c r="AA1632" s="23">
        <v>100.86928593</v>
      </c>
      <c r="AB1632" s="23">
        <v>104.68682244</v>
      </c>
      <c r="AC1632" s="23">
        <v>0</v>
      </c>
      <c r="AD1632" s="23">
        <v>0</v>
      </c>
      <c r="AE1632" s="23">
        <v>0</v>
      </c>
      <c r="AF1632" s="23">
        <v>0</v>
      </c>
      <c r="AG1632" s="23">
        <v>0</v>
      </c>
      <c r="AH1632" s="23">
        <v>0</v>
      </c>
      <c r="AI1632" s="23">
        <v>0</v>
      </c>
      <c r="AJ1632" s="23">
        <v>0</v>
      </c>
      <c r="AK1632" s="23">
        <v>0</v>
      </c>
      <c r="AL1632" s="23">
        <v>38.837257979999997</v>
      </c>
      <c r="AM1632" s="23">
        <v>38.837257979999997</v>
      </c>
      <c r="AN1632" s="23">
        <v>0</v>
      </c>
      <c r="AO1632" s="23">
        <v>0</v>
      </c>
      <c r="AP1632" s="23">
        <v>0</v>
      </c>
      <c r="AQ1632" s="23">
        <v>0</v>
      </c>
      <c r="AR1632" s="23">
        <v>0</v>
      </c>
      <c r="AS1632" s="23">
        <v>2.1525185099999997</v>
      </c>
      <c r="AT1632" s="23">
        <v>40.989776489999997</v>
      </c>
      <c r="AU1632" s="23">
        <v>63.697045950000003</v>
      </c>
      <c r="AV1632" s="23">
        <v>146.72579563999997</v>
      </c>
      <c r="AW1632" s="23">
        <v>210.42284158999999</v>
      </c>
      <c r="AX1632" s="23">
        <v>26.660874289999999</v>
      </c>
      <c r="AY1632" s="23">
        <v>0</v>
      </c>
      <c r="AZ1632" s="23">
        <v>183.76196730000001</v>
      </c>
    </row>
    <row r="1633" spans="2:52" x14ac:dyDescent="0.25">
      <c r="B1633" s="10" t="s">
        <v>1285</v>
      </c>
      <c r="C1633" s="23">
        <v>48.338120849999996</v>
      </c>
      <c r="D1633" s="23">
        <v>30.446019629999999</v>
      </c>
      <c r="E1633" s="23">
        <v>10.71586375</v>
      </c>
      <c r="F1633" s="23">
        <v>17.71816068</v>
      </c>
      <c r="G1633" s="23">
        <v>2.0119951999999999</v>
      </c>
      <c r="H1633" s="23">
        <v>17.892101219999997</v>
      </c>
      <c r="I1633" s="23">
        <v>3.3062743599999997</v>
      </c>
      <c r="J1633" s="23">
        <v>4.5103393700000005</v>
      </c>
      <c r="K1633" s="23">
        <v>8.4586621700000002</v>
      </c>
      <c r="L1633" s="23">
        <v>1.61682532</v>
      </c>
      <c r="M1633" s="23">
        <v>241.03500838999997</v>
      </c>
      <c r="N1633" s="23">
        <v>238.40118003000001</v>
      </c>
      <c r="O1633" s="23">
        <v>5.071838E-2</v>
      </c>
      <c r="P1633" s="23">
        <v>0</v>
      </c>
      <c r="Q1633" s="23">
        <v>2.5831099800000001</v>
      </c>
      <c r="R1633" s="23">
        <v>289.37312924000003</v>
      </c>
      <c r="S1633" s="23">
        <v>147.24982987999999</v>
      </c>
      <c r="T1633" s="23">
        <v>2.6943156699999999</v>
      </c>
      <c r="U1633" s="23">
        <v>17.67962605</v>
      </c>
      <c r="V1633" s="23">
        <v>0</v>
      </c>
      <c r="W1633" s="23">
        <v>0</v>
      </c>
      <c r="X1633" s="23">
        <v>0.20704288000000001</v>
      </c>
      <c r="Y1633" s="23">
        <v>18.029670469999999</v>
      </c>
      <c r="Z1633" s="23">
        <v>0</v>
      </c>
      <c r="AA1633" s="23">
        <v>185.86048495</v>
      </c>
      <c r="AB1633" s="23">
        <v>103.51264429000001</v>
      </c>
      <c r="AC1633" s="23">
        <v>0</v>
      </c>
      <c r="AD1633" s="23">
        <v>0</v>
      </c>
      <c r="AE1633" s="23">
        <v>0</v>
      </c>
      <c r="AF1633" s="23">
        <v>0</v>
      </c>
      <c r="AG1633" s="23">
        <v>0</v>
      </c>
      <c r="AH1633" s="23">
        <v>0</v>
      </c>
      <c r="AI1633" s="23">
        <v>0</v>
      </c>
      <c r="AJ1633" s="23">
        <v>15.181036949999999</v>
      </c>
      <c r="AK1633" s="23">
        <v>15.181036949999999</v>
      </c>
      <c r="AL1633" s="23">
        <v>44.828841329999996</v>
      </c>
      <c r="AM1633" s="23">
        <v>44.828841329999996</v>
      </c>
      <c r="AN1633" s="23">
        <v>0</v>
      </c>
      <c r="AO1633" s="23">
        <v>0</v>
      </c>
      <c r="AP1633" s="23">
        <v>0</v>
      </c>
      <c r="AQ1633" s="23">
        <v>0</v>
      </c>
      <c r="AR1633" s="23">
        <v>0</v>
      </c>
      <c r="AS1633" s="23">
        <v>12.705320179999999</v>
      </c>
      <c r="AT1633" s="23">
        <v>57.534161509999997</v>
      </c>
      <c r="AU1633" s="23">
        <v>61.159519730000007</v>
      </c>
      <c r="AV1633" s="23">
        <v>149.18055534999999</v>
      </c>
      <c r="AW1633" s="23">
        <v>210.34007508000002</v>
      </c>
      <c r="AX1633" s="23">
        <v>18.247104409999999</v>
      </c>
      <c r="AY1633" s="23">
        <v>0</v>
      </c>
      <c r="AZ1633" s="23">
        <v>192.09297067000003</v>
      </c>
    </row>
    <row r="1634" spans="2:52" x14ac:dyDescent="0.25">
      <c r="B1634" s="10" t="s">
        <v>1286</v>
      </c>
      <c r="C1634" s="23">
        <v>40.409734210000003</v>
      </c>
      <c r="D1634" s="23">
        <v>20.08855866</v>
      </c>
      <c r="E1634" s="23">
        <v>11.565428199999999</v>
      </c>
      <c r="F1634" s="23">
        <v>6.5888877599999995</v>
      </c>
      <c r="G1634" s="23">
        <v>1.9342427</v>
      </c>
      <c r="H1634" s="23">
        <v>20.32117555</v>
      </c>
      <c r="I1634" s="23">
        <v>2.2162447699999999</v>
      </c>
      <c r="J1634" s="23">
        <v>1.01070555</v>
      </c>
      <c r="K1634" s="23">
        <v>12.25498898</v>
      </c>
      <c r="L1634" s="23">
        <v>4.8392362499999999</v>
      </c>
      <c r="M1634" s="23">
        <v>180.17063322999999</v>
      </c>
      <c r="N1634" s="23">
        <v>180.13049899999999</v>
      </c>
      <c r="O1634" s="23">
        <v>4.013423E-2</v>
      </c>
      <c r="P1634" s="23">
        <v>0</v>
      </c>
      <c r="Q1634" s="23">
        <v>0</v>
      </c>
      <c r="R1634" s="23">
        <v>220.58036744</v>
      </c>
      <c r="S1634" s="23">
        <v>127.08769664</v>
      </c>
      <c r="T1634" s="23">
        <v>2.1045776699999998</v>
      </c>
      <c r="U1634" s="23">
        <v>11.201541449999999</v>
      </c>
      <c r="V1634" s="23">
        <v>0</v>
      </c>
      <c r="W1634" s="23">
        <v>0</v>
      </c>
      <c r="X1634" s="23">
        <v>3.1432491900000001</v>
      </c>
      <c r="Y1634" s="23">
        <v>33.174991730000002</v>
      </c>
      <c r="Z1634" s="23">
        <v>0.63901012999999995</v>
      </c>
      <c r="AA1634" s="23">
        <v>177.35106680999996</v>
      </c>
      <c r="AB1634" s="23">
        <v>43.229300630000004</v>
      </c>
      <c r="AC1634" s="23">
        <v>0</v>
      </c>
      <c r="AD1634" s="23">
        <v>0</v>
      </c>
      <c r="AE1634" s="23">
        <v>0</v>
      </c>
      <c r="AF1634" s="23">
        <v>0</v>
      </c>
      <c r="AG1634" s="23">
        <v>0</v>
      </c>
      <c r="AH1634" s="23">
        <v>0</v>
      </c>
      <c r="AI1634" s="23">
        <v>0</v>
      </c>
      <c r="AJ1634" s="23">
        <v>0</v>
      </c>
      <c r="AK1634" s="23">
        <v>0</v>
      </c>
      <c r="AL1634" s="23">
        <v>4.53580088</v>
      </c>
      <c r="AM1634" s="23">
        <v>4.53580088</v>
      </c>
      <c r="AN1634" s="23">
        <v>0</v>
      </c>
      <c r="AO1634" s="23">
        <v>0</v>
      </c>
      <c r="AP1634" s="23">
        <v>6.7721569500000003</v>
      </c>
      <c r="AQ1634" s="23">
        <v>6.7721569500000003</v>
      </c>
      <c r="AR1634" s="23">
        <v>0</v>
      </c>
      <c r="AS1634" s="23">
        <v>0.99571101000000006</v>
      </c>
      <c r="AT1634" s="23">
        <v>12.30366884</v>
      </c>
      <c r="AU1634" s="23">
        <v>30.925631790000001</v>
      </c>
      <c r="AV1634" s="23">
        <v>69.145307810000006</v>
      </c>
      <c r="AW1634" s="23">
        <v>100.0709396</v>
      </c>
      <c r="AX1634" s="23">
        <v>3.5185244699999996</v>
      </c>
      <c r="AY1634" s="23">
        <v>0</v>
      </c>
      <c r="AZ1634" s="23">
        <v>96.55241513</v>
      </c>
    </row>
    <row r="1635" spans="2:52" x14ac:dyDescent="0.25">
      <c r="B1635" s="10" t="s">
        <v>1287</v>
      </c>
      <c r="C1635" s="23">
        <v>15.898006850000002</v>
      </c>
      <c r="D1635" s="23">
        <v>7.2276218900000009</v>
      </c>
      <c r="E1635" s="23">
        <v>4.16233203</v>
      </c>
      <c r="F1635" s="23">
        <v>2.4468654300000003</v>
      </c>
      <c r="G1635" s="23">
        <v>0.61842443000000002</v>
      </c>
      <c r="H1635" s="23">
        <v>8.6703849600000016</v>
      </c>
      <c r="I1635" s="23">
        <v>1.9533383600000001</v>
      </c>
      <c r="J1635" s="23">
        <v>1.2485233</v>
      </c>
      <c r="K1635" s="23">
        <v>5.4685233000000002</v>
      </c>
      <c r="L1635" s="23">
        <v>0</v>
      </c>
      <c r="M1635" s="23">
        <v>146.23894799999999</v>
      </c>
      <c r="N1635" s="23">
        <v>146.23894799999999</v>
      </c>
      <c r="O1635" s="23">
        <v>0</v>
      </c>
      <c r="P1635" s="23">
        <v>0</v>
      </c>
      <c r="Q1635" s="23">
        <v>0</v>
      </c>
      <c r="R1635" s="23">
        <v>162.13695485</v>
      </c>
      <c r="S1635" s="23">
        <v>60.084282039999998</v>
      </c>
      <c r="T1635" s="23">
        <v>0.53625449999999997</v>
      </c>
      <c r="U1635" s="23">
        <v>5.6853960900000002</v>
      </c>
      <c r="V1635" s="23">
        <v>0</v>
      </c>
      <c r="W1635" s="23">
        <v>0</v>
      </c>
      <c r="X1635" s="23">
        <v>2.4930522100000001</v>
      </c>
      <c r="Y1635" s="23">
        <v>9.6170215600000013</v>
      </c>
      <c r="Z1635" s="23">
        <v>0</v>
      </c>
      <c r="AA1635" s="23">
        <v>78.416006399999986</v>
      </c>
      <c r="AB1635" s="23">
        <v>83.720948450000009</v>
      </c>
      <c r="AC1635" s="23">
        <v>0</v>
      </c>
      <c r="AD1635" s="23">
        <v>0</v>
      </c>
      <c r="AE1635" s="23">
        <v>0</v>
      </c>
      <c r="AF1635" s="23">
        <v>0</v>
      </c>
      <c r="AG1635" s="23">
        <v>0</v>
      </c>
      <c r="AH1635" s="23">
        <v>0</v>
      </c>
      <c r="AI1635" s="23">
        <v>0</v>
      </c>
      <c r="AJ1635" s="23">
        <v>0</v>
      </c>
      <c r="AK1635" s="23">
        <v>0</v>
      </c>
      <c r="AL1635" s="23">
        <v>21.631282379999998</v>
      </c>
      <c r="AM1635" s="23">
        <v>21.631282379999998</v>
      </c>
      <c r="AN1635" s="23">
        <v>0</v>
      </c>
      <c r="AO1635" s="23">
        <v>0</v>
      </c>
      <c r="AP1635" s="23">
        <v>7.3506279999999993E-2</v>
      </c>
      <c r="AQ1635" s="23">
        <v>7.3506279999999993E-2</v>
      </c>
      <c r="AR1635" s="23">
        <v>0</v>
      </c>
      <c r="AS1635" s="23">
        <v>31.474141809999999</v>
      </c>
      <c r="AT1635" s="23">
        <v>53.178930469999997</v>
      </c>
      <c r="AU1635" s="23">
        <v>30.542017980000001</v>
      </c>
      <c r="AV1635" s="23">
        <v>62.11293422</v>
      </c>
      <c r="AW1635" s="23">
        <v>92.654952199999997</v>
      </c>
      <c r="AX1635" s="23">
        <v>12.948537330000001</v>
      </c>
      <c r="AY1635" s="23">
        <v>0</v>
      </c>
      <c r="AZ1635" s="23">
        <v>79.706414869999989</v>
      </c>
    </row>
    <row r="1636" spans="2:52" x14ac:dyDescent="0.25">
      <c r="B1636" s="10" t="s">
        <v>1288</v>
      </c>
      <c r="C1636" s="23">
        <v>13.935884620000001</v>
      </c>
      <c r="D1636" s="23">
        <v>6.4611280300000002</v>
      </c>
      <c r="E1636" s="23">
        <v>2.2780532400000002</v>
      </c>
      <c r="F1636" s="23">
        <v>3.2745012099999999</v>
      </c>
      <c r="G1636" s="23">
        <v>0.90857357999999999</v>
      </c>
      <c r="H1636" s="23">
        <v>7.4747565900000001</v>
      </c>
      <c r="I1636" s="23">
        <v>1.06088114</v>
      </c>
      <c r="J1636" s="23">
        <v>0.91262862</v>
      </c>
      <c r="K1636" s="23">
        <v>5.5012468300000004</v>
      </c>
      <c r="L1636" s="23">
        <v>0</v>
      </c>
      <c r="M1636" s="23">
        <v>247.33698006</v>
      </c>
      <c r="N1636" s="23">
        <v>247.332142</v>
      </c>
      <c r="O1636" s="23">
        <v>4.8380600000000008E-3</v>
      </c>
      <c r="P1636" s="23">
        <v>0</v>
      </c>
      <c r="Q1636" s="23">
        <v>0</v>
      </c>
      <c r="R1636" s="23">
        <v>261.27286468</v>
      </c>
      <c r="S1636" s="23">
        <v>193.23800039</v>
      </c>
      <c r="T1636" s="23">
        <v>0.51190966999999998</v>
      </c>
      <c r="U1636" s="23">
        <v>11.427440499999999</v>
      </c>
      <c r="V1636" s="23">
        <v>0</v>
      </c>
      <c r="W1636" s="23">
        <v>3.2247277400000001</v>
      </c>
      <c r="X1636" s="23">
        <v>12.96800039</v>
      </c>
      <c r="Y1636" s="23">
        <v>15.173045800000001</v>
      </c>
      <c r="Z1636" s="23">
        <v>5</v>
      </c>
      <c r="AA1636" s="23">
        <v>241.54312449</v>
      </c>
      <c r="AB1636" s="23">
        <v>19.729740190000001</v>
      </c>
      <c r="AC1636" s="23">
        <v>0</v>
      </c>
      <c r="AD1636" s="23">
        <v>0</v>
      </c>
      <c r="AE1636" s="23">
        <v>0</v>
      </c>
      <c r="AF1636" s="23">
        <v>0</v>
      </c>
      <c r="AG1636" s="23">
        <v>0</v>
      </c>
      <c r="AH1636" s="23">
        <v>0</v>
      </c>
      <c r="AI1636" s="23">
        <v>0</v>
      </c>
      <c r="AJ1636" s="23">
        <v>23.538</v>
      </c>
      <c r="AK1636" s="23">
        <v>23.538</v>
      </c>
      <c r="AL1636" s="23">
        <v>3.6822128199999997</v>
      </c>
      <c r="AM1636" s="23">
        <v>3.6822128199999997</v>
      </c>
      <c r="AN1636" s="23">
        <v>0</v>
      </c>
      <c r="AO1636" s="23">
        <v>0</v>
      </c>
      <c r="AP1636" s="23">
        <v>6</v>
      </c>
      <c r="AQ1636" s="23">
        <v>6</v>
      </c>
      <c r="AR1636" s="23">
        <v>0</v>
      </c>
      <c r="AS1636" s="23">
        <v>9.01241731</v>
      </c>
      <c r="AT1636" s="23">
        <v>18.694630130000004</v>
      </c>
      <c r="AU1636" s="23">
        <v>24.573110059999998</v>
      </c>
      <c r="AV1636" s="23">
        <v>4.5084393</v>
      </c>
      <c r="AW1636" s="23">
        <v>29.08154936</v>
      </c>
      <c r="AX1636" s="23">
        <v>5.3299556099999998</v>
      </c>
      <c r="AY1636" s="23">
        <v>0</v>
      </c>
      <c r="AZ1636" s="23">
        <v>23.751593750000001</v>
      </c>
    </row>
    <row r="1637" spans="2:52" x14ac:dyDescent="0.25">
      <c r="B1637" s="10" t="s">
        <v>644</v>
      </c>
      <c r="C1637" s="23">
        <v>25.078910869999998</v>
      </c>
      <c r="D1637" s="23">
        <v>5.9440239000000004</v>
      </c>
      <c r="E1637" s="23">
        <v>3.7375353700000002</v>
      </c>
      <c r="F1637" s="23">
        <v>1.710982</v>
      </c>
      <c r="G1637" s="23">
        <v>0.49550653</v>
      </c>
      <c r="H1637" s="23">
        <v>19.13488697</v>
      </c>
      <c r="I1637" s="23">
        <v>0.53502229000000001</v>
      </c>
      <c r="J1637" s="23">
        <v>2.8392818499999999</v>
      </c>
      <c r="K1637" s="23">
        <v>4.11101283</v>
      </c>
      <c r="L1637" s="23">
        <v>11.649570000000001</v>
      </c>
      <c r="M1637" s="23">
        <v>158.986344</v>
      </c>
      <c r="N1637" s="23">
        <v>158.986344</v>
      </c>
      <c r="O1637" s="23">
        <v>0</v>
      </c>
      <c r="P1637" s="23">
        <v>0</v>
      </c>
      <c r="Q1637" s="23">
        <v>0</v>
      </c>
      <c r="R1637" s="23">
        <v>184.06525487000002</v>
      </c>
      <c r="S1637" s="23">
        <v>87.530282599999992</v>
      </c>
      <c r="T1637" s="23">
        <v>1.6659978400000002</v>
      </c>
      <c r="U1637" s="23">
        <v>11.933567949999999</v>
      </c>
      <c r="V1637" s="23">
        <v>0</v>
      </c>
      <c r="W1637" s="23">
        <v>0</v>
      </c>
      <c r="X1637" s="23">
        <v>2.3831679800000001</v>
      </c>
      <c r="Y1637" s="23">
        <v>45.3292146</v>
      </c>
      <c r="Z1637" s="23">
        <v>0.14969994</v>
      </c>
      <c r="AA1637" s="23">
        <v>148.99193091000001</v>
      </c>
      <c r="AB1637" s="23">
        <v>35.073323959999996</v>
      </c>
      <c r="AC1637" s="23">
        <v>0</v>
      </c>
      <c r="AD1637" s="23">
        <v>0</v>
      </c>
      <c r="AE1637" s="23">
        <v>0</v>
      </c>
      <c r="AF1637" s="23">
        <v>0</v>
      </c>
      <c r="AG1637" s="23">
        <v>0</v>
      </c>
      <c r="AH1637" s="23">
        <v>0</v>
      </c>
      <c r="AI1637" s="23">
        <v>0</v>
      </c>
      <c r="AJ1637" s="23">
        <v>0</v>
      </c>
      <c r="AK1637" s="23">
        <v>0</v>
      </c>
      <c r="AL1637" s="23">
        <v>10.35154696</v>
      </c>
      <c r="AM1637" s="23">
        <v>10.35154696</v>
      </c>
      <c r="AN1637" s="23">
        <v>0</v>
      </c>
      <c r="AO1637" s="23">
        <v>0</v>
      </c>
      <c r="AP1637" s="23">
        <v>3.52253558</v>
      </c>
      <c r="AQ1637" s="23">
        <v>3.52253558</v>
      </c>
      <c r="AR1637" s="23">
        <v>0</v>
      </c>
      <c r="AS1637" s="23">
        <v>7.8487097199999996</v>
      </c>
      <c r="AT1637" s="23">
        <v>21.722792260000002</v>
      </c>
      <c r="AU1637" s="23">
        <v>13.350531699999999</v>
      </c>
      <c r="AV1637" s="23">
        <v>18.641465810000003</v>
      </c>
      <c r="AW1637" s="23">
        <v>31.991997510000001</v>
      </c>
      <c r="AX1637" s="23">
        <v>3.5263740699999997</v>
      </c>
      <c r="AY1637" s="23">
        <v>0</v>
      </c>
      <c r="AZ1637" s="23">
        <v>28.465623440000002</v>
      </c>
    </row>
    <row r="1638" spans="2:52" x14ac:dyDescent="0.25">
      <c r="B1638" s="10" t="s">
        <v>1289</v>
      </c>
      <c r="C1638" s="23">
        <v>13.41101645</v>
      </c>
      <c r="D1638" s="23">
        <v>8.8405550700000006</v>
      </c>
      <c r="E1638" s="23">
        <v>4.3890466799999999</v>
      </c>
      <c r="F1638" s="23">
        <v>3.9819989500000004</v>
      </c>
      <c r="G1638" s="23">
        <v>0.46950944</v>
      </c>
      <c r="H1638" s="23">
        <v>4.5704613800000002</v>
      </c>
      <c r="I1638" s="23">
        <v>0.94815255000000009</v>
      </c>
      <c r="J1638" s="23">
        <v>0.74097344999999992</v>
      </c>
      <c r="K1638" s="23">
        <v>2.8743659199999998</v>
      </c>
      <c r="L1638" s="23">
        <v>6.9694600000000002E-3</v>
      </c>
      <c r="M1638" s="23">
        <v>139.42122000000001</v>
      </c>
      <c r="N1638" s="23">
        <v>139.42122000000001</v>
      </c>
      <c r="O1638" s="23">
        <v>0</v>
      </c>
      <c r="P1638" s="23">
        <v>0</v>
      </c>
      <c r="Q1638" s="23">
        <v>0</v>
      </c>
      <c r="R1638" s="23">
        <v>152.83223644999998</v>
      </c>
      <c r="S1638" s="23">
        <v>59.3295338</v>
      </c>
      <c r="T1638" s="23">
        <v>2.8674165899999999</v>
      </c>
      <c r="U1638" s="23">
        <v>10.676111300000001</v>
      </c>
      <c r="V1638" s="23">
        <v>0</v>
      </c>
      <c r="W1638" s="23">
        <v>0</v>
      </c>
      <c r="X1638" s="23">
        <v>2.7264373700000002</v>
      </c>
      <c r="Y1638" s="23">
        <v>44.903579690000001</v>
      </c>
      <c r="Z1638" s="23">
        <v>3.5192687599999997</v>
      </c>
      <c r="AA1638" s="23">
        <v>124.02234751</v>
      </c>
      <c r="AB1638" s="23">
        <v>28.80988894</v>
      </c>
      <c r="AC1638" s="23">
        <v>0</v>
      </c>
      <c r="AD1638" s="23">
        <v>0</v>
      </c>
      <c r="AE1638" s="23">
        <v>0</v>
      </c>
      <c r="AF1638" s="23">
        <v>0</v>
      </c>
      <c r="AG1638" s="23">
        <v>30</v>
      </c>
      <c r="AH1638" s="23">
        <v>30</v>
      </c>
      <c r="AI1638" s="23">
        <v>0</v>
      </c>
      <c r="AJ1638" s="23">
        <v>0.61175000999999996</v>
      </c>
      <c r="AK1638" s="23">
        <v>30.611750010000002</v>
      </c>
      <c r="AL1638" s="23">
        <v>0.81138959999999993</v>
      </c>
      <c r="AM1638" s="23">
        <v>0.81138959999999993</v>
      </c>
      <c r="AN1638" s="23">
        <v>0</v>
      </c>
      <c r="AO1638" s="23">
        <v>0</v>
      </c>
      <c r="AP1638" s="23">
        <v>6.0043398200000002</v>
      </c>
      <c r="AQ1638" s="23">
        <v>6.0043398200000002</v>
      </c>
      <c r="AR1638" s="23">
        <v>0</v>
      </c>
      <c r="AS1638" s="23">
        <v>7.7918983200000005</v>
      </c>
      <c r="AT1638" s="23">
        <v>14.60762774</v>
      </c>
      <c r="AU1638" s="23">
        <v>44.814011210000004</v>
      </c>
      <c r="AV1638" s="23">
        <v>39.945814200000001</v>
      </c>
      <c r="AW1638" s="23">
        <v>84.759825409999991</v>
      </c>
      <c r="AX1638" s="23">
        <v>1.646941E-2</v>
      </c>
      <c r="AY1638" s="23">
        <v>0</v>
      </c>
      <c r="AZ1638" s="23">
        <v>84.743356000000006</v>
      </c>
    </row>
    <row r="1639" spans="2:52" x14ac:dyDescent="0.25">
      <c r="B1639" s="20" t="s">
        <v>1582</v>
      </c>
      <c r="C1639" s="21">
        <f t="shared" ref="C1639:AZ1639" si="97">SUM(C1622:C1638)</f>
        <v>375.66361203999998</v>
      </c>
      <c r="D1639" s="21">
        <f t="shared" si="97"/>
        <v>184.84220068999997</v>
      </c>
      <c r="E1639" s="21">
        <f t="shared" si="97"/>
        <v>89.501717810000002</v>
      </c>
      <c r="F1639" s="21">
        <f t="shared" si="97"/>
        <v>82.266844060000011</v>
      </c>
      <c r="G1639" s="21">
        <f t="shared" si="97"/>
        <v>13.073638819999999</v>
      </c>
      <c r="H1639" s="21">
        <f t="shared" si="97"/>
        <v>190.82141135000001</v>
      </c>
      <c r="I1639" s="21">
        <f t="shared" si="97"/>
        <v>28.49067324</v>
      </c>
      <c r="J1639" s="21">
        <f t="shared" si="97"/>
        <v>23.165239409999998</v>
      </c>
      <c r="K1639" s="21">
        <f t="shared" si="97"/>
        <v>108.18448053999998</v>
      </c>
      <c r="L1639" s="21">
        <f t="shared" si="97"/>
        <v>30.981018159999998</v>
      </c>
      <c r="M1639" s="21">
        <f t="shared" si="97"/>
        <v>3045.3701393599999</v>
      </c>
      <c r="N1639" s="21">
        <f t="shared" si="97"/>
        <v>2934.0853552800004</v>
      </c>
      <c r="O1639" s="21">
        <f t="shared" si="97"/>
        <v>0.52792185000000003</v>
      </c>
      <c r="P1639" s="21">
        <f t="shared" si="97"/>
        <v>78.116774050000004</v>
      </c>
      <c r="Q1639" s="21">
        <f t="shared" si="97"/>
        <v>32.640088179999999</v>
      </c>
      <c r="R1639" s="21">
        <f t="shared" si="97"/>
        <v>3421.0337514000007</v>
      </c>
      <c r="S1639" s="21">
        <f t="shared" si="97"/>
        <v>1557.8721808400001</v>
      </c>
      <c r="T1639" s="21">
        <f t="shared" si="97"/>
        <v>27.43577359</v>
      </c>
      <c r="U1639" s="21">
        <f t="shared" si="97"/>
        <v>164.98863385999999</v>
      </c>
      <c r="V1639" s="21">
        <f t="shared" si="97"/>
        <v>0</v>
      </c>
      <c r="W1639" s="21">
        <f t="shared" si="97"/>
        <v>3.2262277400000001</v>
      </c>
      <c r="X1639" s="21">
        <f t="shared" si="97"/>
        <v>99.422330960000011</v>
      </c>
      <c r="Y1639" s="21">
        <f t="shared" si="97"/>
        <v>481.91682314999997</v>
      </c>
      <c r="Z1639" s="21">
        <f t="shared" si="97"/>
        <v>29.29809972</v>
      </c>
      <c r="AA1639" s="21">
        <f t="shared" si="97"/>
        <v>2364.16006986</v>
      </c>
      <c r="AB1639" s="21">
        <f t="shared" si="97"/>
        <v>1056.87368154</v>
      </c>
      <c r="AC1639" s="21">
        <f t="shared" si="97"/>
        <v>0</v>
      </c>
      <c r="AD1639" s="21">
        <f t="shared" si="97"/>
        <v>0</v>
      </c>
      <c r="AE1639" s="21">
        <f t="shared" si="97"/>
        <v>0</v>
      </c>
      <c r="AF1639" s="21">
        <f t="shared" si="97"/>
        <v>0</v>
      </c>
      <c r="AG1639" s="21">
        <f t="shared" si="97"/>
        <v>80</v>
      </c>
      <c r="AH1639" s="21">
        <f t="shared" si="97"/>
        <v>80</v>
      </c>
      <c r="AI1639" s="21">
        <f t="shared" si="97"/>
        <v>0</v>
      </c>
      <c r="AJ1639" s="21">
        <f t="shared" si="97"/>
        <v>71.077857879999996</v>
      </c>
      <c r="AK1639" s="21">
        <f t="shared" si="97"/>
        <v>151.07785788000001</v>
      </c>
      <c r="AL1639" s="21">
        <f t="shared" si="97"/>
        <v>322.18485759999999</v>
      </c>
      <c r="AM1639" s="21">
        <f t="shared" si="97"/>
        <v>322.18485759999999</v>
      </c>
      <c r="AN1639" s="21">
        <f t="shared" si="97"/>
        <v>0</v>
      </c>
      <c r="AO1639" s="21">
        <f t="shared" si="97"/>
        <v>0</v>
      </c>
      <c r="AP1639" s="21">
        <f t="shared" si="97"/>
        <v>84.862286709999992</v>
      </c>
      <c r="AQ1639" s="21">
        <f t="shared" si="97"/>
        <v>84.862286709999992</v>
      </c>
      <c r="AR1639" s="21">
        <f t="shared" si="97"/>
        <v>0</v>
      </c>
      <c r="AS1639" s="21">
        <f t="shared" si="97"/>
        <v>240.65716004999996</v>
      </c>
      <c r="AT1639" s="21">
        <f t="shared" si="97"/>
        <v>647.70430435999992</v>
      </c>
      <c r="AU1639" s="21">
        <f t="shared" si="97"/>
        <v>560.24723505999998</v>
      </c>
      <c r="AV1639" s="21">
        <f t="shared" si="97"/>
        <v>955.86035109999978</v>
      </c>
      <c r="AW1639" s="21">
        <f t="shared" si="97"/>
        <v>1516.1075861599998</v>
      </c>
      <c r="AX1639" s="21">
        <f t="shared" si="97"/>
        <v>144.35013319000001</v>
      </c>
      <c r="AY1639" s="21">
        <f t="shared" si="97"/>
        <v>45.322185000000005</v>
      </c>
      <c r="AZ1639" s="21">
        <f t="shared" si="97"/>
        <v>1326.4352679699998</v>
      </c>
    </row>
    <row r="1640" spans="2:52" x14ac:dyDescent="0.25"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</row>
    <row r="1641" spans="2:52" x14ac:dyDescent="0.25">
      <c r="B1641" s="9" t="s">
        <v>1194</v>
      </c>
    </row>
    <row r="1642" spans="2:52" x14ac:dyDescent="0.25">
      <c r="B1642" s="10" t="s">
        <v>1312</v>
      </c>
      <c r="C1642" s="23">
        <v>39.89156784</v>
      </c>
      <c r="D1642" s="23">
        <v>15.29112284</v>
      </c>
      <c r="E1642" s="23">
        <v>3.6888854800000002</v>
      </c>
      <c r="F1642" s="23">
        <v>10.484928480000001</v>
      </c>
      <c r="G1642" s="23">
        <v>1.1173088799999999</v>
      </c>
      <c r="H1642" s="23">
        <v>24.600445000000001</v>
      </c>
      <c r="I1642" s="23">
        <v>2.2490995099999997</v>
      </c>
      <c r="J1642" s="23">
        <v>8.2763291799999994</v>
      </c>
      <c r="K1642" s="23">
        <v>10.60765627</v>
      </c>
      <c r="L1642" s="23">
        <v>3.46736004</v>
      </c>
      <c r="M1642" s="23">
        <v>184.65678930999999</v>
      </c>
      <c r="N1642" s="23">
        <v>184.61868000000001</v>
      </c>
      <c r="O1642" s="23">
        <v>3.810931E-2</v>
      </c>
      <c r="P1642" s="23">
        <v>0</v>
      </c>
      <c r="Q1642" s="23">
        <v>0</v>
      </c>
      <c r="R1642" s="23">
        <v>224.54835715000002</v>
      </c>
      <c r="S1642" s="23">
        <v>130.21730998000001</v>
      </c>
      <c r="T1642" s="23">
        <v>4.5025342100000003</v>
      </c>
      <c r="U1642" s="23">
        <v>18.195457210000001</v>
      </c>
      <c r="V1642" s="23">
        <v>0</v>
      </c>
      <c r="W1642" s="23">
        <v>0</v>
      </c>
      <c r="X1642" s="23">
        <v>9.0893141100000001</v>
      </c>
      <c r="Y1642" s="23">
        <v>26.824715229999999</v>
      </c>
      <c r="Z1642" s="23">
        <v>0.52559935999999996</v>
      </c>
      <c r="AA1642" s="23">
        <v>189.35493009999999</v>
      </c>
      <c r="AB1642" s="23">
        <v>35.193427049999997</v>
      </c>
      <c r="AC1642" s="23">
        <v>0</v>
      </c>
      <c r="AD1642" s="23">
        <v>0</v>
      </c>
      <c r="AE1642" s="23">
        <v>0</v>
      </c>
      <c r="AF1642" s="23">
        <v>0</v>
      </c>
      <c r="AG1642" s="23">
        <v>0</v>
      </c>
      <c r="AH1642" s="23">
        <v>0</v>
      </c>
      <c r="AI1642" s="23">
        <v>0</v>
      </c>
      <c r="AJ1642" s="23">
        <v>0.19243378</v>
      </c>
      <c r="AK1642" s="23">
        <v>0.19243378</v>
      </c>
      <c r="AL1642" s="23">
        <v>26.194815590000001</v>
      </c>
      <c r="AM1642" s="23">
        <v>26.194815590000001</v>
      </c>
      <c r="AN1642" s="23">
        <v>0</v>
      </c>
      <c r="AO1642" s="23">
        <v>0</v>
      </c>
      <c r="AP1642" s="23">
        <v>4.6080290399999999</v>
      </c>
      <c r="AQ1642" s="23">
        <v>4.6080290399999999</v>
      </c>
      <c r="AR1642" s="23">
        <v>0</v>
      </c>
      <c r="AS1642" s="23">
        <v>0</v>
      </c>
      <c r="AT1642" s="23">
        <v>30.802844629999999</v>
      </c>
      <c r="AU1642" s="23">
        <v>4.5830162000000003</v>
      </c>
      <c r="AV1642" s="23">
        <v>54.182109089999997</v>
      </c>
      <c r="AW1642" s="23">
        <v>58.765125290000007</v>
      </c>
      <c r="AX1642" s="23">
        <v>10.139560550000001</v>
      </c>
      <c r="AY1642" s="23">
        <v>0</v>
      </c>
      <c r="AZ1642" s="23">
        <v>48.625564740000002</v>
      </c>
    </row>
    <row r="1643" spans="2:52" x14ac:dyDescent="0.25">
      <c r="B1643" s="10" t="s">
        <v>1313</v>
      </c>
      <c r="C1643" s="23">
        <v>16.485628630000001</v>
      </c>
      <c r="D1643" s="23">
        <v>7.3742878100000002</v>
      </c>
      <c r="E1643" s="23">
        <v>1.9438484700000003</v>
      </c>
      <c r="F1643" s="23">
        <v>4.0646934400000001</v>
      </c>
      <c r="G1643" s="23">
        <v>1.3657458999999998</v>
      </c>
      <c r="H1643" s="23">
        <v>9.1113408200000006</v>
      </c>
      <c r="I1643" s="23">
        <v>2.7113093500000001</v>
      </c>
      <c r="J1643" s="23">
        <v>1.74288413</v>
      </c>
      <c r="K1643" s="23">
        <v>3.7531536400000003</v>
      </c>
      <c r="L1643" s="23">
        <v>0.9039936999999999</v>
      </c>
      <c r="M1643" s="23">
        <v>259.99636780999998</v>
      </c>
      <c r="N1643" s="23">
        <v>258.89059099999997</v>
      </c>
      <c r="O1643" s="23">
        <v>2.6543199999999999E-2</v>
      </c>
      <c r="P1643" s="23">
        <v>1.0792336100000002</v>
      </c>
      <c r="Q1643" s="23">
        <v>0</v>
      </c>
      <c r="R1643" s="23">
        <v>276.48199643999999</v>
      </c>
      <c r="S1643" s="23">
        <v>101.48983506</v>
      </c>
      <c r="T1643" s="23">
        <v>9.9755898700000003</v>
      </c>
      <c r="U1643" s="23">
        <v>11.589746369999999</v>
      </c>
      <c r="V1643" s="23">
        <v>0</v>
      </c>
      <c r="W1643" s="23">
        <v>2.2574649999999998</v>
      </c>
      <c r="X1643" s="23">
        <v>2.58114906</v>
      </c>
      <c r="Y1643" s="23">
        <v>47.82550097</v>
      </c>
      <c r="Z1643" s="23">
        <v>1.1924360199999999</v>
      </c>
      <c r="AA1643" s="23">
        <v>176.91172235000002</v>
      </c>
      <c r="AB1643" s="23">
        <v>99.570274089999998</v>
      </c>
      <c r="AC1643" s="23">
        <v>0</v>
      </c>
      <c r="AD1643" s="23">
        <v>0</v>
      </c>
      <c r="AE1643" s="23">
        <v>0</v>
      </c>
      <c r="AF1643" s="23">
        <v>0</v>
      </c>
      <c r="AG1643" s="23">
        <v>0</v>
      </c>
      <c r="AH1643" s="23">
        <v>0</v>
      </c>
      <c r="AI1643" s="23">
        <v>0</v>
      </c>
      <c r="AJ1643" s="23">
        <v>0</v>
      </c>
      <c r="AK1643" s="23">
        <v>0</v>
      </c>
      <c r="AL1643" s="23">
        <v>33.300551259999999</v>
      </c>
      <c r="AM1643" s="23">
        <v>33.300551259999999</v>
      </c>
      <c r="AN1643" s="23">
        <v>0</v>
      </c>
      <c r="AO1643" s="23">
        <v>0</v>
      </c>
      <c r="AP1643" s="23">
        <v>6.5622185999999996</v>
      </c>
      <c r="AQ1643" s="23">
        <v>6.5622185999999996</v>
      </c>
      <c r="AR1643" s="23">
        <v>0</v>
      </c>
      <c r="AS1643" s="23">
        <v>21.763230449999998</v>
      </c>
      <c r="AT1643" s="23">
        <v>61.626000310000002</v>
      </c>
      <c r="AU1643" s="23">
        <v>37.944273780000003</v>
      </c>
      <c r="AV1643" s="23">
        <v>141.12216242999997</v>
      </c>
      <c r="AW1643" s="23">
        <v>179.06643621000001</v>
      </c>
      <c r="AX1643" s="23">
        <v>4.5806980700000004</v>
      </c>
      <c r="AY1643" s="23">
        <v>0</v>
      </c>
      <c r="AZ1643" s="23">
        <v>174.48573814000002</v>
      </c>
    </row>
    <row r="1644" spans="2:52" x14ac:dyDescent="0.25">
      <c r="B1644" s="10" t="s">
        <v>1314</v>
      </c>
      <c r="C1644" s="23">
        <v>18.919539310000001</v>
      </c>
      <c r="D1644" s="23">
        <v>6.5680197400000004</v>
      </c>
      <c r="E1644" s="23">
        <v>2.4827992499999998</v>
      </c>
      <c r="F1644" s="23">
        <v>3.2997251699999999</v>
      </c>
      <c r="G1644" s="23">
        <v>0.78549532</v>
      </c>
      <c r="H1644" s="23">
        <v>12.351519570000001</v>
      </c>
      <c r="I1644" s="23">
        <v>4.3122858700000002</v>
      </c>
      <c r="J1644" s="23">
        <v>2.2663311099999999</v>
      </c>
      <c r="K1644" s="23">
        <v>5.1668158200000001</v>
      </c>
      <c r="L1644" s="23">
        <v>0.60608677</v>
      </c>
      <c r="M1644" s="23">
        <v>139.84058837000001</v>
      </c>
      <c r="N1644" s="23">
        <v>137.59042500000001</v>
      </c>
      <c r="O1644" s="23">
        <v>2.2501633700000001</v>
      </c>
      <c r="P1644" s="23">
        <v>0</v>
      </c>
      <c r="Q1644" s="23">
        <v>0</v>
      </c>
      <c r="R1644" s="23">
        <v>158.76012768000001</v>
      </c>
      <c r="S1644" s="23">
        <v>70.630667799999998</v>
      </c>
      <c r="T1644" s="23">
        <v>0.9158525500000001</v>
      </c>
      <c r="U1644" s="23">
        <v>11.80781399</v>
      </c>
      <c r="V1644" s="23">
        <v>0</v>
      </c>
      <c r="W1644" s="23">
        <v>2.65335652</v>
      </c>
      <c r="X1644" s="23">
        <v>10.74199312</v>
      </c>
      <c r="Y1644" s="23">
        <v>32.979613270000002</v>
      </c>
      <c r="Z1644" s="23">
        <v>0.30619216999999999</v>
      </c>
      <c r="AA1644" s="23">
        <v>130.03548941999998</v>
      </c>
      <c r="AB1644" s="23">
        <v>28.724638260000003</v>
      </c>
      <c r="AC1644" s="23">
        <v>0</v>
      </c>
      <c r="AD1644" s="23">
        <v>0</v>
      </c>
      <c r="AE1644" s="23">
        <v>0</v>
      </c>
      <c r="AF1644" s="23">
        <v>0</v>
      </c>
      <c r="AG1644" s="23">
        <v>0</v>
      </c>
      <c r="AH1644" s="23">
        <v>0</v>
      </c>
      <c r="AI1644" s="23">
        <v>0</v>
      </c>
      <c r="AJ1644" s="23">
        <v>0</v>
      </c>
      <c r="AK1644" s="23">
        <v>0</v>
      </c>
      <c r="AL1644" s="23">
        <v>6.3276025300000001</v>
      </c>
      <c r="AM1644" s="23">
        <v>6.3276025300000001</v>
      </c>
      <c r="AN1644" s="23">
        <v>0</v>
      </c>
      <c r="AO1644" s="23">
        <v>0</v>
      </c>
      <c r="AP1644" s="23">
        <v>0.29166662999999998</v>
      </c>
      <c r="AQ1644" s="23">
        <v>0.29166662999999998</v>
      </c>
      <c r="AR1644" s="23">
        <v>0</v>
      </c>
      <c r="AS1644" s="23">
        <v>0.59641565000000007</v>
      </c>
      <c r="AT1644" s="23">
        <v>7.2156848100000008</v>
      </c>
      <c r="AU1644" s="23">
        <v>21.508953450000003</v>
      </c>
      <c r="AV1644" s="23">
        <v>29.692132019999999</v>
      </c>
      <c r="AW1644" s="23">
        <v>51.201085469999995</v>
      </c>
      <c r="AX1644" s="23">
        <v>0.31479445999999994</v>
      </c>
      <c r="AY1644" s="23">
        <v>4.4580760000000004E-2</v>
      </c>
      <c r="AZ1644" s="23">
        <v>50.841710249999998</v>
      </c>
    </row>
    <row r="1645" spans="2:52" x14ac:dyDescent="0.25">
      <c r="B1645" s="10" t="s">
        <v>1315</v>
      </c>
      <c r="C1645" s="23">
        <v>21.88565607</v>
      </c>
      <c r="D1645" s="23">
        <v>15.071093640000001</v>
      </c>
      <c r="E1645" s="23">
        <v>1.5971043900000002</v>
      </c>
      <c r="F1645" s="23">
        <v>12.724037730000001</v>
      </c>
      <c r="G1645" s="23">
        <v>0.74995151999999998</v>
      </c>
      <c r="H1645" s="23">
        <v>6.8145624299999996</v>
      </c>
      <c r="I1645" s="23">
        <v>2.9486041099999998</v>
      </c>
      <c r="J1645" s="23">
        <v>0.89460759999999995</v>
      </c>
      <c r="K1645" s="23">
        <v>2.8913890800000002</v>
      </c>
      <c r="L1645" s="23">
        <v>7.996164E-2</v>
      </c>
      <c r="M1645" s="23">
        <v>155.42317499999999</v>
      </c>
      <c r="N1645" s="23">
        <v>155.42317499999999</v>
      </c>
      <c r="O1645" s="23">
        <v>0</v>
      </c>
      <c r="P1645" s="23">
        <v>0</v>
      </c>
      <c r="Q1645" s="23">
        <v>0</v>
      </c>
      <c r="R1645" s="23">
        <v>177.30883107</v>
      </c>
      <c r="S1645" s="23">
        <v>101.20099043</v>
      </c>
      <c r="T1645" s="23">
        <v>0.94344748999999994</v>
      </c>
      <c r="U1645" s="23">
        <v>11.538632659999999</v>
      </c>
      <c r="V1645" s="23">
        <v>0</v>
      </c>
      <c r="W1645" s="23">
        <v>0</v>
      </c>
      <c r="X1645" s="23">
        <v>6.0618877699999993</v>
      </c>
      <c r="Y1645" s="23">
        <v>17.51524307</v>
      </c>
      <c r="Z1645" s="23">
        <v>0.89891366000000006</v>
      </c>
      <c r="AA1645" s="23">
        <v>138.15911507999999</v>
      </c>
      <c r="AB1645" s="23">
        <v>39.149715989999997</v>
      </c>
      <c r="AC1645" s="23">
        <v>0</v>
      </c>
      <c r="AD1645" s="23">
        <v>0</v>
      </c>
      <c r="AE1645" s="23">
        <v>0</v>
      </c>
      <c r="AF1645" s="23">
        <v>0</v>
      </c>
      <c r="AG1645" s="23">
        <v>12.87920257</v>
      </c>
      <c r="AH1645" s="23">
        <v>12.87920257</v>
      </c>
      <c r="AI1645" s="23">
        <v>0</v>
      </c>
      <c r="AJ1645" s="23">
        <v>0</v>
      </c>
      <c r="AK1645" s="23">
        <v>12.87920257</v>
      </c>
      <c r="AL1645" s="23">
        <v>16.660678799999999</v>
      </c>
      <c r="AM1645" s="23">
        <v>16.660678799999999</v>
      </c>
      <c r="AN1645" s="23">
        <v>0</v>
      </c>
      <c r="AO1645" s="23">
        <v>0</v>
      </c>
      <c r="AP1645" s="23">
        <v>0.69108895999999997</v>
      </c>
      <c r="AQ1645" s="23">
        <v>0.69108895999999997</v>
      </c>
      <c r="AR1645" s="23">
        <v>0</v>
      </c>
      <c r="AS1645" s="23">
        <v>0</v>
      </c>
      <c r="AT1645" s="23">
        <v>17.351767760000001</v>
      </c>
      <c r="AU1645" s="23">
        <v>34.6771508</v>
      </c>
      <c r="AV1645" s="23">
        <v>38.984597620000002</v>
      </c>
      <c r="AW1645" s="23">
        <v>73.661748419999995</v>
      </c>
      <c r="AX1645" s="23">
        <v>9.7301633200000008</v>
      </c>
      <c r="AY1645" s="23">
        <v>18.63100154</v>
      </c>
      <c r="AZ1645" s="23">
        <v>45.30058356</v>
      </c>
    </row>
    <row r="1646" spans="2:52" x14ac:dyDescent="0.25">
      <c r="B1646" s="10" t="s">
        <v>1316</v>
      </c>
      <c r="C1646" s="23">
        <v>12.474521809999999</v>
      </c>
      <c r="D1646" s="23">
        <v>4.8598608499999996</v>
      </c>
      <c r="E1646" s="23">
        <v>1.7335356300000002</v>
      </c>
      <c r="F1646" s="23">
        <v>2.7202069100000004</v>
      </c>
      <c r="G1646" s="23">
        <v>0.40611830999999998</v>
      </c>
      <c r="H1646" s="23">
        <v>7.6146609600000001</v>
      </c>
      <c r="I1646" s="23">
        <v>2.0490721199999999</v>
      </c>
      <c r="J1646" s="23">
        <v>1.0579645200000001</v>
      </c>
      <c r="K1646" s="23">
        <v>4.2838071900000001</v>
      </c>
      <c r="L1646" s="23">
        <v>0.22381713</v>
      </c>
      <c r="M1646" s="23">
        <v>123.09810852</v>
      </c>
      <c r="N1646" s="23">
        <v>115.46329299999999</v>
      </c>
      <c r="O1646" s="23">
        <v>8.7118099999999987E-3</v>
      </c>
      <c r="P1646" s="23">
        <v>2.6103709999999999E-2</v>
      </c>
      <c r="Q1646" s="23">
        <v>7.6</v>
      </c>
      <c r="R1646" s="23">
        <v>135.57263032999998</v>
      </c>
      <c r="S1646" s="23">
        <v>60.900852030000003</v>
      </c>
      <c r="T1646" s="23">
        <v>0.53894117000000008</v>
      </c>
      <c r="U1646" s="23">
        <v>7.1468552599999997</v>
      </c>
      <c r="V1646" s="23">
        <v>0</v>
      </c>
      <c r="W1646" s="23">
        <v>0</v>
      </c>
      <c r="X1646" s="23">
        <v>9.2426922499999993</v>
      </c>
      <c r="Y1646" s="23">
        <v>17.149282190000001</v>
      </c>
      <c r="Z1646" s="23">
        <v>0</v>
      </c>
      <c r="AA1646" s="23">
        <v>94.978622900000005</v>
      </c>
      <c r="AB1646" s="23">
        <v>40.594007429999998</v>
      </c>
      <c r="AC1646" s="23">
        <v>0</v>
      </c>
      <c r="AD1646" s="23">
        <v>0</v>
      </c>
      <c r="AE1646" s="23">
        <v>0</v>
      </c>
      <c r="AF1646" s="23">
        <v>0</v>
      </c>
      <c r="AG1646" s="23">
        <v>0</v>
      </c>
      <c r="AH1646" s="23">
        <v>0</v>
      </c>
      <c r="AI1646" s="23">
        <v>0</v>
      </c>
      <c r="AJ1646" s="23">
        <v>1.76854332</v>
      </c>
      <c r="AK1646" s="23">
        <v>1.76854332</v>
      </c>
      <c r="AL1646" s="23">
        <v>23.975755270000001</v>
      </c>
      <c r="AM1646" s="23">
        <v>23.975755270000001</v>
      </c>
      <c r="AN1646" s="23">
        <v>0</v>
      </c>
      <c r="AO1646" s="23">
        <v>0</v>
      </c>
      <c r="AP1646" s="23">
        <v>0</v>
      </c>
      <c r="AQ1646" s="23">
        <v>0</v>
      </c>
      <c r="AR1646" s="23">
        <v>0</v>
      </c>
      <c r="AS1646" s="23">
        <v>1.01708536</v>
      </c>
      <c r="AT1646" s="23">
        <v>24.99284063</v>
      </c>
      <c r="AU1646" s="23">
        <v>17.369710120000001</v>
      </c>
      <c r="AV1646" s="23">
        <v>54.498789070000001</v>
      </c>
      <c r="AW1646" s="23">
        <v>71.868499189999994</v>
      </c>
      <c r="AX1646" s="23">
        <v>3.4931884599999998</v>
      </c>
      <c r="AY1646" s="23">
        <v>18.651755250000001</v>
      </c>
      <c r="AZ1646" s="23">
        <v>49.723555480000002</v>
      </c>
    </row>
    <row r="1647" spans="2:52" x14ac:dyDescent="0.25">
      <c r="B1647" s="10" t="s">
        <v>1317</v>
      </c>
      <c r="C1647" s="23">
        <v>8.5886259099999993</v>
      </c>
      <c r="D1647" s="23">
        <v>4.3912760799999999</v>
      </c>
      <c r="E1647" s="23">
        <v>0.64975592999999998</v>
      </c>
      <c r="F1647" s="23">
        <v>3.1298711400000001</v>
      </c>
      <c r="G1647" s="23">
        <v>0.61164901000000005</v>
      </c>
      <c r="H1647" s="23">
        <v>4.1973498300000003</v>
      </c>
      <c r="I1647" s="23">
        <v>1.2046494399999998</v>
      </c>
      <c r="J1647" s="23">
        <v>1.75742485</v>
      </c>
      <c r="K1647" s="23">
        <v>1.2352755399999999</v>
      </c>
      <c r="L1647" s="23">
        <v>0</v>
      </c>
      <c r="M1647" s="23">
        <v>195.91150500000001</v>
      </c>
      <c r="N1647" s="23">
        <v>195.90602999999999</v>
      </c>
      <c r="O1647" s="23">
        <v>5.4749999999999998E-3</v>
      </c>
      <c r="P1647" s="23">
        <v>0</v>
      </c>
      <c r="Q1647" s="23">
        <v>0</v>
      </c>
      <c r="R1647" s="23">
        <v>204.50013091</v>
      </c>
      <c r="S1647" s="23">
        <v>120.05529759000001</v>
      </c>
      <c r="T1647" s="23">
        <v>0.5770394499999999</v>
      </c>
      <c r="U1647" s="23">
        <v>12.60869544</v>
      </c>
      <c r="V1647" s="23">
        <v>0</v>
      </c>
      <c r="W1647" s="23">
        <v>0</v>
      </c>
      <c r="X1647" s="23">
        <v>15.56397475</v>
      </c>
      <c r="Y1647" s="23">
        <v>20.89440286</v>
      </c>
      <c r="Z1647" s="23">
        <v>0.53947299999999998</v>
      </c>
      <c r="AA1647" s="23">
        <v>170.23888309000003</v>
      </c>
      <c r="AB1647" s="23">
        <v>34.261247820000001</v>
      </c>
      <c r="AC1647" s="23">
        <v>0</v>
      </c>
      <c r="AD1647" s="23">
        <v>0</v>
      </c>
      <c r="AE1647" s="23">
        <v>0</v>
      </c>
      <c r="AF1647" s="23">
        <v>0</v>
      </c>
      <c r="AG1647" s="23">
        <v>0</v>
      </c>
      <c r="AH1647" s="23">
        <v>0</v>
      </c>
      <c r="AI1647" s="23">
        <v>0</v>
      </c>
      <c r="AJ1647" s="23">
        <v>0.37543666999999997</v>
      </c>
      <c r="AK1647" s="23">
        <v>0.37543666999999997</v>
      </c>
      <c r="AL1647" s="23">
        <v>36.379973</v>
      </c>
      <c r="AM1647" s="23">
        <v>36.379973</v>
      </c>
      <c r="AN1647" s="23">
        <v>0</v>
      </c>
      <c r="AO1647" s="23">
        <v>0</v>
      </c>
      <c r="AP1647" s="23">
        <v>0</v>
      </c>
      <c r="AQ1647" s="23">
        <v>0</v>
      </c>
      <c r="AR1647" s="23">
        <v>0</v>
      </c>
      <c r="AS1647" s="23">
        <v>0</v>
      </c>
      <c r="AT1647" s="23">
        <v>36.379973</v>
      </c>
      <c r="AU1647" s="23">
        <v>-1.74328851</v>
      </c>
      <c r="AV1647" s="23">
        <v>60.308482520000005</v>
      </c>
      <c r="AW1647" s="23">
        <v>58.565194010000006</v>
      </c>
      <c r="AX1647" s="23">
        <v>0.50573414000000005</v>
      </c>
      <c r="AY1647" s="23">
        <v>0</v>
      </c>
      <c r="AZ1647" s="23">
        <v>58.059459869999998</v>
      </c>
    </row>
    <row r="1648" spans="2:52" x14ac:dyDescent="0.25">
      <c r="B1648" s="10" t="s">
        <v>1318</v>
      </c>
      <c r="C1648" s="23">
        <v>14.442506640000001</v>
      </c>
      <c r="D1648" s="23">
        <v>9.5218968900000007</v>
      </c>
      <c r="E1648" s="23">
        <v>2.9887821800000003</v>
      </c>
      <c r="F1648" s="23">
        <v>4.9590943799999998</v>
      </c>
      <c r="G1648" s="23">
        <v>1.57402033</v>
      </c>
      <c r="H1648" s="23">
        <v>4.9206097499999997</v>
      </c>
      <c r="I1648" s="23">
        <v>1.9848773700000002</v>
      </c>
      <c r="J1648" s="23">
        <v>1.3807006899999998</v>
      </c>
      <c r="K1648" s="23">
        <v>1.5457506000000001</v>
      </c>
      <c r="L1648" s="23">
        <v>9.2810900000000005E-3</v>
      </c>
      <c r="M1648" s="23">
        <v>241.763589</v>
      </c>
      <c r="N1648" s="23">
        <v>241.763589</v>
      </c>
      <c r="O1648" s="23">
        <v>0</v>
      </c>
      <c r="P1648" s="23">
        <v>0</v>
      </c>
      <c r="Q1648" s="23">
        <v>0</v>
      </c>
      <c r="R1648" s="23">
        <v>256.20609564</v>
      </c>
      <c r="S1648" s="23">
        <v>139.58218765000001</v>
      </c>
      <c r="T1648" s="23">
        <v>1.5665968100000001</v>
      </c>
      <c r="U1648" s="23">
        <v>14.81522009</v>
      </c>
      <c r="V1648" s="23">
        <v>0</v>
      </c>
      <c r="W1648" s="23">
        <v>0</v>
      </c>
      <c r="X1648" s="23">
        <v>22.98670332</v>
      </c>
      <c r="Y1648" s="23">
        <v>61.987692029999998</v>
      </c>
      <c r="Z1648" s="23">
        <v>0</v>
      </c>
      <c r="AA1648" s="23">
        <v>240.93839990000001</v>
      </c>
      <c r="AB1648" s="23">
        <v>15.267695740000001</v>
      </c>
      <c r="AC1648" s="23">
        <v>0</v>
      </c>
      <c r="AD1648" s="23">
        <v>0</v>
      </c>
      <c r="AE1648" s="23">
        <v>0</v>
      </c>
      <c r="AF1648" s="23">
        <v>0</v>
      </c>
      <c r="AG1648" s="23">
        <v>0</v>
      </c>
      <c r="AH1648" s="23">
        <v>0</v>
      </c>
      <c r="AI1648" s="23">
        <v>0</v>
      </c>
      <c r="AJ1648" s="23">
        <v>49.140309340000002</v>
      </c>
      <c r="AK1648" s="23">
        <v>49.140309340000002</v>
      </c>
      <c r="AL1648" s="23">
        <v>2.5411838199999996</v>
      </c>
      <c r="AM1648" s="23">
        <v>2.5411838199999996</v>
      </c>
      <c r="AN1648" s="23">
        <v>0</v>
      </c>
      <c r="AO1648" s="23">
        <v>0</v>
      </c>
      <c r="AP1648" s="23">
        <v>0</v>
      </c>
      <c r="AQ1648" s="23">
        <v>0</v>
      </c>
      <c r="AR1648" s="23">
        <v>0</v>
      </c>
      <c r="AS1648" s="23">
        <v>0</v>
      </c>
      <c r="AT1648" s="23">
        <v>2.5411838199999996</v>
      </c>
      <c r="AU1648" s="23">
        <v>61.866821259999995</v>
      </c>
      <c r="AV1648" s="23">
        <v>13.398290200000002</v>
      </c>
      <c r="AW1648" s="23">
        <v>75.26511146</v>
      </c>
      <c r="AX1648" s="23">
        <v>62.914937080000009</v>
      </c>
      <c r="AY1648" s="23">
        <v>0</v>
      </c>
      <c r="AZ1648" s="23">
        <v>12.350174379999999</v>
      </c>
    </row>
    <row r="1649" spans="2:52" x14ac:dyDescent="0.25">
      <c r="B1649" s="20" t="s">
        <v>1582</v>
      </c>
      <c r="C1649" s="21">
        <f t="shared" ref="C1649:AZ1649" si="98">SUM(C1642:C1648)</f>
        <v>132.68804621000001</v>
      </c>
      <c r="D1649" s="21">
        <f t="shared" si="98"/>
        <v>63.077557849999991</v>
      </c>
      <c r="E1649" s="21">
        <f t="shared" si="98"/>
        <v>15.084711330000001</v>
      </c>
      <c r="F1649" s="21">
        <f t="shared" si="98"/>
        <v>41.382557250000005</v>
      </c>
      <c r="G1649" s="21">
        <f t="shared" si="98"/>
        <v>6.6102892699999991</v>
      </c>
      <c r="H1649" s="21">
        <f t="shared" si="98"/>
        <v>69.610488360000005</v>
      </c>
      <c r="I1649" s="21">
        <f t="shared" si="98"/>
        <v>17.459897769999998</v>
      </c>
      <c r="J1649" s="21">
        <f t="shared" si="98"/>
        <v>17.376242080000001</v>
      </c>
      <c r="K1649" s="21">
        <f t="shared" si="98"/>
        <v>29.483848140000003</v>
      </c>
      <c r="L1649" s="21">
        <f t="shared" si="98"/>
        <v>5.2905003699999993</v>
      </c>
      <c r="M1649" s="21">
        <f t="shared" si="98"/>
        <v>1300.6901230099998</v>
      </c>
      <c r="N1649" s="21">
        <f t="shared" si="98"/>
        <v>1289.6557829999999</v>
      </c>
      <c r="O1649" s="21">
        <f t="shared" si="98"/>
        <v>2.3290026900000003</v>
      </c>
      <c r="P1649" s="21">
        <f t="shared" si="98"/>
        <v>1.1053373200000001</v>
      </c>
      <c r="Q1649" s="21">
        <f t="shared" si="98"/>
        <v>7.6</v>
      </c>
      <c r="R1649" s="21">
        <f t="shared" si="98"/>
        <v>1433.37816922</v>
      </c>
      <c r="S1649" s="21">
        <f t="shared" si="98"/>
        <v>724.07714053999996</v>
      </c>
      <c r="T1649" s="21">
        <f t="shared" si="98"/>
        <v>19.020001550000003</v>
      </c>
      <c r="U1649" s="21">
        <f t="shared" si="98"/>
        <v>87.702421020000003</v>
      </c>
      <c r="V1649" s="21">
        <f t="shared" si="98"/>
        <v>0</v>
      </c>
      <c r="W1649" s="21">
        <f t="shared" si="98"/>
        <v>4.9108215199999998</v>
      </c>
      <c r="X1649" s="21">
        <f t="shared" si="98"/>
        <v>76.267714380000001</v>
      </c>
      <c r="Y1649" s="21">
        <f t="shared" si="98"/>
        <v>225.17644962000003</v>
      </c>
      <c r="Z1649" s="21">
        <f t="shared" si="98"/>
        <v>3.4626142099999999</v>
      </c>
      <c r="AA1649" s="21">
        <f t="shared" si="98"/>
        <v>1140.61716284</v>
      </c>
      <c r="AB1649" s="21">
        <f t="shared" si="98"/>
        <v>292.76100638000003</v>
      </c>
      <c r="AC1649" s="21">
        <f t="shared" si="98"/>
        <v>0</v>
      </c>
      <c r="AD1649" s="21">
        <f t="shared" si="98"/>
        <v>0</v>
      </c>
      <c r="AE1649" s="21">
        <f t="shared" si="98"/>
        <v>0</v>
      </c>
      <c r="AF1649" s="21">
        <f t="shared" si="98"/>
        <v>0</v>
      </c>
      <c r="AG1649" s="21">
        <f t="shared" si="98"/>
        <v>12.87920257</v>
      </c>
      <c r="AH1649" s="21">
        <f t="shared" si="98"/>
        <v>12.87920257</v>
      </c>
      <c r="AI1649" s="21">
        <f t="shared" si="98"/>
        <v>0</v>
      </c>
      <c r="AJ1649" s="21">
        <f t="shared" si="98"/>
        <v>51.476723110000002</v>
      </c>
      <c r="AK1649" s="21">
        <f t="shared" si="98"/>
        <v>64.355925679999999</v>
      </c>
      <c r="AL1649" s="21">
        <f t="shared" si="98"/>
        <v>145.38056026999999</v>
      </c>
      <c r="AM1649" s="21">
        <f t="shared" si="98"/>
        <v>145.38056026999999</v>
      </c>
      <c r="AN1649" s="21">
        <f t="shared" si="98"/>
        <v>0</v>
      </c>
      <c r="AO1649" s="21">
        <f t="shared" si="98"/>
        <v>0</v>
      </c>
      <c r="AP1649" s="21">
        <f t="shared" si="98"/>
        <v>12.153003229999999</v>
      </c>
      <c r="AQ1649" s="21">
        <f t="shared" si="98"/>
        <v>12.153003229999999</v>
      </c>
      <c r="AR1649" s="21">
        <f t="shared" si="98"/>
        <v>0</v>
      </c>
      <c r="AS1649" s="21">
        <f t="shared" si="98"/>
        <v>23.376731459999998</v>
      </c>
      <c r="AT1649" s="21">
        <f t="shared" si="98"/>
        <v>180.91029495999999</v>
      </c>
      <c r="AU1649" s="21">
        <f t="shared" si="98"/>
        <v>176.20663710000002</v>
      </c>
      <c r="AV1649" s="21">
        <f t="shared" si="98"/>
        <v>392.18656295</v>
      </c>
      <c r="AW1649" s="21">
        <f t="shared" si="98"/>
        <v>568.39320005000002</v>
      </c>
      <c r="AX1649" s="21">
        <f t="shared" si="98"/>
        <v>91.679076080000016</v>
      </c>
      <c r="AY1649" s="21">
        <f t="shared" si="98"/>
        <v>37.327337549999996</v>
      </c>
      <c r="AZ1649" s="21">
        <f t="shared" si="98"/>
        <v>439.38678642000008</v>
      </c>
    </row>
    <row r="1650" spans="2:52" x14ac:dyDescent="0.25"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</row>
    <row r="1651" spans="2:52" x14ac:dyDescent="0.25">
      <c r="B1651" s="9" t="s">
        <v>1198</v>
      </c>
    </row>
    <row r="1652" spans="2:52" x14ac:dyDescent="0.25">
      <c r="B1652" s="10" t="s">
        <v>603</v>
      </c>
      <c r="C1652" s="23">
        <v>21.788904130000002</v>
      </c>
      <c r="D1652" s="23">
        <v>15.94946191</v>
      </c>
      <c r="E1652" s="23">
        <v>7.9538065900000001</v>
      </c>
      <c r="F1652" s="23">
        <v>7.0723247100000002</v>
      </c>
      <c r="G1652" s="23">
        <v>0.92333060999999994</v>
      </c>
      <c r="H1652" s="23">
        <v>5.8394422200000005</v>
      </c>
      <c r="I1652" s="23">
        <v>2.3383081800000003</v>
      </c>
      <c r="J1652" s="23">
        <v>1.95516431</v>
      </c>
      <c r="K1652" s="23">
        <v>1.3173565</v>
      </c>
      <c r="L1652" s="23">
        <v>0.22861322999999997</v>
      </c>
      <c r="M1652" s="23">
        <v>157.22150431</v>
      </c>
      <c r="N1652" s="23">
        <v>157.091872</v>
      </c>
      <c r="O1652" s="23">
        <v>0.10642325999999999</v>
      </c>
      <c r="P1652" s="23">
        <v>0</v>
      </c>
      <c r="Q1652" s="23">
        <v>2.3209049999999998E-2</v>
      </c>
      <c r="R1652" s="23">
        <v>179.01040843999999</v>
      </c>
      <c r="S1652" s="23">
        <v>93.874947879999993</v>
      </c>
      <c r="T1652" s="23">
        <v>3.6401408599999998</v>
      </c>
      <c r="U1652" s="23">
        <v>15.003710539999998</v>
      </c>
      <c r="V1652" s="23">
        <v>1.21</v>
      </c>
      <c r="W1652" s="23">
        <v>0.94403400000000004</v>
      </c>
      <c r="X1652" s="23">
        <v>5.8400679699999998</v>
      </c>
      <c r="Y1652" s="23">
        <v>10.15277828</v>
      </c>
      <c r="Z1652" s="23">
        <v>1.2305835600000001</v>
      </c>
      <c r="AA1652" s="23">
        <v>131.89626308999999</v>
      </c>
      <c r="AB1652" s="23">
        <v>47.114145349999994</v>
      </c>
      <c r="AC1652" s="23">
        <v>0</v>
      </c>
      <c r="AD1652" s="23">
        <v>0</v>
      </c>
      <c r="AE1652" s="23">
        <v>0</v>
      </c>
      <c r="AF1652" s="23">
        <v>0</v>
      </c>
      <c r="AG1652" s="23">
        <v>0</v>
      </c>
      <c r="AH1652" s="23">
        <v>0</v>
      </c>
      <c r="AI1652" s="23">
        <v>0</v>
      </c>
      <c r="AJ1652" s="23">
        <v>0</v>
      </c>
      <c r="AK1652" s="23">
        <v>0</v>
      </c>
      <c r="AL1652" s="23">
        <v>12.281481289999999</v>
      </c>
      <c r="AM1652" s="23">
        <v>12.281481289999999</v>
      </c>
      <c r="AN1652" s="23">
        <v>0</v>
      </c>
      <c r="AO1652" s="23">
        <v>0</v>
      </c>
      <c r="AP1652" s="23">
        <v>6.6</v>
      </c>
      <c r="AQ1652" s="23">
        <v>6.6</v>
      </c>
      <c r="AR1652" s="23">
        <v>0</v>
      </c>
      <c r="AS1652" s="23">
        <v>0</v>
      </c>
      <c r="AT1652" s="23">
        <v>18.88148129</v>
      </c>
      <c r="AU1652" s="23">
        <v>28.232664060000001</v>
      </c>
      <c r="AV1652" s="23">
        <v>46.106719259999998</v>
      </c>
      <c r="AW1652" s="23">
        <v>74.339383319999996</v>
      </c>
      <c r="AX1652" s="23">
        <v>1.31131646</v>
      </c>
      <c r="AY1652" s="23">
        <v>25.56010624</v>
      </c>
      <c r="AZ1652" s="23">
        <v>47.467960620000007</v>
      </c>
    </row>
    <row r="1653" spans="2:52" x14ac:dyDescent="0.25">
      <c r="B1653" s="10" t="s">
        <v>1301</v>
      </c>
      <c r="C1653" s="23">
        <v>15.48730982</v>
      </c>
      <c r="D1653" s="23">
        <v>3.5328646699999999</v>
      </c>
      <c r="E1653" s="23">
        <v>1.0430338800000001</v>
      </c>
      <c r="F1653" s="23">
        <v>1.65586404</v>
      </c>
      <c r="G1653" s="23">
        <v>0.83396674999999998</v>
      </c>
      <c r="H1653" s="23">
        <v>11.95444515</v>
      </c>
      <c r="I1653" s="23">
        <v>2.0751678099999999</v>
      </c>
      <c r="J1653" s="23">
        <v>1.3075307899999999</v>
      </c>
      <c r="K1653" s="23">
        <v>8.5717465500000003</v>
      </c>
      <c r="L1653" s="23">
        <v>0</v>
      </c>
      <c r="M1653" s="23">
        <v>210.77290981000002</v>
      </c>
      <c r="N1653" s="23">
        <v>209.65590599999999</v>
      </c>
      <c r="O1653" s="23">
        <v>0</v>
      </c>
      <c r="P1653" s="23">
        <v>0</v>
      </c>
      <c r="Q1653" s="23">
        <v>1.1170038100000002</v>
      </c>
      <c r="R1653" s="23">
        <v>226.26021962999999</v>
      </c>
      <c r="S1653" s="23">
        <v>121.92656814</v>
      </c>
      <c r="T1653" s="23">
        <v>0.54519004000000004</v>
      </c>
      <c r="U1653" s="23">
        <v>14.151273529999999</v>
      </c>
      <c r="V1653" s="23">
        <v>0</v>
      </c>
      <c r="W1653" s="23">
        <v>0</v>
      </c>
      <c r="X1653" s="23">
        <v>13.520279519999999</v>
      </c>
      <c r="Y1653" s="23">
        <v>32.701523209999998</v>
      </c>
      <c r="Z1653" s="23">
        <v>5.1056380499999996</v>
      </c>
      <c r="AA1653" s="23">
        <v>187.95047249000004</v>
      </c>
      <c r="AB1653" s="23">
        <v>38.309747139999999</v>
      </c>
      <c r="AC1653" s="23">
        <v>0</v>
      </c>
      <c r="AD1653" s="23">
        <v>0</v>
      </c>
      <c r="AE1653" s="23">
        <v>0</v>
      </c>
      <c r="AF1653" s="23">
        <v>0</v>
      </c>
      <c r="AG1653" s="23">
        <v>71.058999999999997</v>
      </c>
      <c r="AH1653" s="23">
        <v>71.058999999999997</v>
      </c>
      <c r="AI1653" s="23">
        <v>0</v>
      </c>
      <c r="AJ1653" s="23">
        <v>0</v>
      </c>
      <c r="AK1653" s="23">
        <v>71.058999999999997</v>
      </c>
      <c r="AL1653" s="23">
        <v>84.774579790000004</v>
      </c>
      <c r="AM1653" s="23">
        <v>84.774579790000004</v>
      </c>
      <c r="AN1653" s="23">
        <v>0</v>
      </c>
      <c r="AO1653" s="23">
        <v>0</v>
      </c>
      <c r="AP1653" s="23">
        <v>14.21890767</v>
      </c>
      <c r="AQ1653" s="23">
        <v>14.21890767</v>
      </c>
      <c r="AR1653" s="23">
        <v>0</v>
      </c>
      <c r="AS1653" s="23">
        <v>0</v>
      </c>
      <c r="AT1653" s="23">
        <v>98.993487460000011</v>
      </c>
      <c r="AU1653" s="23">
        <v>10.375259679999999</v>
      </c>
      <c r="AV1653" s="23">
        <v>3.4762296299999997</v>
      </c>
      <c r="AW1653" s="23">
        <v>13.85148931</v>
      </c>
      <c r="AX1653" s="23">
        <v>0</v>
      </c>
      <c r="AY1653" s="23">
        <v>6.4210815400000003</v>
      </c>
      <c r="AZ1653" s="23">
        <v>7.4304077700000004</v>
      </c>
    </row>
    <row r="1654" spans="2:52" x14ac:dyDescent="0.25">
      <c r="B1654" s="10" t="s">
        <v>1294</v>
      </c>
      <c r="C1654" s="23">
        <v>12.491450499999999</v>
      </c>
      <c r="D1654" s="23">
        <v>7.5937454600000009</v>
      </c>
      <c r="E1654" s="23">
        <v>5.0201943299999998</v>
      </c>
      <c r="F1654" s="23">
        <v>2.1217723900000003</v>
      </c>
      <c r="G1654" s="23">
        <v>0.45177874000000001</v>
      </c>
      <c r="H1654" s="23">
        <v>4.89770504</v>
      </c>
      <c r="I1654" s="23">
        <v>1.3444379900000001</v>
      </c>
      <c r="J1654" s="23">
        <v>0.99953242000000009</v>
      </c>
      <c r="K1654" s="23">
        <v>2.0224306699999999</v>
      </c>
      <c r="L1654" s="23">
        <v>0.53130395999999991</v>
      </c>
      <c r="M1654" s="23">
        <v>99.708197349999992</v>
      </c>
      <c r="N1654" s="23">
        <v>99.591538</v>
      </c>
      <c r="O1654" s="23">
        <v>0.11665935000000001</v>
      </c>
      <c r="P1654" s="23">
        <v>0</v>
      </c>
      <c r="Q1654" s="23">
        <v>0</v>
      </c>
      <c r="R1654" s="23">
        <v>112.19964784999999</v>
      </c>
      <c r="S1654" s="23">
        <v>51.108864740000001</v>
      </c>
      <c r="T1654" s="23">
        <v>1.0959388999999999</v>
      </c>
      <c r="U1654" s="23">
        <v>9.47518627</v>
      </c>
      <c r="V1654" s="23">
        <v>0</v>
      </c>
      <c r="W1654" s="23">
        <v>1.3819999999999999</v>
      </c>
      <c r="X1654" s="23">
        <v>1.2324718700000001</v>
      </c>
      <c r="Y1654" s="23">
        <v>20.862252760000001</v>
      </c>
      <c r="Z1654" s="23">
        <v>0.56438177</v>
      </c>
      <c r="AA1654" s="23">
        <v>85.721096309999993</v>
      </c>
      <c r="AB1654" s="23">
        <v>26.478551539999998</v>
      </c>
      <c r="AC1654" s="23">
        <v>0</v>
      </c>
      <c r="AD1654" s="23">
        <v>0</v>
      </c>
      <c r="AE1654" s="23">
        <v>0</v>
      </c>
      <c r="AF1654" s="23">
        <v>0</v>
      </c>
      <c r="AG1654" s="23">
        <v>0</v>
      </c>
      <c r="AH1654" s="23">
        <v>0</v>
      </c>
      <c r="AI1654" s="23">
        <v>0</v>
      </c>
      <c r="AJ1654" s="23">
        <v>0</v>
      </c>
      <c r="AK1654" s="23">
        <v>0</v>
      </c>
      <c r="AL1654" s="23">
        <v>1.5001315800000001</v>
      </c>
      <c r="AM1654" s="23">
        <v>1.5001315800000001</v>
      </c>
      <c r="AN1654" s="23">
        <v>0</v>
      </c>
      <c r="AO1654" s="23">
        <v>0</v>
      </c>
      <c r="AP1654" s="23">
        <v>2.92163241</v>
      </c>
      <c r="AQ1654" s="23">
        <v>2.92163241</v>
      </c>
      <c r="AR1654" s="23">
        <v>0</v>
      </c>
      <c r="AS1654" s="23">
        <v>0</v>
      </c>
      <c r="AT1654" s="23">
        <v>4.4217639900000005</v>
      </c>
      <c r="AU1654" s="23">
        <v>22.056787549999999</v>
      </c>
      <c r="AV1654" s="23">
        <v>49.218538280000004</v>
      </c>
      <c r="AW1654" s="23">
        <v>71.27532583</v>
      </c>
      <c r="AX1654" s="23">
        <v>7.3947004100000004</v>
      </c>
      <c r="AY1654" s="23">
        <v>0</v>
      </c>
      <c r="AZ1654" s="23">
        <v>63.880625420000001</v>
      </c>
    </row>
    <row r="1655" spans="2:52" x14ac:dyDescent="0.25">
      <c r="B1655" s="10" t="s">
        <v>1295</v>
      </c>
      <c r="C1655" s="23">
        <v>206.6431695</v>
      </c>
      <c r="D1655" s="23">
        <v>126.92707105000001</v>
      </c>
      <c r="E1655" s="23">
        <v>70.087013530000007</v>
      </c>
      <c r="F1655" s="23">
        <v>52.238515200000002</v>
      </c>
      <c r="G1655" s="23">
        <v>4.6015423200000001</v>
      </c>
      <c r="H1655" s="23">
        <v>79.71609844999999</v>
      </c>
      <c r="I1655" s="23">
        <v>19.413287219999997</v>
      </c>
      <c r="J1655" s="23">
        <v>25.16486257</v>
      </c>
      <c r="K1655" s="23">
        <v>30.30728723</v>
      </c>
      <c r="L1655" s="23">
        <v>4.8306614300000001</v>
      </c>
      <c r="M1655" s="23">
        <v>249.70146046000002</v>
      </c>
      <c r="N1655" s="23">
        <v>249.23059599999999</v>
      </c>
      <c r="O1655" s="23">
        <v>0.47086446000000004</v>
      </c>
      <c r="P1655" s="23">
        <v>0</v>
      </c>
      <c r="Q1655" s="23">
        <v>0</v>
      </c>
      <c r="R1655" s="23">
        <v>456.34462996000002</v>
      </c>
      <c r="S1655" s="23">
        <v>86.199882459999998</v>
      </c>
      <c r="T1655" s="23">
        <v>22.311061039999998</v>
      </c>
      <c r="U1655" s="23">
        <v>28.673396539999999</v>
      </c>
      <c r="V1655" s="23">
        <v>0</v>
      </c>
      <c r="W1655" s="23">
        <v>8.7808793100000013</v>
      </c>
      <c r="X1655" s="23">
        <v>23.414362409999999</v>
      </c>
      <c r="Y1655" s="23">
        <v>45.69704376</v>
      </c>
      <c r="Z1655" s="23">
        <v>4.0202085600000004</v>
      </c>
      <c r="AA1655" s="23">
        <v>219.09683407999998</v>
      </c>
      <c r="AB1655" s="23">
        <v>237.24779587999998</v>
      </c>
      <c r="AC1655" s="23">
        <v>0</v>
      </c>
      <c r="AD1655" s="23">
        <v>0</v>
      </c>
      <c r="AE1655" s="23">
        <v>0</v>
      </c>
      <c r="AF1655" s="23">
        <v>0</v>
      </c>
      <c r="AG1655" s="23">
        <v>0</v>
      </c>
      <c r="AH1655" s="23">
        <v>0</v>
      </c>
      <c r="AI1655" s="23">
        <v>0</v>
      </c>
      <c r="AJ1655" s="23">
        <v>0</v>
      </c>
      <c r="AK1655" s="23">
        <v>0</v>
      </c>
      <c r="AL1655" s="23">
        <v>28.330773579999999</v>
      </c>
      <c r="AM1655" s="23">
        <v>28.330773579999999</v>
      </c>
      <c r="AN1655" s="23">
        <v>0</v>
      </c>
      <c r="AO1655" s="23">
        <v>0</v>
      </c>
      <c r="AP1655" s="23">
        <v>27.25333144</v>
      </c>
      <c r="AQ1655" s="23">
        <v>27.25333144</v>
      </c>
      <c r="AR1655" s="23">
        <v>0</v>
      </c>
      <c r="AS1655" s="23">
        <v>28.660482980000001</v>
      </c>
      <c r="AT1655" s="23">
        <v>84.244587999999993</v>
      </c>
      <c r="AU1655" s="23">
        <v>153.00320787999999</v>
      </c>
      <c r="AV1655" s="23">
        <v>283.27518868999999</v>
      </c>
      <c r="AW1655" s="23">
        <v>436.27839656999998</v>
      </c>
      <c r="AX1655" s="23">
        <v>78.020328059999997</v>
      </c>
      <c r="AY1655" s="23">
        <v>0</v>
      </c>
      <c r="AZ1655" s="23">
        <v>358.25806850999999</v>
      </c>
    </row>
    <row r="1656" spans="2:52" x14ac:dyDescent="0.25">
      <c r="B1656" s="10" t="s">
        <v>922</v>
      </c>
      <c r="C1656" s="23">
        <v>10.6507208</v>
      </c>
      <c r="D1656" s="23">
        <v>5.9754212200000003</v>
      </c>
      <c r="E1656" s="23">
        <v>2.9950785600000001</v>
      </c>
      <c r="F1656" s="23">
        <v>2.3154300099999996</v>
      </c>
      <c r="G1656" s="23">
        <v>0.66491264999999999</v>
      </c>
      <c r="H1656" s="23">
        <v>4.6752995799999999</v>
      </c>
      <c r="I1656" s="23">
        <v>0.91942511999999998</v>
      </c>
      <c r="J1656" s="23">
        <v>0.78219563999999997</v>
      </c>
      <c r="K1656" s="23">
        <v>2.2873012400000001</v>
      </c>
      <c r="L1656" s="23">
        <v>0.68637757999999993</v>
      </c>
      <c r="M1656" s="23">
        <v>89.014052809999995</v>
      </c>
      <c r="N1656" s="23">
        <v>88.493598000000006</v>
      </c>
      <c r="O1656" s="23">
        <v>9.4419859999999994E-2</v>
      </c>
      <c r="P1656" s="23">
        <v>0.42603495000000002</v>
      </c>
      <c r="Q1656" s="23">
        <v>0</v>
      </c>
      <c r="R1656" s="23">
        <v>99.664773609999997</v>
      </c>
      <c r="S1656" s="23">
        <v>44.14778175</v>
      </c>
      <c r="T1656" s="23">
        <v>1.5714984699999999</v>
      </c>
      <c r="U1656" s="23">
        <v>7.6352682500000002</v>
      </c>
      <c r="V1656" s="23">
        <v>0.1289865</v>
      </c>
      <c r="W1656" s="23">
        <v>0.83081572999999997</v>
      </c>
      <c r="X1656" s="23">
        <v>7.5340801200000005</v>
      </c>
      <c r="Y1656" s="23">
        <v>12.63538028</v>
      </c>
      <c r="Z1656" s="23">
        <v>0.72486817000000003</v>
      </c>
      <c r="AA1656" s="23">
        <v>75.20867926999999</v>
      </c>
      <c r="AB1656" s="23">
        <v>24.45609434</v>
      </c>
      <c r="AC1656" s="23">
        <v>0</v>
      </c>
      <c r="AD1656" s="23">
        <v>0</v>
      </c>
      <c r="AE1656" s="23">
        <v>0</v>
      </c>
      <c r="AF1656" s="23">
        <v>0</v>
      </c>
      <c r="AG1656" s="23">
        <v>0</v>
      </c>
      <c r="AH1656" s="23">
        <v>0</v>
      </c>
      <c r="AI1656" s="23">
        <v>0</v>
      </c>
      <c r="AJ1656" s="23">
        <v>1.8818490000000001</v>
      </c>
      <c r="AK1656" s="23">
        <v>1.8818490000000001</v>
      </c>
      <c r="AL1656" s="23">
        <v>6.4619756399999995</v>
      </c>
      <c r="AM1656" s="23">
        <v>6.4619756399999995</v>
      </c>
      <c r="AN1656" s="23">
        <v>0</v>
      </c>
      <c r="AO1656" s="23">
        <v>0</v>
      </c>
      <c r="AP1656" s="23">
        <v>3.95138816</v>
      </c>
      <c r="AQ1656" s="23">
        <v>3.95138816</v>
      </c>
      <c r="AR1656" s="23">
        <v>0</v>
      </c>
      <c r="AS1656" s="23">
        <v>0</v>
      </c>
      <c r="AT1656" s="23">
        <v>10.413363800000001</v>
      </c>
      <c r="AU1656" s="23">
        <v>15.92457954</v>
      </c>
      <c r="AV1656" s="23">
        <v>39.301821429999997</v>
      </c>
      <c r="AW1656" s="23">
        <v>55.22640097</v>
      </c>
      <c r="AX1656" s="23">
        <v>0</v>
      </c>
      <c r="AY1656" s="23">
        <v>1.9014421000000001</v>
      </c>
      <c r="AZ1656" s="23">
        <v>53.324958869999996</v>
      </c>
    </row>
    <row r="1657" spans="2:52" x14ac:dyDescent="0.25">
      <c r="B1657" s="10" t="s">
        <v>1296</v>
      </c>
      <c r="C1657" s="23">
        <v>66.649248700000001</v>
      </c>
      <c r="D1657" s="23">
        <v>34.859380969999997</v>
      </c>
      <c r="E1657" s="23">
        <v>7.2502400199999997</v>
      </c>
      <c r="F1657" s="23">
        <v>26.021305699999999</v>
      </c>
      <c r="G1657" s="23">
        <v>1.5878352499999999</v>
      </c>
      <c r="H1657" s="23">
        <v>31.789867730000001</v>
      </c>
      <c r="I1657" s="23">
        <v>8.3448322099999999</v>
      </c>
      <c r="J1657" s="23">
        <v>5.7004177199999999</v>
      </c>
      <c r="K1657" s="23">
        <v>17.46545682</v>
      </c>
      <c r="L1657" s="23">
        <v>0.27916098</v>
      </c>
      <c r="M1657" s="23">
        <v>191.52666837999999</v>
      </c>
      <c r="N1657" s="23">
        <v>191.395465</v>
      </c>
      <c r="O1657" s="23">
        <v>0.13120338000000001</v>
      </c>
      <c r="P1657" s="23">
        <v>0</v>
      </c>
      <c r="Q1657" s="23">
        <v>0</v>
      </c>
      <c r="R1657" s="23">
        <v>258.17591707999998</v>
      </c>
      <c r="S1657" s="23">
        <v>95.399025870000003</v>
      </c>
      <c r="T1657" s="23">
        <v>1.5477344199999998</v>
      </c>
      <c r="U1657" s="23">
        <v>17.140468239999997</v>
      </c>
      <c r="V1657" s="23">
        <v>0</v>
      </c>
      <c r="W1657" s="23">
        <v>1.1697909</v>
      </c>
      <c r="X1657" s="23">
        <v>19.215723950000001</v>
      </c>
      <c r="Y1657" s="23">
        <v>38.233298249999997</v>
      </c>
      <c r="Z1657" s="23">
        <v>3.7026294900000001</v>
      </c>
      <c r="AA1657" s="23">
        <v>176.40867112000001</v>
      </c>
      <c r="AB1657" s="23">
        <v>81.767245959999997</v>
      </c>
      <c r="AC1657" s="23">
        <v>0</v>
      </c>
      <c r="AD1657" s="23">
        <v>0</v>
      </c>
      <c r="AE1657" s="23">
        <v>0</v>
      </c>
      <c r="AF1657" s="23">
        <v>0</v>
      </c>
      <c r="AG1657" s="23">
        <v>1.98</v>
      </c>
      <c r="AH1657" s="23">
        <v>1.98</v>
      </c>
      <c r="AI1657" s="23">
        <v>0</v>
      </c>
      <c r="AJ1657" s="23">
        <v>0</v>
      </c>
      <c r="AK1657" s="23">
        <v>1.98</v>
      </c>
      <c r="AL1657" s="23">
        <v>28.318623710000001</v>
      </c>
      <c r="AM1657" s="23">
        <v>28.318623710000001</v>
      </c>
      <c r="AN1657" s="23">
        <v>0</v>
      </c>
      <c r="AO1657" s="23">
        <v>0</v>
      </c>
      <c r="AP1657" s="23">
        <v>12.1065696</v>
      </c>
      <c r="AQ1657" s="23">
        <v>12.1065696</v>
      </c>
      <c r="AR1657" s="23">
        <v>0</v>
      </c>
      <c r="AS1657" s="23">
        <v>0</v>
      </c>
      <c r="AT1657" s="23">
        <v>40.425193310000004</v>
      </c>
      <c r="AU1657" s="23">
        <v>43.322052650000003</v>
      </c>
      <c r="AV1657" s="23">
        <v>85.425851299999991</v>
      </c>
      <c r="AW1657" s="23">
        <v>128.74790394999999</v>
      </c>
      <c r="AX1657" s="23">
        <v>1.2617123600000002</v>
      </c>
      <c r="AY1657" s="23">
        <v>18.048875350000003</v>
      </c>
      <c r="AZ1657" s="23">
        <v>109.43731624</v>
      </c>
    </row>
    <row r="1658" spans="2:52" x14ac:dyDescent="0.25">
      <c r="B1658" s="10" t="s">
        <v>1297</v>
      </c>
      <c r="C1658" s="23">
        <v>17.50886066</v>
      </c>
      <c r="D1658" s="23">
        <v>7.3698107000000004</v>
      </c>
      <c r="E1658" s="23">
        <v>3.3920329900000001</v>
      </c>
      <c r="F1658" s="23">
        <v>3.3124358300000001</v>
      </c>
      <c r="G1658" s="23">
        <v>0.66534188000000005</v>
      </c>
      <c r="H1658" s="23">
        <v>10.139049959999999</v>
      </c>
      <c r="I1658" s="23">
        <v>1.5624913999999999</v>
      </c>
      <c r="J1658" s="23">
        <v>3.6410295399999999</v>
      </c>
      <c r="K1658" s="23">
        <v>4.7344320999999994</v>
      </c>
      <c r="L1658" s="23">
        <v>0.20109692000000001</v>
      </c>
      <c r="M1658" s="23">
        <v>127.91771340000001</v>
      </c>
      <c r="N1658" s="23">
        <v>120.818186</v>
      </c>
      <c r="O1658" s="23">
        <v>1.0995273999999999</v>
      </c>
      <c r="P1658" s="23">
        <v>0</v>
      </c>
      <c r="Q1658" s="23">
        <v>6</v>
      </c>
      <c r="R1658" s="23">
        <v>145.42657406000001</v>
      </c>
      <c r="S1658" s="23">
        <v>72.829818349999996</v>
      </c>
      <c r="T1658" s="23">
        <v>0.29167799999999999</v>
      </c>
      <c r="U1658" s="23">
        <v>13.354096999999999</v>
      </c>
      <c r="V1658" s="23">
        <v>0</v>
      </c>
      <c r="W1658" s="23">
        <v>0</v>
      </c>
      <c r="X1658" s="23">
        <v>3.7464100400000002</v>
      </c>
      <c r="Y1658" s="23">
        <v>16.289579289999999</v>
      </c>
      <c r="Z1658" s="23">
        <v>0</v>
      </c>
      <c r="AA1658" s="23">
        <v>106.51158268</v>
      </c>
      <c r="AB1658" s="23">
        <v>38.914991380000004</v>
      </c>
      <c r="AC1658" s="23">
        <v>0</v>
      </c>
      <c r="AD1658" s="23">
        <v>0</v>
      </c>
      <c r="AE1658" s="23">
        <v>0</v>
      </c>
      <c r="AF1658" s="23">
        <v>0</v>
      </c>
      <c r="AG1658" s="23">
        <v>0</v>
      </c>
      <c r="AH1658" s="23">
        <v>0</v>
      </c>
      <c r="AI1658" s="23">
        <v>0</v>
      </c>
      <c r="AJ1658" s="23">
        <v>0</v>
      </c>
      <c r="AK1658" s="23">
        <v>0</v>
      </c>
      <c r="AL1658" s="23">
        <v>7.3457652500000004</v>
      </c>
      <c r="AM1658" s="23">
        <v>7.3457652500000004</v>
      </c>
      <c r="AN1658" s="23">
        <v>0</v>
      </c>
      <c r="AO1658" s="23">
        <v>0</v>
      </c>
      <c r="AP1658" s="23">
        <v>0</v>
      </c>
      <c r="AQ1658" s="23">
        <v>0</v>
      </c>
      <c r="AR1658" s="23">
        <v>0</v>
      </c>
      <c r="AS1658" s="23">
        <v>0</v>
      </c>
      <c r="AT1658" s="23">
        <v>7.3457652500000004</v>
      </c>
      <c r="AU1658" s="23">
        <v>31.569226130000001</v>
      </c>
      <c r="AV1658" s="23">
        <v>35.538080170000001</v>
      </c>
      <c r="AW1658" s="23">
        <v>67.107306299999991</v>
      </c>
      <c r="AX1658" s="23">
        <v>0</v>
      </c>
      <c r="AY1658" s="23">
        <v>0</v>
      </c>
      <c r="AZ1658" s="23">
        <v>67.107306299999991</v>
      </c>
    </row>
    <row r="1659" spans="2:52" x14ac:dyDescent="0.25">
      <c r="B1659" s="10" t="s">
        <v>1298</v>
      </c>
      <c r="C1659" s="23">
        <v>7.5991897600000007</v>
      </c>
      <c r="D1659" s="23">
        <v>3.09114179</v>
      </c>
      <c r="E1659" s="23">
        <v>1.9746813300000001</v>
      </c>
      <c r="F1659" s="23">
        <v>0.80719240000000003</v>
      </c>
      <c r="G1659" s="23">
        <v>0.30926806000000001</v>
      </c>
      <c r="H1659" s="23">
        <v>4.5080479700000007</v>
      </c>
      <c r="I1659" s="23">
        <v>1.3479744599999999</v>
      </c>
      <c r="J1659" s="23">
        <v>0.90861539000000002</v>
      </c>
      <c r="K1659" s="23">
        <v>2.2514581200000001</v>
      </c>
      <c r="L1659" s="23">
        <v>0</v>
      </c>
      <c r="M1659" s="23">
        <v>93.256485999999995</v>
      </c>
      <c r="N1659" s="23">
        <v>93.256485999999995</v>
      </c>
      <c r="O1659" s="23">
        <v>0</v>
      </c>
      <c r="P1659" s="23">
        <v>0</v>
      </c>
      <c r="Q1659" s="23">
        <v>0</v>
      </c>
      <c r="R1659" s="23">
        <v>100.85567576000001</v>
      </c>
      <c r="S1659" s="23">
        <v>61.775518049999995</v>
      </c>
      <c r="T1659" s="23">
        <v>1.0724967599999999</v>
      </c>
      <c r="U1659" s="23">
        <v>9.3268769600000017</v>
      </c>
      <c r="V1659" s="23">
        <v>0</v>
      </c>
      <c r="W1659" s="23">
        <v>0</v>
      </c>
      <c r="X1659" s="23">
        <v>5.7658504800000001</v>
      </c>
      <c r="Y1659" s="23">
        <v>8.4893697299999999</v>
      </c>
      <c r="Z1659" s="23">
        <v>0</v>
      </c>
      <c r="AA1659" s="23">
        <v>86.430111980000007</v>
      </c>
      <c r="AB1659" s="23">
        <v>14.425563779999999</v>
      </c>
      <c r="AC1659" s="23">
        <v>0</v>
      </c>
      <c r="AD1659" s="23">
        <v>0</v>
      </c>
      <c r="AE1659" s="23">
        <v>0</v>
      </c>
      <c r="AF1659" s="23">
        <v>0</v>
      </c>
      <c r="AG1659" s="23">
        <v>0</v>
      </c>
      <c r="AH1659" s="23">
        <v>0</v>
      </c>
      <c r="AI1659" s="23">
        <v>0</v>
      </c>
      <c r="AJ1659" s="23">
        <v>0</v>
      </c>
      <c r="AK1659" s="23">
        <v>0</v>
      </c>
      <c r="AL1659" s="23">
        <v>11.693348800000001</v>
      </c>
      <c r="AM1659" s="23">
        <v>11.693348800000001</v>
      </c>
      <c r="AN1659" s="23">
        <v>0</v>
      </c>
      <c r="AO1659" s="23">
        <v>0</v>
      </c>
      <c r="AP1659" s="23">
        <v>0</v>
      </c>
      <c r="AQ1659" s="23">
        <v>0</v>
      </c>
      <c r="AR1659" s="23">
        <v>0</v>
      </c>
      <c r="AS1659" s="23">
        <v>0</v>
      </c>
      <c r="AT1659" s="23">
        <v>11.693348800000001</v>
      </c>
      <c r="AU1659" s="23">
        <v>2.7322149800000002</v>
      </c>
      <c r="AV1659" s="23">
        <v>19.89482791</v>
      </c>
      <c r="AW1659" s="23">
        <v>22.627042890000002</v>
      </c>
      <c r="AX1659" s="23">
        <v>0</v>
      </c>
      <c r="AY1659" s="23">
        <v>0</v>
      </c>
      <c r="AZ1659" s="23">
        <v>22.627042890000002</v>
      </c>
    </row>
    <row r="1660" spans="2:52" x14ac:dyDescent="0.25">
      <c r="B1660" s="10" t="s">
        <v>1299</v>
      </c>
      <c r="C1660" s="23">
        <v>24.804788690000002</v>
      </c>
      <c r="D1660" s="23">
        <v>13.72000354</v>
      </c>
      <c r="E1660" s="23">
        <v>4.7250898799999996</v>
      </c>
      <c r="F1660" s="23">
        <v>8.3135706000000003</v>
      </c>
      <c r="G1660" s="23">
        <v>0.68134306000000011</v>
      </c>
      <c r="H1660" s="23">
        <v>11.08478515</v>
      </c>
      <c r="I1660" s="23">
        <v>2.5331248399999997</v>
      </c>
      <c r="J1660" s="23">
        <v>1.1213819599999999</v>
      </c>
      <c r="K1660" s="23">
        <v>6.77781346</v>
      </c>
      <c r="L1660" s="23">
        <v>0.65246488999999996</v>
      </c>
      <c r="M1660" s="23">
        <v>237.22191599999999</v>
      </c>
      <c r="N1660" s="23">
        <v>237.22191599999999</v>
      </c>
      <c r="O1660" s="23">
        <v>0</v>
      </c>
      <c r="P1660" s="23">
        <v>0</v>
      </c>
      <c r="Q1660" s="23">
        <v>0</v>
      </c>
      <c r="R1660" s="23">
        <v>262.02670468999997</v>
      </c>
      <c r="S1660" s="23">
        <v>122.95364660999999</v>
      </c>
      <c r="T1660" s="23">
        <v>14.51276135</v>
      </c>
      <c r="U1660" s="23">
        <v>12.16664007</v>
      </c>
      <c r="V1660" s="23">
        <v>0</v>
      </c>
      <c r="W1660" s="23">
        <v>0.55563088999999999</v>
      </c>
      <c r="X1660" s="23">
        <v>16.70548265</v>
      </c>
      <c r="Y1660" s="23">
        <v>65.317111339999997</v>
      </c>
      <c r="Z1660" s="23">
        <v>8.2032185599999998</v>
      </c>
      <c r="AA1660" s="23">
        <v>240.41449147</v>
      </c>
      <c r="AB1660" s="23">
        <v>21.612213220000001</v>
      </c>
      <c r="AC1660" s="23">
        <v>0</v>
      </c>
      <c r="AD1660" s="23">
        <v>0</v>
      </c>
      <c r="AE1660" s="23">
        <v>0</v>
      </c>
      <c r="AF1660" s="23">
        <v>0</v>
      </c>
      <c r="AG1660" s="23">
        <v>0</v>
      </c>
      <c r="AH1660" s="23">
        <v>0</v>
      </c>
      <c r="AI1660" s="23">
        <v>0</v>
      </c>
      <c r="AJ1660" s="23">
        <v>0</v>
      </c>
      <c r="AK1660" s="23">
        <v>0</v>
      </c>
      <c r="AL1660" s="23">
        <v>12.923297710000002</v>
      </c>
      <c r="AM1660" s="23">
        <v>12.923297710000002</v>
      </c>
      <c r="AN1660" s="23">
        <v>0</v>
      </c>
      <c r="AO1660" s="23">
        <v>0</v>
      </c>
      <c r="AP1660" s="23">
        <v>20.5575507</v>
      </c>
      <c r="AQ1660" s="23">
        <v>20.5575507</v>
      </c>
      <c r="AR1660" s="23">
        <v>0</v>
      </c>
      <c r="AS1660" s="23">
        <v>0</v>
      </c>
      <c r="AT1660" s="23">
        <v>33.48084841</v>
      </c>
      <c r="AU1660" s="23">
        <v>-11.868635189999999</v>
      </c>
      <c r="AV1660" s="23">
        <v>35.212543329999995</v>
      </c>
      <c r="AW1660" s="23">
        <v>23.34390814</v>
      </c>
      <c r="AX1660" s="23">
        <v>0</v>
      </c>
      <c r="AY1660" s="23">
        <v>0</v>
      </c>
      <c r="AZ1660" s="23">
        <v>23.34390814</v>
      </c>
    </row>
    <row r="1661" spans="2:52" x14ac:dyDescent="0.25">
      <c r="B1661" s="10" t="s">
        <v>1300</v>
      </c>
      <c r="C1661" s="23">
        <v>81.390619529999981</v>
      </c>
      <c r="D1661" s="23">
        <v>16.429990709999998</v>
      </c>
      <c r="E1661" s="23">
        <v>8.1109157399999994</v>
      </c>
      <c r="F1661" s="23">
        <v>7.2508547699999992</v>
      </c>
      <c r="G1661" s="23">
        <v>1.0682202000000001</v>
      </c>
      <c r="H1661" s="23">
        <v>64.960628819999997</v>
      </c>
      <c r="I1661" s="23">
        <v>3.28186073</v>
      </c>
      <c r="J1661" s="23">
        <v>1.9501025400000001</v>
      </c>
      <c r="K1661" s="23">
        <v>59.728665549999995</v>
      </c>
      <c r="L1661" s="23">
        <v>0</v>
      </c>
      <c r="M1661" s="23">
        <v>147.82600331</v>
      </c>
      <c r="N1661" s="23">
        <v>135.08282800000001</v>
      </c>
      <c r="O1661" s="23">
        <v>0</v>
      </c>
      <c r="P1661" s="23">
        <v>12.74317531</v>
      </c>
      <c r="Q1661" s="23">
        <v>0</v>
      </c>
      <c r="R1661" s="23">
        <v>229.21662283999999</v>
      </c>
      <c r="S1661" s="23">
        <v>79.940880019999994</v>
      </c>
      <c r="T1661" s="23">
        <v>15.659101140000001</v>
      </c>
      <c r="U1661" s="23">
        <v>7.4092412599999999</v>
      </c>
      <c r="V1661" s="23">
        <v>0</v>
      </c>
      <c r="W1661" s="23">
        <v>0</v>
      </c>
      <c r="X1661" s="23">
        <v>25.591407280000002</v>
      </c>
      <c r="Y1661" s="23">
        <v>51.452159299999998</v>
      </c>
      <c r="Z1661" s="23">
        <v>0</v>
      </c>
      <c r="AA1661" s="23">
        <v>180.05278899999999</v>
      </c>
      <c r="AB1661" s="23">
        <v>49.163833839999995</v>
      </c>
      <c r="AC1661" s="23">
        <v>0</v>
      </c>
      <c r="AD1661" s="23">
        <v>0</v>
      </c>
      <c r="AE1661" s="23">
        <v>0</v>
      </c>
      <c r="AF1661" s="23">
        <v>0</v>
      </c>
      <c r="AG1661" s="23">
        <v>0</v>
      </c>
      <c r="AH1661" s="23">
        <v>0</v>
      </c>
      <c r="AI1661" s="23">
        <v>0</v>
      </c>
      <c r="AJ1661" s="23">
        <v>0</v>
      </c>
      <c r="AK1661" s="23">
        <v>0</v>
      </c>
      <c r="AL1661" s="23">
        <v>45.603649750000002</v>
      </c>
      <c r="AM1661" s="23">
        <v>45.603649750000002</v>
      </c>
      <c r="AN1661" s="23">
        <v>0</v>
      </c>
      <c r="AO1661" s="23">
        <v>0</v>
      </c>
      <c r="AP1661" s="23">
        <v>4.75</v>
      </c>
      <c r="AQ1661" s="23">
        <v>4.75</v>
      </c>
      <c r="AR1661" s="23">
        <v>0</v>
      </c>
      <c r="AS1661" s="23">
        <v>0</v>
      </c>
      <c r="AT1661" s="23">
        <v>50.353649750000002</v>
      </c>
      <c r="AU1661" s="23">
        <v>-1.1898159099999999</v>
      </c>
      <c r="AV1661" s="23">
        <v>16.746913360000001</v>
      </c>
      <c r="AW1661" s="23">
        <v>15.557097450000001</v>
      </c>
      <c r="AX1661" s="23">
        <v>0</v>
      </c>
      <c r="AY1661" s="23">
        <v>0</v>
      </c>
      <c r="AZ1661" s="23">
        <v>15.557097450000001</v>
      </c>
    </row>
    <row r="1662" spans="2:52" x14ac:dyDescent="0.25">
      <c r="B1662" s="20" t="s">
        <v>1582</v>
      </c>
      <c r="C1662" s="21">
        <f t="shared" ref="C1662:AZ1662" si="99">SUM(C1652:C1661)</f>
        <v>465.01426208999993</v>
      </c>
      <c r="D1662" s="21">
        <f t="shared" si="99"/>
        <v>235.44889201999996</v>
      </c>
      <c r="E1662" s="21">
        <f t="shared" si="99"/>
        <v>112.55208685000001</v>
      </c>
      <c r="F1662" s="21">
        <f t="shared" si="99"/>
        <v>111.10926565000001</v>
      </c>
      <c r="G1662" s="21">
        <f t="shared" si="99"/>
        <v>11.787539520000001</v>
      </c>
      <c r="H1662" s="21">
        <f t="shared" si="99"/>
        <v>229.56537006999997</v>
      </c>
      <c r="I1662" s="21">
        <f t="shared" si="99"/>
        <v>43.160909959999998</v>
      </c>
      <c r="J1662" s="21">
        <f t="shared" si="99"/>
        <v>43.530832880000006</v>
      </c>
      <c r="K1662" s="21">
        <f t="shared" si="99"/>
        <v>135.46394823999998</v>
      </c>
      <c r="L1662" s="21">
        <f t="shared" si="99"/>
        <v>7.4096789900000015</v>
      </c>
      <c r="M1662" s="21">
        <f t="shared" si="99"/>
        <v>1604.1669118299999</v>
      </c>
      <c r="N1662" s="21">
        <f t="shared" si="99"/>
        <v>1581.838391</v>
      </c>
      <c r="O1662" s="21">
        <f t="shared" si="99"/>
        <v>2.01909771</v>
      </c>
      <c r="P1662" s="21">
        <f t="shared" si="99"/>
        <v>13.16921026</v>
      </c>
      <c r="Q1662" s="21">
        <f t="shared" si="99"/>
        <v>7.1402128600000001</v>
      </c>
      <c r="R1662" s="21">
        <f t="shared" si="99"/>
        <v>2069.1811739199998</v>
      </c>
      <c r="S1662" s="21">
        <f t="shared" si="99"/>
        <v>830.15693386999988</v>
      </c>
      <c r="T1662" s="21">
        <f t="shared" si="99"/>
        <v>62.247600980000001</v>
      </c>
      <c r="U1662" s="21">
        <f t="shared" si="99"/>
        <v>134.33615866</v>
      </c>
      <c r="V1662" s="21">
        <f t="shared" si="99"/>
        <v>1.3389864999999999</v>
      </c>
      <c r="W1662" s="21">
        <f t="shared" si="99"/>
        <v>13.663150830000001</v>
      </c>
      <c r="X1662" s="21">
        <f t="shared" si="99"/>
        <v>122.56613629</v>
      </c>
      <c r="Y1662" s="21">
        <f t="shared" si="99"/>
        <v>301.83049619999997</v>
      </c>
      <c r="Z1662" s="21">
        <f t="shared" si="99"/>
        <v>23.55152816</v>
      </c>
      <c r="AA1662" s="21">
        <f t="shared" si="99"/>
        <v>1489.69099149</v>
      </c>
      <c r="AB1662" s="21">
        <f t="shared" si="99"/>
        <v>579.49018243</v>
      </c>
      <c r="AC1662" s="21">
        <f t="shared" si="99"/>
        <v>0</v>
      </c>
      <c r="AD1662" s="21">
        <f t="shared" si="99"/>
        <v>0</v>
      </c>
      <c r="AE1662" s="21">
        <f t="shared" si="99"/>
        <v>0</v>
      </c>
      <c r="AF1662" s="21">
        <f t="shared" si="99"/>
        <v>0</v>
      </c>
      <c r="AG1662" s="21">
        <f t="shared" si="99"/>
        <v>73.039000000000001</v>
      </c>
      <c r="AH1662" s="21">
        <f t="shared" si="99"/>
        <v>73.039000000000001</v>
      </c>
      <c r="AI1662" s="21">
        <f t="shared" si="99"/>
        <v>0</v>
      </c>
      <c r="AJ1662" s="21">
        <f t="shared" si="99"/>
        <v>1.8818490000000001</v>
      </c>
      <c r="AK1662" s="21">
        <f t="shared" si="99"/>
        <v>74.920849000000004</v>
      </c>
      <c r="AL1662" s="21">
        <f t="shared" si="99"/>
        <v>239.23362710000004</v>
      </c>
      <c r="AM1662" s="21">
        <f t="shared" si="99"/>
        <v>239.23362710000004</v>
      </c>
      <c r="AN1662" s="21">
        <f t="shared" si="99"/>
        <v>0</v>
      </c>
      <c r="AO1662" s="21">
        <f t="shared" si="99"/>
        <v>0</v>
      </c>
      <c r="AP1662" s="21">
        <f t="shared" si="99"/>
        <v>92.35937998</v>
      </c>
      <c r="AQ1662" s="21">
        <f t="shared" si="99"/>
        <v>92.35937998</v>
      </c>
      <c r="AR1662" s="21">
        <f t="shared" si="99"/>
        <v>0</v>
      </c>
      <c r="AS1662" s="21">
        <f t="shared" si="99"/>
        <v>28.660482980000001</v>
      </c>
      <c r="AT1662" s="21">
        <f t="shared" si="99"/>
        <v>360.25349006000005</v>
      </c>
      <c r="AU1662" s="21">
        <f t="shared" si="99"/>
        <v>294.15754136999999</v>
      </c>
      <c r="AV1662" s="21">
        <f t="shared" si="99"/>
        <v>614.1967133600001</v>
      </c>
      <c r="AW1662" s="21">
        <f t="shared" si="99"/>
        <v>908.35425473000009</v>
      </c>
      <c r="AX1662" s="21">
        <f t="shared" si="99"/>
        <v>87.98805729</v>
      </c>
      <c r="AY1662" s="21">
        <f t="shared" si="99"/>
        <v>51.931505229999999</v>
      </c>
      <c r="AZ1662" s="21">
        <f t="shared" si="99"/>
        <v>768.43469221000009</v>
      </c>
    </row>
    <row r="1663" spans="2:52" x14ac:dyDescent="0.25"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</row>
    <row r="1664" spans="2:52" x14ac:dyDescent="0.25">
      <c r="B1664" s="9" t="s">
        <v>1199</v>
      </c>
    </row>
    <row r="1665" spans="2:52" x14ac:dyDescent="0.25">
      <c r="B1665" s="10" t="s">
        <v>1302</v>
      </c>
      <c r="C1665" s="23">
        <v>7.9966526699999996</v>
      </c>
      <c r="D1665" s="23">
        <v>4.1763045100000005</v>
      </c>
      <c r="E1665" s="23">
        <v>2.1208735300000003</v>
      </c>
      <c r="F1665" s="23">
        <v>1.6884293799999999</v>
      </c>
      <c r="G1665" s="23">
        <v>0.36700159999999998</v>
      </c>
      <c r="H1665" s="23">
        <v>3.82034816</v>
      </c>
      <c r="I1665" s="23">
        <v>0.6526071</v>
      </c>
      <c r="J1665" s="23">
        <v>1.1635838000000001</v>
      </c>
      <c r="K1665" s="23">
        <v>1.36721173</v>
      </c>
      <c r="L1665" s="23">
        <v>0.63694552999999998</v>
      </c>
      <c r="M1665" s="23">
        <v>194.46339897999999</v>
      </c>
      <c r="N1665" s="23">
        <v>191.039132</v>
      </c>
      <c r="O1665" s="23">
        <v>0.38289600000000001</v>
      </c>
      <c r="P1665" s="23">
        <v>3.0413709799999999</v>
      </c>
      <c r="Q1665" s="23">
        <v>0</v>
      </c>
      <c r="R1665" s="23">
        <v>202.46005164999997</v>
      </c>
      <c r="S1665" s="23">
        <v>96.497874359999997</v>
      </c>
      <c r="T1665" s="23">
        <v>5.15894238</v>
      </c>
      <c r="U1665" s="23">
        <v>12.80829061</v>
      </c>
      <c r="V1665" s="23">
        <v>0</v>
      </c>
      <c r="W1665" s="23">
        <v>0</v>
      </c>
      <c r="X1665" s="23">
        <v>20.35747284</v>
      </c>
      <c r="Y1665" s="23">
        <v>16.987363850000001</v>
      </c>
      <c r="Z1665" s="23">
        <v>0</v>
      </c>
      <c r="AA1665" s="23">
        <v>151.80994404</v>
      </c>
      <c r="AB1665" s="23">
        <v>50.650107609999999</v>
      </c>
      <c r="AC1665" s="23">
        <v>0</v>
      </c>
      <c r="AD1665" s="23">
        <v>0</v>
      </c>
      <c r="AE1665" s="23">
        <v>0</v>
      </c>
      <c r="AF1665" s="23">
        <v>0</v>
      </c>
      <c r="AG1665" s="23">
        <v>0</v>
      </c>
      <c r="AH1665" s="23">
        <v>0</v>
      </c>
      <c r="AI1665" s="23">
        <v>0</v>
      </c>
      <c r="AJ1665" s="23">
        <v>16.889057280000003</v>
      </c>
      <c r="AK1665" s="23">
        <v>16.889057280000003</v>
      </c>
      <c r="AL1665" s="23">
        <v>21.551232930000001</v>
      </c>
      <c r="AM1665" s="23">
        <v>21.551232930000001</v>
      </c>
      <c r="AN1665" s="23">
        <v>0</v>
      </c>
      <c r="AO1665" s="23">
        <v>0</v>
      </c>
      <c r="AP1665" s="23">
        <v>19.538354569999999</v>
      </c>
      <c r="AQ1665" s="23">
        <v>19.538354569999999</v>
      </c>
      <c r="AR1665" s="23">
        <v>0</v>
      </c>
      <c r="AS1665" s="23">
        <v>0</v>
      </c>
      <c r="AT1665" s="23">
        <v>41.0895875</v>
      </c>
      <c r="AU1665" s="23">
        <v>26.449577390000002</v>
      </c>
      <c r="AV1665" s="23">
        <v>66.184720499999997</v>
      </c>
      <c r="AW1665" s="23">
        <v>92.634297889999999</v>
      </c>
      <c r="AX1665" s="23">
        <v>0</v>
      </c>
      <c r="AY1665" s="23">
        <v>18.790283350000003</v>
      </c>
      <c r="AZ1665" s="23">
        <v>73.844014539999989</v>
      </c>
    </row>
    <row r="1666" spans="2:52" x14ac:dyDescent="0.25">
      <c r="B1666" s="10" t="s">
        <v>1303</v>
      </c>
      <c r="C1666" s="23">
        <v>9.0331508899999999</v>
      </c>
      <c r="D1666" s="23">
        <v>2.9510694699999998</v>
      </c>
      <c r="E1666" s="23">
        <v>1.50423979</v>
      </c>
      <c r="F1666" s="23">
        <v>1.14332568</v>
      </c>
      <c r="G1666" s="23">
        <v>0.303504</v>
      </c>
      <c r="H1666" s="23">
        <v>6.0820814199999997</v>
      </c>
      <c r="I1666" s="23">
        <v>1.07079378</v>
      </c>
      <c r="J1666" s="23">
        <v>1.2245731399999999</v>
      </c>
      <c r="K1666" s="23">
        <v>3.59939162</v>
      </c>
      <c r="L1666" s="23">
        <v>0.18732287999999997</v>
      </c>
      <c r="M1666" s="23">
        <v>172.87812</v>
      </c>
      <c r="N1666" s="23">
        <v>172.87812</v>
      </c>
      <c r="O1666" s="23">
        <v>0</v>
      </c>
      <c r="P1666" s="23">
        <v>0</v>
      </c>
      <c r="Q1666" s="23">
        <v>0</v>
      </c>
      <c r="R1666" s="23">
        <v>181.91127089</v>
      </c>
      <c r="S1666" s="23">
        <v>67.538609430000008</v>
      </c>
      <c r="T1666" s="23">
        <v>0.72267220999999993</v>
      </c>
      <c r="U1666" s="23">
        <v>10.40964091</v>
      </c>
      <c r="V1666" s="23">
        <v>0</v>
      </c>
      <c r="W1666" s="23">
        <v>0</v>
      </c>
      <c r="X1666" s="23">
        <v>14.77371314</v>
      </c>
      <c r="Y1666" s="23">
        <v>76.209667980000006</v>
      </c>
      <c r="Z1666" s="23">
        <v>0</v>
      </c>
      <c r="AA1666" s="23">
        <v>169.65430367000002</v>
      </c>
      <c r="AB1666" s="23">
        <v>12.256967219999998</v>
      </c>
      <c r="AC1666" s="23">
        <v>0</v>
      </c>
      <c r="AD1666" s="23">
        <v>0</v>
      </c>
      <c r="AE1666" s="23">
        <v>0</v>
      </c>
      <c r="AF1666" s="23">
        <v>0</v>
      </c>
      <c r="AG1666" s="23">
        <v>0</v>
      </c>
      <c r="AH1666" s="23">
        <v>0</v>
      </c>
      <c r="AI1666" s="23">
        <v>0</v>
      </c>
      <c r="AJ1666" s="23">
        <v>0</v>
      </c>
      <c r="AK1666" s="23">
        <v>0</v>
      </c>
      <c r="AL1666" s="23">
        <v>0.77738600000000002</v>
      </c>
      <c r="AM1666" s="23">
        <v>0.77738600000000002</v>
      </c>
      <c r="AN1666" s="23">
        <v>0</v>
      </c>
      <c r="AO1666" s="23">
        <v>0</v>
      </c>
      <c r="AP1666" s="23">
        <v>0</v>
      </c>
      <c r="AQ1666" s="23">
        <v>0</v>
      </c>
      <c r="AR1666" s="23">
        <v>0</v>
      </c>
      <c r="AS1666" s="23">
        <v>0</v>
      </c>
      <c r="AT1666" s="23">
        <v>0.77738600000000002</v>
      </c>
      <c r="AU1666" s="23">
        <v>11.479581219999998</v>
      </c>
      <c r="AV1666" s="23">
        <v>15.629674219999998</v>
      </c>
      <c r="AW1666" s="23">
        <v>27.109255440000002</v>
      </c>
      <c r="AX1666" s="23">
        <v>1.5919445700000001</v>
      </c>
      <c r="AY1666" s="23">
        <v>11.913357250000001</v>
      </c>
      <c r="AZ1666" s="23">
        <v>13.60395362</v>
      </c>
    </row>
    <row r="1667" spans="2:52" x14ac:dyDescent="0.25">
      <c r="B1667" s="10" t="s">
        <v>560</v>
      </c>
      <c r="C1667" s="23">
        <v>16.818567120000001</v>
      </c>
      <c r="D1667" s="23">
        <v>7.832626499999999</v>
      </c>
      <c r="E1667" s="23">
        <v>2.8879026799999998</v>
      </c>
      <c r="F1667" s="23">
        <v>4.1765351900000001</v>
      </c>
      <c r="G1667" s="23">
        <v>0.76818863000000004</v>
      </c>
      <c r="H1667" s="23">
        <v>8.9859406200000009</v>
      </c>
      <c r="I1667" s="23">
        <v>1.4418899599999999</v>
      </c>
      <c r="J1667" s="23">
        <v>1.2816743100000001</v>
      </c>
      <c r="K1667" s="23">
        <v>5.7313677199999997</v>
      </c>
      <c r="L1667" s="23">
        <v>0.53100862999999998</v>
      </c>
      <c r="M1667" s="23">
        <v>161.52240494999998</v>
      </c>
      <c r="N1667" s="23">
        <v>148.830432</v>
      </c>
      <c r="O1667" s="23">
        <v>8.1543799999999993E-3</v>
      </c>
      <c r="P1667" s="23">
        <v>0.53100000000000003</v>
      </c>
      <c r="Q1667" s="23">
        <v>12.152818569999999</v>
      </c>
      <c r="R1667" s="23">
        <v>178.34097206999999</v>
      </c>
      <c r="S1667" s="23">
        <v>85.894239319999997</v>
      </c>
      <c r="T1667" s="23">
        <v>1.11055076</v>
      </c>
      <c r="U1667" s="23">
        <v>10.045721</v>
      </c>
      <c r="V1667" s="23">
        <v>0</v>
      </c>
      <c r="W1667" s="23">
        <v>0</v>
      </c>
      <c r="X1667" s="23">
        <v>10.09051</v>
      </c>
      <c r="Y1667" s="23">
        <v>12.671378000000001</v>
      </c>
      <c r="Z1667" s="23">
        <v>1.7294730000000001E-2</v>
      </c>
      <c r="AA1667" s="23">
        <v>119.82969381000001</v>
      </c>
      <c r="AB1667" s="23">
        <v>58.511278260000005</v>
      </c>
      <c r="AC1667" s="23">
        <v>8.0850000000000002E-3</v>
      </c>
      <c r="AD1667" s="23">
        <v>8.0850000000000002E-3</v>
      </c>
      <c r="AE1667" s="23">
        <v>0</v>
      </c>
      <c r="AF1667" s="23">
        <v>0</v>
      </c>
      <c r="AG1667" s="23">
        <v>0</v>
      </c>
      <c r="AH1667" s="23">
        <v>0</v>
      </c>
      <c r="AI1667" s="23">
        <v>0</v>
      </c>
      <c r="AJ1667" s="23">
        <v>12.835811</v>
      </c>
      <c r="AK1667" s="23">
        <v>12.843896000000001</v>
      </c>
      <c r="AL1667" s="23">
        <v>8.8712117300000006</v>
      </c>
      <c r="AM1667" s="23">
        <v>8.8712117300000006</v>
      </c>
      <c r="AN1667" s="23">
        <v>0</v>
      </c>
      <c r="AO1667" s="23">
        <v>0</v>
      </c>
      <c r="AP1667" s="23">
        <v>0.47891250000000002</v>
      </c>
      <c r="AQ1667" s="23">
        <v>0.47891250000000002</v>
      </c>
      <c r="AR1667" s="23">
        <v>0</v>
      </c>
      <c r="AS1667" s="23">
        <v>0</v>
      </c>
      <c r="AT1667" s="23">
        <v>9.3501242300000005</v>
      </c>
      <c r="AU1667" s="23">
        <v>62.00505003</v>
      </c>
      <c r="AV1667" s="23">
        <v>81.855651809999998</v>
      </c>
      <c r="AW1667" s="23">
        <v>143.86070183999999</v>
      </c>
      <c r="AX1667" s="23">
        <v>2.7636267000000001</v>
      </c>
      <c r="AY1667" s="23">
        <v>5.6375098600000006</v>
      </c>
      <c r="AZ1667" s="23">
        <v>135.45956527999999</v>
      </c>
    </row>
    <row r="1668" spans="2:52" x14ac:dyDescent="0.25">
      <c r="B1668" s="10" t="s">
        <v>1304</v>
      </c>
      <c r="C1668" s="23">
        <v>62.236184180000009</v>
      </c>
      <c r="D1668" s="23">
        <v>26.056625950000004</v>
      </c>
      <c r="E1668" s="23">
        <v>9.0923623100000004</v>
      </c>
      <c r="F1668" s="23">
        <v>15.635055250000001</v>
      </c>
      <c r="G1668" s="23">
        <v>1.3292083899999998</v>
      </c>
      <c r="H1668" s="23">
        <v>36.179558230000005</v>
      </c>
      <c r="I1668" s="23">
        <v>6.2871495300000007</v>
      </c>
      <c r="J1668" s="23">
        <v>4.7908624599999996</v>
      </c>
      <c r="K1668" s="23">
        <v>24.772295170000003</v>
      </c>
      <c r="L1668" s="23">
        <v>0.32925107000000003</v>
      </c>
      <c r="M1668" s="23">
        <v>205.87883600000001</v>
      </c>
      <c r="N1668" s="23">
        <v>205.87833599999999</v>
      </c>
      <c r="O1668" s="23">
        <v>5.0000000000000001E-4</v>
      </c>
      <c r="P1668" s="23">
        <v>0</v>
      </c>
      <c r="Q1668" s="23">
        <v>0</v>
      </c>
      <c r="R1668" s="23">
        <v>268.11502017999999</v>
      </c>
      <c r="S1668" s="23">
        <v>104.77486462</v>
      </c>
      <c r="T1668" s="23">
        <v>1.5432919199999999</v>
      </c>
      <c r="U1668" s="23">
        <v>20.374725089999998</v>
      </c>
      <c r="V1668" s="23">
        <v>0</v>
      </c>
      <c r="W1668" s="23">
        <v>0</v>
      </c>
      <c r="X1668" s="23">
        <v>13.165940970000001</v>
      </c>
      <c r="Y1668" s="23">
        <v>70.754480939999993</v>
      </c>
      <c r="Z1668" s="23">
        <v>0</v>
      </c>
      <c r="AA1668" s="23">
        <v>210.61330354000003</v>
      </c>
      <c r="AB1668" s="23">
        <v>57.501716639999998</v>
      </c>
      <c r="AC1668" s="23">
        <v>0</v>
      </c>
      <c r="AD1668" s="23">
        <v>0</v>
      </c>
      <c r="AE1668" s="23">
        <v>0</v>
      </c>
      <c r="AF1668" s="23">
        <v>0</v>
      </c>
      <c r="AG1668" s="23">
        <v>0</v>
      </c>
      <c r="AH1668" s="23">
        <v>0</v>
      </c>
      <c r="AI1668" s="23">
        <v>0</v>
      </c>
      <c r="AJ1668" s="23">
        <v>14.99286199</v>
      </c>
      <c r="AK1668" s="23">
        <v>14.99286199</v>
      </c>
      <c r="AL1668" s="23">
        <v>3.80965088</v>
      </c>
      <c r="AM1668" s="23">
        <v>3.80965088</v>
      </c>
      <c r="AN1668" s="23">
        <v>0</v>
      </c>
      <c r="AO1668" s="23">
        <v>0</v>
      </c>
      <c r="AP1668" s="23">
        <v>0</v>
      </c>
      <c r="AQ1668" s="23">
        <v>0</v>
      </c>
      <c r="AR1668" s="23">
        <v>0</v>
      </c>
      <c r="AS1668" s="23">
        <v>6.8054692599999997</v>
      </c>
      <c r="AT1668" s="23">
        <v>10.61512014</v>
      </c>
      <c r="AU1668" s="23">
        <v>61.879458490000005</v>
      </c>
      <c r="AV1668" s="23">
        <v>71.612928099999991</v>
      </c>
      <c r="AW1668" s="23">
        <v>133.49238659</v>
      </c>
      <c r="AX1668" s="23">
        <v>17.8904347</v>
      </c>
      <c r="AY1668" s="23">
        <v>12.22501671</v>
      </c>
      <c r="AZ1668" s="23">
        <v>103.37693518</v>
      </c>
    </row>
    <row r="1669" spans="2:52" x14ac:dyDescent="0.25">
      <c r="B1669" s="10" t="s">
        <v>1305</v>
      </c>
      <c r="C1669" s="23">
        <v>6.8372102899999989</v>
      </c>
      <c r="D1669" s="23">
        <v>4.29674801</v>
      </c>
      <c r="E1669" s="23">
        <v>1.75541792</v>
      </c>
      <c r="F1669" s="23">
        <v>1.8908246499999999</v>
      </c>
      <c r="G1669" s="23">
        <v>0.65050543999999999</v>
      </c>
      <c r="H1669" s="23">
        <v>2.5404622799999999</v>
      </c>
      <c r="I1669" s="23">
        <v>0.74083131000000002</v>
      </c>
      <c r="J1669" s="23">
        <v>0.55025231000000008</v>
      </c>
      <c r="K1669" s="23">
        <v>1.0497413999999998</v>
      </c>
      <c r="L1669" s="23">
        <v>0.19963725999999998</v>
      </c>
      <c r="M1669" s="23">
        <v>170.66671199999999</v>
      </c>
      <c r="N1669" s="23">
        <v>170.66671199999999</v>
      </c>
      <c r="O1669" s="23">
        <v>0</v>
      </c>
      <c r="P1669" s="23">
        <v>0</v>
      </c>
      <c r="Q1669" s="23">
        <v>0</v>
      </c>
      <c r="R1669" s="23">
        <v>177.50392228999999</v>
      </c>
      <c r="S1669" s="23">
        <v>97.512287489999991</v>
      </c>
      <c r="T1669" s="23">
        <v>0.9501539200000001</v>
      </c>
      <c r="U1669" s="23">
        <v>11.54604</v>
      </c>
      <c r="V1669" s="23">
        <v>0</v>
      </c>
      <c r="W1669" s="23">
        <v>0</v>
      </c>
      <c r="X1669" s="23">
        <v>5.5993279999999999</v>
      </c>
      <c r="Y1669" s="23">
        <v>14.481812</v>
      </c>
      <c r="Z1669" s="23">
        <v>0</v>
      </c>
      <c r="AA1669" s="23">
        <v>130.08962141000001</v>
      </c>
      <c r="AB1669" s="23">
        <v>47.414300880000006</v>
      </c>
      <c r="AC1669" s="23">
        <v>0</v>
      </c>
      <c r="AD1669" s="23">
        <v>0</v>
      </c>
      <c r="AE1669" s="23">
        <v>0</v>
      </c>
      <c r="AF1669" s="23">
        <v>0</v>
      </c>
      <c r="AG1669" s="23">
        <v>0</v>
      </c>
      <c r="AH1669" s="23">
        <v>0</v>
      </c>
      <c r="AI1669" s="23">
        <v>0</v>
      </c>
      <c r="AJ1669" s="23">
        <v>0</v>
      </c>
      <c r="AK1669" s="23">
        <v>0</v>
      </c>
      <c r="AL1669" s="23">
        <v>12.62291276</v>
      </c>
      <c r="AM1669" s="23">
        <v>12.62291276</v>
      </c>
      <c r="AN1669" s="23">
        <v>0</v>
      </c>
      <c r="AO1669" s="23">
        <v>0</v>
      </c>
      <c r="AP1669" s="23">
        <v>0</v>
      </c>
      <c r="AQ1669" s="23">
        <v>0</v>
      </c>
      <c r="AR1669" s="23">
        <v>0</v>
      </c>
      <c r="AS1669" s="23">
        <v>0</v>
      </c>
      <c r="AT1669" s="23">
        <v>12.62291276</v>
      </c>
      <c r="AU1669" s="23">
        <v>34.791388120000001</v>
      </c>
      <c r="AV1669" s="23">
        <v>57.685245869999996</v>
      </c>
      <c r="AW1669" s="23">
        <v>92.47663399000001</v>
      </c>
      <c r="AX1669" s="23">
        <v>0</v>
      </c>
      <c r="AY1669" s="23">
        <v>0</v>
      </c>
      <c r="AZ1669" s="23">
        <v>92.47663399000001</v>
      </c>
    </row>
    <row r="1670" spans="2:52" x14ac:dyDescent="0.25">
      <c r="B1670" s="10" t="s">
        <v>1308</v>
      </c>
      <c r="C1670" s="23">
        <v>13.5860003</v>
      </c>
      <c r="D1670" s="23">
        <v>9.0723094100000026</v>
      </c>
      <c r="E1670" s="23">
        <v>5.7220257200000004</v>
      </c>
      <c r="F1670" s="23">
        <v>2.9244408100000001</v>
      </c>
      <c r="G1670" s="23">
        <v>0.42584287999999998</v>
      </c>
      <c r="H1670" s="23">
        <v>4.5136908899999995</v>
      </c>
      <c r="I1670" s="23">
        <v>2.0095723599999999</v>
      </c>
      <c r="J1670" s="23">
        <v>0.86277636999999996</v>
      </c>
      <c r="K1670" s="23">
        <v>1.3209247399999999</v>
      </c>
      <c r="L1670" s="23">
        <v>0.32041742000000001</v>
      </c>
      <c r="M1670" s="23">
        <v>140.19359309999999</v>
      </c>
      <c r="N1670" s="23">
        <v>140.17985100000001</v>
      </c>
      <c r="O1670" s="23">
        <v>1.37421E-2</v>
      </c>
      <c r="P1670" s="23">
        <v>0</v>
      </c>
      <c r="Q1670" s="23">
        <v>0</v>
      </c>
      <c r="R1670" s="23">
        <v>153.77959340000001</v>
      </c>
      <c r="S1670" s="23">
        <v>58.672484229999995</v>
      </c>
      <c r="T1670" s="23">
        <v>1.8034597999999999</v>
      </c>
      <c r="U1670" s="23">
        <v>17.786175149999998</v>
      </c>
      <c r="V1670" s="23">
        <v>0.11559999999999999</v>
      </c>
      <c r="W1670" s="23">
        <v>9.9970000000000003E-2</v>
      </c>
      <c r="X1670" s="23">
        <v>16.735982379999999</v>
      </c>
      <c r="Y1670" s="23">
        <v>22.329986519999999</v>
      </c>
      <c r="Z1670" s="23">
        <v>0</v>
      </c>
      <c r="AA1670" s="23">
        <v>117.54365807999999</v>
      </c>
      <c r="AB1670" s="23">
        <v>36.235935320000003</v>
      </c>
      <c r="AC1670" s="23">
        <v>0</v>
      </c>
      <c r="AD1670" s="23">
        <v>0</v>
      </c>
      <c r="AE1670" s="23">
        <v>0</v>
      </c>
      <c r="AF1670" s="23">
        <v>0</v>
      </c>
      <c r="AG1670" s="23">
        <v>0</v>
      </c>
      <c r="AH1670" s="23">
        <v>0</v>
      </c>
      <c r="AI1670" s="23">
        <v>0</v>
      </c>
      <c r="AJ1670" s="23">
        <v>2.7187279999999998E-2</v>
      </c>
      <c r="AK1670" s="23">
        <v>2.7187279999999998E-2</v>
      </c>
      <c r="AL1670" s="23">
        <v>3.74194242</v>
      </c>
      <c r="AM1670" s="23">
        <v>3.74194242</v>
      </c>
      <c r="AN1670" s="23">
        <v>0</v>
      </c>
      <c r="AO1670" s="23">
        <v>0</v>
      </c>
      <c r="AP1670" s="23">
        <v>7.66789407</v>
      </c>
      <c r="AQ1670" s="23">
        <v>7.66789407</v>
      </c>
      <c r="AR1670" s="23">
        <v>0</v>
      </c>
      <c r="AS1670" s="23">
        <v>0</v>
      </c>
      <c r="AT1670" s="23">
        <v>11.40983649</v>
      </c>
      <c r="AU1670" s="23">
        <v>24.853286109999999</v>
      </c>
      <c r="AV1670" s="23">
        <v>14.917805420000001</v>
      </c>
      <c r="AW1670" s="23">
        <v>39.77109153</v>
      </c>
      <c r="AX1670" s="23">
        <v>12.43035851</v>
      </c>
      <c r="AY1670" s="23">
        <v>7.5184254900000003</v>
      </c>
      <c r="AZ1670" s="23">
        <v>19.82230753</v>
      </c>
    </row>
    <row r="1671" spans="2:52" x14ac:dyDescent="0.25">
      <c r="B1671" s="10" t="s">
        <v>1306</v>
      </c>
      <c r="C1671" s="23">
        <v>20.446771870000003</v>
      </c>
      <c r="D1671" s="23">
        <v>9.3861691200000017</v>
      </c>
      <c r="E1671" s="23">
        <v>4.6330214100000005</v>
      </c>
      <c r="F1671" s="23">
        <v>4.1754606699999997</v>
      </c>
      <c r="G1671" s="23">
        <v>0.57768704000000004</v>
      </c>
      <c r="H1671" s="23">
        <v>11.060602749999999</v>
      </c>
      <c r="I1671" s="23">
        <v>1.52610589</v>
      </c>
      <c r="J1671" s="23">
        <v>0.69389384999999992</v>
      </c>
      <c r="K1671" s="23">
        <v>8.116607440000001</v>
      </c>
      <c r="L1671" s="23">
        <v>0.72399557000000003</v>
      </c>
      <c r="M1671" s="23">
        <v>192.10419421</v>
      </c>
      <c r="N1671" s="23">
        <v>192.00703200000001</v>
      </c>
      <c r="O1671" s="23">
        <v>9.7162210000000013E-2</v>
      </c>
      <c r="P1671" s="23">
        <v>0</v>
      </c>
      <c r="Q1671" s="23">
        <v>0</v>
      </c>
      <c r="R1671" s="23">
        <v>212.55096608000002</v>
      </c>
      <c r="S1671" s="23">
        <v>91.433825470000002</v>
      </c>
      <c r="T1671" s="23">
        <v>9.2406912100000014</v>
      </c>
      <c r="U1671" s="23">
        <v>14.727172619999999</v>
      </c>
      <c r="V1671" s="23">
        <v>0</v>
      </c>
      <c r="W1671" s="23">
        <v>0</v>
      </c>
      <c r="X1671" s="23">
        <v>8.9054694699999999</v>
      </c>
      <c r="Y1671" s="23">
        <v>25.39646076</v>
      </c>
      <c r="Z1671" s="23">
        <v>1.0731968200000002</v>
      </c>
      <c r="AA1671" s="23">
        <v>150.77681634999999</v>
      </c>
      <c r="AB1671" s="23">
        <v>61.774149729999998</v>
      </c>
      <c r="AC1671" s="23">
        <v>0</v>
      </c>
      <c r="AD1671" s="23">
        <v>0</v>
      </c>
      <c r="AE1671" s="23">
        <v>0</v>
      </c>
      <c r="AF1671" s="23">
        <v>0</v>
      </c>
      <c r="AG1671" s="23">
        <v>0</v>
      </c>
      <c r="AH1671" s="23">
        <v>0</v>
      </c>
      <c r="AI1671" s="23">
        <v>0</v>
      </c>
      <c r="AJ1671" s="23">
        <v>2.5411360000000001E-2</v>
      </c>
      <c r="AK1671" s="23">
        <v>2.5411360000000001E-2</v>
      </c>
      <c r="AL1671" s="23">
        <v>4.3273054999999996</v>
      </c>
      <c r="AM1671" s="23">
        <v>4.3273054999999996</v>
      </c>
      <c r="AN1671" s="23">
        <v>0</v>
      </c>
      <c r="AO1671" s="23">
        <v>0</v>
      </c>
      <c r="AP1671" s="23">
        <v>0</v>
      </c>
      <c r="AQ1671" s="23">
        <v>0</v>
      </c>
      <c r="AR1671" s="23">
        <v>0</v>
      </c>
      <c r="AS1671" s="23">
        <v>0</v>
      </c>
      <c r="AT1671" s="23">
        <v>4.3273054999999996</v>
      </c>
      <c r="AU1671" s="23">
        <v>57.472255589999996</v>
      </c>
      <c r="AV1671" s="23">
        <v>84.922350540000011</v>
      </c>
      <c r="AW1671" s="23">
        <v>142.39460613</v>
      </c>
      <c r="AX1671" s="23">
        <v>0</v>
      </c>
      <c r="AY1671" s="23">
        <v>30.517986370000003</v>
      </c>
      <c r="AZ1671" s="23">
        <v>111.87661976</v>
      </c>
    </row>
    <row r="1672" spans="2:52" x14ac:dyDescent="0.25">
      <c r="B1672" s="10" t="s">
        <v>1307</v>
      </c>
      <c r="C1672" s="23">
        <v>1.8586689699999999</v>
      </c>
      <c r="D1672" s="23">
        <v>1.3683302800000001</v>
      </c>
      <c r="E1672" s="23">
        <v>1.0858695300000001</v>
      </c>
      <c r="F1672" s="23">
        <v>7.450975E-2</v>
      </c>
      <c r="G1672" s="23">
        <v>0.207951</v>
      </c>
      <c r="H1672" s="23">
        <v>0.49033869000000002</v>
      </c>
      <c r="I1672" s="23">
        <v>0.12867112</v>
      </c>
      <c r="J1672" s="23">
        <v>0.23717757</v>
      </c>
      <c r="K1672" s="23">
        <v>0.12449</v>
      </c>
      <c r="L1672" s="23">
        <v>0</v>
      </c>
      <c r="M1672" s="23">
        <v>132.12572</v>
      </c>
      <c r="N1672" s="23">
        <v>132.12572</v>
      </c>
      <c r="O1672" s="23">
        <v>0</v>
      </c>
      <c r="P1672" s="23">
        <v>0</v>
      </c>
      <c r="Q1672" s="23">
        <v>0</v>
      </c>
      <c r="R1672" s="23">
        <v>133.98438897</v>
      </c>
      <c r="S1672" s="23">
        <v>35.318490779999998</v>
      </c>
      <c r="T1672" s="23">
        <v>0.30473621000000001</v>
      </c>
      <c r="U1672" s="23">
        <v>5.6735992300000007</v>
      </c>
      <c r="V1672" s="23">
        <v>0</v>
      </c>
      <c r="W1672" s="23">
        <v>0</v>
      </c>
      <c r="X1672" s="23">
        <v>43.474305430000001</v>
      </c>
      <c r="Y1672" s="23">
        <v>40.059997750000001</v>
      </c>
      <c r="Z1672" s="23">
        <v>0</v>
      </c>
      <c r="AA1672" s="23">
        <v>124.83112940000001</v>
      </c>
      <c r="AB1672" s="23">
        <v>9.1532595699999995</v>
      </c>
      <c r="AC1672" s="23">
        <v>0</v>
      </c>
      <c r="AD1672" s="23">
        <v>0</v>
      </c>
      <c r="AE1672" s="23">
        <v>0</v>
      </c>
      <c r="AF1672" s="23">
        <v>0</v>
      </c>
      <c r="AG1672" s="23">
        <v>0</v>
      </c>
      <c r="AH1672" s="23">
        <v>0</v>
      </c>
      <c r="AI1672" s="23">
        <v>0</v>
      </c>
      <c r="AJ1672" s="23">
        <v>0</v>
      </c>
      <c r="AK1672" s="23">
        <v>0</v>
      </c>
      <c r="AL1672" s="23">
        <v>1.24</v>
      </c>
      <c r="AM1672" s="23">
        <v>1.24</v>
      </c>
      <c r="AN1672" s="23">
        <v>0</v>
      </c>
      <c r="AO1672" s="23">
        <v>0</v>
      </c>
      <c r="AP1672" s="23">
        <v>0</v>
      </c>
      <c r="AQ1672" s="23">
        <v>0</v>
      </c>
      <c r="AR1672" s="23">
        <v>0</v>
      </c>
      <c r="AS1672" s="23">
        <v>0</v>
      </c>
      <c r="AT1672" s="23">
        <v>1.24</v>
      </c>
      <c r="AU1672" s="23">
        <v>7.9132595700000001</v>
      </c>
      <c r="AV1672" s="23">
        <v>3.5248503799999997</v>
      </c>
      <c r="AW1672" s="23">
        <v>11.438109949999999</v>
      </c>
      <c r="AX1672" s="23">
        <v>0</v>
      </c>
      <c r="AY1672" s="23">
        <v>0</v>
      </c>
      <c r="AZ1672" s="23">
        <v>11.438109949999999</v>
      </c>
    </row>
    <row r="1673" spans="2:52" x14ac:dyDescent="0.25">
      <c r="B1673" s="10" t="s">
        <v>1309</v>
      </c>
      <c r="C1673" s="23">
        <v>1.7018688599999998</v>
      </c>
      <c r="D1673" s="23">
        <v>1.3886599799999999</v>
      </c>
      <c r="E1673" s="23">
        <v>0.80331568999999992</v>
      </c>
      <c r="F1673" s="23">
        <v>0.40677849999999999</v>
      </c>
      <c r="G1673" s="23">
        <v>0.17856579</v>
      </c>
      <c r="H1673" s="23">
        <v>0.31320888000000002</v>
      </c>
      <c r="I1673" s="23">
        <v>0.1850135</v>
      </c>
      <c r="J1673" s="23">
        <v>6.9584399999999991E-2</v>
      </c>
      <c r="K1673" s="23">
        <v>5.861098E-2</v>
      </c>
      <c r="L1673" s="23">
        <v>0</v>
      </c>
      <c r="M1673" s="23">
        <v>192.998436</v>
      </c>
      <c r="N1673" s="23">
        <v>192.998436</v>
      </c>
      <c r="O1673" s="23">
        <v>0</v>
      </c>
      <c r="P1673" s="23">
        <v>0</v>
      </c>
      <c r="Q1673" s="23">
        <v>0</v>
      </c>
      <c r="R1673" s="23">
        <v>194.70030486000002</v>
      </c>
      <c r="S1673" s="23">
        <v>103.58498182</v>
      </c>
      <c r="T1673" s="23">
        <v>0.53384796999999995</v>
      </c>
      <c r="U1673" s="23">
        <v>16.430757359999998</v>
      </c>
      <c r="V1673" s="23">
        <v>0</v>
      </c>
      <c r="W1673" s="23">
        <v>0</v>
      </c>
      <c r="X1673" s="23">
        <v>21.271227469999999</v>
      </c>
      <c r="Y1673" s="23">
        <v>9.3227355099999993</v>
      </c>
      <c r="Z1673" s="23">
        <v>0</v>
      </c>
      <c r="AA1673" s="23">
        <v>151.14355012999999</v>
      </c>
      <c r="AB1673" s="23">
        <v>43.556754729999994</v>
      </c>
      <c r="AC1673" s="23">
        <v>0</v>
      </c>
      <c r="AD1673" s="23">
        <v>0</v>
      </c>
      <c r="AE1673" s="23">
        <v>0</v>
      </c>
      <c r="AF1673" s="23">
        <v>0</v>
      </c>
      <c r="AG1673" s="23">
        <v>0</v>
      </c>
      <c r="AH1673" s="23">
        <v>0</v>
      </c>
      <c r="AI1673" s="23">
        <v>0</v>
      </c>
      <c r="AJ1673" s="23">
        <v>0</v>
      </c>
      <c r="AK1673" s="23">
        <v>0</v>
      </c>
      <c r="AL1673" s="23">
        <v>3.9</v>
      </c>
      <c r="AM1673" s="23">
        <v>3.9</v>
      </c>
      <c r="AN1673" s="23">
        <v>0</v>
      </c>
      <c r="AO1673" s="23">
        <v>0</v>
      </c>
      <c r="AP1673" s="23">
        <v>0</v>
      </c>
      <c r="AQ1673" s="23">
        <v>0</v>
      </c>
      <c r="AR1673" s="23">
        <v>0</v>
      </c>
      <c r="AS1673" s="23">
        <v>0</v>
      </c>
      <c r="AT1673" s="23">
        <v>3.9</v>
      </c>
      <c r="AU1673" s="23">
        <v>39.656754729999996</v>
      </c>
      <c r="AV1673" s="23">
        <v>34.873964190000002</v>
      </c>
      <c r="AW1673" s="23">
        <v>74.530718919999998</v>
      </c>
      <c r="AX1673" s="23">
        <v>0</v>
      </c>
      <c r="AY1673" s="23">
        <v>20.86823081</v>
      </c>
      <c r="AZ1673" s="23">
        <v>53.662488110000005</v>
      </c>
    </row>
    <row r="1674" spans="2:52" x14ac:dyDescent="0.25">
      <c r="B1674" s="10" t="s">
        <v>1310</v>
      </c>
      <c r="C1674" s="23">
        <v>4.7882159699999987</v>
      </c>
      <c r="D1674" s="23">
        <v>2.7686508999999995</v>
      </c>
      <c r="E1674" s="23">
        <v>1.1617258799999999</v>
      </c>
      <c r="F1674" s="23">
        <v>1.2888549299999998</v>
      </c>
      <c r="G1674" s="23">
        <v>0.31807009000000003</v>
      </c>
      <c r="H1674" s="23">
        <v>2.0195650699999996</v>
      </c>
      <c r="I1674" s="23">
        <v>0.45676059000000002</v>
      </c>
      <c r="J1674" s="23">
        <v>0.6148901</v>
      </c>
      <c r="K1674" s="23">
        <v>0.93878700000000004</v>
      </c>
      <c r="L1674" s="23">
        <v>9.1273799999999992E-3</v>
      </c>
      <c r="M1674" s="23">
        <v>102.38665399999999</v>
      </c>
      <c r="N1674" s="23">
        <v>102.38665399999999</v>
      </c>
      <c r="O1674" s="23">
        <v>0</v>
      </c>
      <c r="P1674" s="23">
        <v>0</v>
      </c>
      <c r="Q1674" s="23">
        <v>0</v>
      </c>
      <c r="R1674" s="23">
        <v>107.17486997</v>
      </c>
      <c r="S1674" s="23">
        <v>72.606472999999994</v>
      </c>
      <c r="T1674" s="23">
        <v>0.25987500000000002</v>
      </c>
      <c r="U1674" s="23">
        <v>7.6009229999999999</v>
      </c>
      <c r="V1674" s="23">
        <v>0</v>
      </c>
      <c r="W1674" s="23">
        <v>0</v>
      </c>
      <c r="X1674" s="23">
        <v>5.9796370000000003</v>
      </c>
      <c r="Y1674" s="23">
        <v>16.159673999999999</v>
      </c>
      <c r="Z1674" s="23">
        <v>0</v>
      </c>
      <c r="AA1674" s="23">
        <v>102.606582</v>
      </c>
      <c r="AB1674" s="23">
        <v>4.5682879700000001</v>
      </c>
      <c r="AC1674" s="23">
        <v>0</v>
      </c>
      <c r="AD1674" s="23">
        <v>0</v>
      </c>
      <c r="AE1674" s="23">
        <v>0</v>
      </c>
      <c r="AF1674" s="23">
        <v>0</v>
      </c>
      <c r="AG1674" s="23">
        <v>0</v>
      </c>
      <c r="AH1674" s="23">
        <v>0</v>
      </c>
      <c r="AI1674" s="23">
        <v>0</v>
      </c>
      <c r="AJ1674" s="23">
        <v>0</v>
      </c>
      <c r="AK1674" s="23">
        <v>0</v>
      </c>
      <c r="AL1674" s="23">
        <v>1.1355</v>
      </c>
      <c r="AM1674" s="23">
        <v>1.1355</v>
      </c>
      <c r="AN1674" s="23">
        <v>0</v>
      </c>
      <c r="AO1674" s="23">
        <v>0</v>
      </c>
      <c r="AP1674" s="23">
        <v>1.8487841200000001</v>
      </c>
      <c r="AQ1674" s="23">
        <v>1.8487841200000001</v>
      </c>
      <c r="AR1674" s="23">
        <v>0</v>
      </c>
      <c r="AS1674" s="23">
        <v>0</v>
      </c>
      <c r="AT1674" s="23">
        <v>2.9842841200000003</v>
      </c>
      <c r="AU1674" s="23">
        <v>1.5840038499999998</v>
      </c>
      <c r="AV1674" s="23">
        <v>0.74229886</v>
      </c>
      <c r="AW1674" s="23">
        <v>2.3263027099999998</v>
      </c>
      <c r="AX1674" s="23">
        <v>1.8688923899999998</v>
      </c>
      <c r="AY1674" s="23">
        <v>0</v>
      </c>
      <c r="AZ1674" s="23">
        <v>0.45741031999999998</v>
      </c>
    </row>
    <row r="1675" spans="2:52" x14ac:dyDescent="0.25">
      <c r="B1675" s="10" t="s">
        <v>1311</v>
      </c>
      <c r="C1675" s="23">
        <v>3.7345532400000003</v>
      </c>
      <c r="D1675" s="23">
        <v>2.4895676600000001</v>
      </c>
      <c r="E1675" s="23">
        <v>1.053059</v>
      </c>
      <c r="F1675" s="23">
        <v>1.20065566</v>
      </c>
      <c r="G1675" s="23">
        <v>0.23585300000000001</v>
      </c>
      <c r="H1675" s="23">
        <v>1.24498558</v>
      </c>
      <c r="I1675" s="23">
        <v>0.44579259999999998</v>
      </c>
      <c r="J1675" s="23">
        <v>0.57773463000000003</v>
      </c>
      <c r="K1675" s="23">
        <v>0.1321</v>
      </c>
      <c r="L1675" s="23">
        <v>8.9358350000000003E-2</v>
      </c>
      <c r="M1675" s="23">
        <v>114.916956</v>
      </c>
      <c r="N1675" s="23">
        <v>114.916956</v>
      </c>
      <c r="O1675" s="23">
        <v>0</v>
      </c>
      <c r="P1675" s="23">
        <v>0</v>
      </c>
      <c r="Q1675" s="23">
        <v>0</v>
      </c>
      <c r="R1675" s="23">
        <v>118.65150924</v>
      </c>
      <c r="S1675" s="23">
        <v>69.326539830000002</v>
      </c>
      <c r="T1675" s="23">
        <v>0.20745629999999998</v>
      </c>
      <c r="U1675" s="23">
        <v>5.7645997500000004</v>
      </c>
      <c r="V1675" s="23">
        <v>0</v>
      </c>
      <c r="W1675" s="23">
        <v>0</v>
      </c>
      <c r="X1675" s="23">
        <v>2.6313976400000003</v>
      </c>
      <c r="Y1675" s="23">
        <v>8.4821841099999986</v>
      </c>
      <c r="Z1675" s="23">
        <v>0</v>
      </c>
      <c r="AA1675" s="23">
        <v>86.412177630000002</v>
      </c>
      <c r="AB1675" s="23">
        <v>32.239331610000001</v>
      </c>
      <c r="AC1675" s="23">
        <v>0</v>
      </c>
      <c r="AD1675" s="23">
        <v>0</v>
      </c>
      <c r="AE1675" s="23">
        <v>0</v>
      </c>
      <c r="AF1675" s="23">
        <v>0</v>
      </c>
      <c r="AG1675" s="23">
        <v>0</v>
      </c>
      <c r="AH1675" s="23">
        <v>0</v>
      </c>
      <c r="AI1675" s="23">
        <v>0</v>
      </c>
      <c r="AJ1675" s="23">
        <v>0</v>
      </c>
      <c r="AK1675" s="23">
        <v>0</v>
      </c>
      <c r="AL1675" s="23">
        <v>10.936396179999999</v>
      </c>
      <c r="AM1675" s="23">
        <v>10.936396179999999</v>
      </c>
      <c r="AN1675" s="23">
        <v>0</v>
      </c>
      <c r="AO1675" s="23">
        <v>0</v>
      </c>
      <c r="AP1675" s="23">
        <v>0</v>
      </c>
      <c r="AQ1675" s="23">
        <v>0</v>
      </c>
      <c r="AR1675" s="23">
        <v>0</v>
      </c>
      <c r="AS1675" s="23">
        <v>0</v>
      </c>
      <c r="AT1675" s="23">
        <v>10.936396179999999</v>
      </c>
      <c r="AU1675" s="23">
        <v>21.302935430000005</v>
      </c>
      <c r="AV1675" s="23">
        <v>17.689552500000001</v>
      </c>
      <c r="AW1675" s="23">
        <v>38.992487930000003</v>
      </c>
      <c r="AX1675" s="23">
        <v>0</v>
      </c>
      <c r="AY1675" s="23">
        <v>16.93805914</v>
      </c>
      <c r="AZ1675" s="23">
        <v>22.054428790000003</v>
      </c>
    </row>
    <row r="1676" spans="2:52" x14ac:dyDescent="0.25">
      <c r="B1676" s="20" t="s">
        <v>1582</v>
      </c>
      <c r="C1676" s="21">
        <f t="shared" ref="C1676:AZ1676" si="100">SUM(C1665:C1675)</f>
        <v>149.03784436000001</v>
      </c>
      <c r="D1676" s="21">
        <f t="shared" si="100"/>
        <v>71.78706179000001</v>
      </c>
      <c r="E1676" s="21">
        <f t="shared" si="100"/>
        <v>31.819813460000006</v>
      </c>
      <c r="F1676" s="21">
        <f t="shared" si="100"/>
        <v>34.604870470000002</v>
      </c>
      <c r="G1676" s="21">
        <f t="shared" si="100"/>
        <v>5.3623778600000005</v>
      </c>
      <c r="H1676" s="21">
        <f t="shared" si="100"/>
        <v>77.250782570000013</v>
      </c>
      <c r="I1676" s="21">
        <f t="shared" si="100"/>
        <v>14.945187740000003</v>
      </c>
      <c r="J1676" s="21">
        <f t="shared" si="100"/>
        <v>12.06700294</v>
      </c>
      <c r="K1676" s="21">
        <f t="shared" si="100"/>
        <v>47.211527800000006</v>
      </c>
      <c r="L1676" s="21">
        <f t="shared" si="100"/>
        <v>3.0270640899999997</v>
      </c>
      <c r="M1676" s="21">
        <f t="shared" si="100"/>
        <v>1780.13502524</v>
      </c>
      <c r="N1676" s="21">
        <f t="shared" si="100"/>
        <v>1763.907381</v>
      </c>
      <c r="O1676" s="21">
        <f t="shared" si="100"/>
        <v>0.50245468999999998</v>
      </c>
      <c r="P1676" s="21">
        <f t="shared" si="100"/>
        <v>3.5723709800000001</v>
      </c>
      <c r="Q1676" s="21">
        <f t="shared" si="100"/>
        <v>12.152818569999999</v>
      </c>
      <c r="R1676" s="21">
        <f t="shared" si="100"/>
        <v>1929.1728696</v>
      </c>
      <c r="S1676" s="21">
        <f t="shared" si="100"/>
        <v>883.16067035000015</v>
      </c>
      <c r="T1676" s="21">
        <f t="shared" si="100"/>
        <v>21.835677680000003</v>
      </c>
      <c r="U1676" s="21">
        <f t="shared" si="100"/>
        <v>133.16764472</v>
      </c>
      <c r="V1676" s="21">
        <f t="shared" si="100"/>
        <v>0.11559999999999999</v>
      </c>
      <c r="W1676" s="21">
        <f t="shared" si="100"/>
        <v>9.9970000000000003E-2</v>
      </c>
      <c r="X1676" s="21">
        <f t="shared" si="100"/>
        <v>162.98498433999995</v>
      </c>
      <c r="Y1676" s="21">
        <f t="shared" si="100"/>
        <v>312.85574141999996</v>
      </c>
      <c r="Z1676" s="21">
        <f t="shared" si="100"/>
        <v>1.0904915500000001</v>
      </c>
      <c r="AA1676" s="21">
        <f t="shared" si="100"/>
        <v>1515.3107800600003</v>
      </c>
      <c r="AB1676" s="21">
        <f t="shared" si="100"/>
        <v>413.86208954000006</v>
      </c>
      <c r="AC1676" s="21">
        <f t="shared" si="100"/>
        <v>8.0850000000000002E-3</v>
      </c>
      <c r="AD1676" s="21">
        <f t="shared" si="100"/>
        <v>8.0850000000000002E-3</v>
      </c>
      <c r="AE1676" s="21">
        <f t="shared" si="100"/>
        <v>0</v>
      </c>
      <c r="AF1676" s="21">
        <f t="shared" si="100"/>
        <v>0</v>
      </c>
      <c r="AG1676" s="21">
        <f t="shared" si="100"/>
        <v>0</v>
      </c>
      <c r="AH1676" s="21">
        <f t="shared" si="100"/>
        <v>0</v>
      </c>
      <c r="AI1676" s="21">
        <f t="shared" si="100"/>
        <v>0</v>
      </c>
      <c r="AJ1676" s="21">
        <f t="shared" si="100"/>
        <v>44.770328910000003</v>
      </c>
      <c r="AK1676" s="21">
        <f t="shared" si="100"/>
        <v>44.778413910000005</v>
      </c>
      <c r="AL1676" s="21">
        <f t="shared" si="100"/>
        <v>72.913538400000007</v>
      </c>
      <c r="AM1676" s="21">
        <f t="shared" si="100"/>
        <v>72.913538400000007</v>
      </c>
      <c r="AN1676" s="21">
        <f t="shared" si="100"/>
        <v>0</v>
      </c>
      <c r="AO1676" s="21">
        <f t="shared" si="100"/>
        <v>0</v>
      </c>
      <c r="AP1676" s="21">
        <f t="shared" si="100"/>
        <v>29.533945259999999</v>
      </c>
      <c r="AQ1676" s="21">
        <f t="shared" si="100"/>
        <v>29.533945259999999</v>
      </c>
      <c r="AR1676" s="21">
        <f t="shared" si="100"/>
        <v>0</v>
      </c>
      <c r="AS1676" s="21">
        <f t="shared" si="100"/>
        <v>6.8054692599999997</v>
      </c>
      <c r="AT1676" s="21">
        <f t="shared" si="100"/>
        <v>109.25295292</v>
      </c>
      <c r="AU1676" s="21">
        <f t="shared" si="100"/>
        <v>349.38755052999994</v>
      </c>
      <c r="AV1676" s="21">
        <f t="shared" si="100"/>
        <v>449.63904238999993</v>
      </c>
      <c r="AW1676" s="21">
        <f t="shared" si="100"/>
        <v>799.0265929200001</v>
      </c>
      <c r="AX1676" s="21">
        <f t="shared" si="100"/>
        <v>36.545256869999996</v>
      </c>
      <c r="AY1676" s="21">
        <f t="shared" si="100"/>
        <v>124.40886897999999</v>
      </c>
      <c r="AZ1676" s="21">
        <f t="shared" si="100"/>
        <v>638.07246707000002</v>
      </c>
    </row>
    <row r="1677" spans="2:52" x14ac:dyDescent="0.25"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</row>
    <row r="1678" spans="2:52" x14ac:dyDescent="0.25">
      <c r="B1678" s="12" t="s">
        <v>1520</v>
      </c>
      <c r="C1678" s="7">
        <f t="shared" ref="C1678:AZ1678" si="101">C1690+C1706+C1716+C1739+C1759</f>
        <v>1161.2103107400001</v>
      </c>
      <c r="D1678" s="7">
        <f t="shared" si="101"/>
        <v>589.19813257999999</v>
      </c>
      <c r="E1678" s="7">
        <f t="shared" si="101"/>
        <v>149.977362</v>
      </c>
      <c r="F1678" s="7">
        <f t="shared" si="101"/>
        <v>412.14055681999992</v>
      </c>
      <c r="G1678" s="7">
        <f t="shared" si="101"/>
        <v>27.080213759999996</v>
      </c>
      <c r="H1678" s="7">
        <f t="shared" si="101"/>
        <v>572.01217815999996</v>
      </c>
      <c r="I1678" s="7">
        <f t="shared" si="101"/>
        <v>186.39617886000002</v>
      </c>
      <c r="J1678" s="7">
        <f t="shared" si="101"/>
        <v>81.185458099999991</v>
      </c>
      <c r="K1678" s="7">
        <f t="shared" si="101"/>
        <v>280.82931352000003</v>
      </c>
      <c r="L1678" s="7">
        <f t="shared" si="101"/>
        <v>23.601227679999997</v>
      </c>
      <c r="M1678" s="7">
        <f t="shared" si="101"/>
        <v>6718.2489591899994</v>
      </c>
      <c r="N1678" s="7">
        <f t="shared" si="101"/>
        <v>6165.3018410000004</v>
      </c>
      <c r="O1678" s="7">
        <f t="shared" si="101"/>
        <v>521.39869842000007</v>
      </c>
      <c r="P1678" s="7">
        <f t="shared" si="101"/>
        <v>20.295419770000002</v>
      </c>
      <c r="Q1678" s="7">
        <f t="shared" si="101"/>
        <v>11.253</v>
      </c>
      <c r="R1678" s="7">
        <f t="shared" si="101"/>
        <v>7879.4592699300001</v>
      </c>
      <c r="S1678" s="7">
        <f t="shared" si="101"/>
        <v>3679.8008261099994</v>
      </c>
      <c r="T1678" s="7">
        <f t="shared" si="101"/>
        <v>86.186998159999987</v>
      </c>
      <c r="U1678" s="7">
        <f t="shared" si="101"/>
        <v>479.07393593999996</v>
      </c>
      <c r="V1678" s="7">
        <f t="shared" si="101"/>
        <v>27.465149510000003</v>
      </c>
      <c r="W1678" s="7">
        <f t="shared" si="101"/>
        <v>5.4973633400000006</v>
      </c>
      <c r="X1678" s="7">
        <f t="shared" si="101"/>
        <v>653.98422785000002</v>
      </c>
      <c r="Y1678" s="7">
        <f t="shared" si="101"/>
        <v>968.04041488999997</v>
      </c>
      <c r="Z1678" s="7">
        <f t="shared" si="101"/>
        <v>58.73352131</v>
      </c>
      <c r="AA1678" s="7">
        <f t="shared" si="101"/>
        <v>5958.7824371100005</v>
      </c>
      <c r="AB1678" s="7">
        <f t="shared" si="101"/>
        <v>1920.6768328200001</v>
      </c>
      <c r="AC1678" s="7">
        <f t="shared" si="101"/>
        <v>28.283110449999999</v>
      </c>
      <c r="AD1678" s="7">
        <f t="shared" si="101"/>
        <v>28.181919449999999</v>
      </c>
      <c r="AE1678" s="7">
        <f t="shared" si="101"/>
        <v>0</v>
      </c>
      <c r="AF1678" s="7">
        <f t="shared" si="101"/>
        <v>0.101191</v>
      </c>
      <c r="AG1678" s="7">
        <f t="shared" si="101"/>
        <v>262.42602823999999</v>
      </c>
      <c r="AH1678" s="7">
        <f t="shared" si="101"/>
        <v>262.42602823999999</v>
      </c>
      <c r="AI1678" s="7">
        <f t="shared" si="101"/>
        <v>0</v>
      </c>
      <c r="AJ1678" s="7">
        <f t="shared" si="101"/>
        <v>6.8969466200000005</v>
      </c>
      <c r="AK1678" s="7">
        <f t="shared" si="101"/>
        <v>297.60608530999997</v>
      </c>
      <c r="AL1678" s="7">
        <f t="shared" si="101"/>
        <v>760.71857991000013</v>
      </c>
      <c r="AM1678" s="7">
        <f t="shared" si="101"/>
        <v>760.71857991000013</v>
      </c>
      <c r="AN1678" s="7">
        <f t="shared" si="101"/>
        <v>0</v>
      </c>
      <c r="AO1678" s="7">
        <f t="shared" si="101"/>
        <v>0</v>
      </c>
      <c r="AP1678" s="7">
        <f t="shared" si="101"/>
        <v>162.56701645000001</v>
      </c>
      <c r="AQ1678" s="7">
        <f t="shared" si="101"/>
        <v>162.56701645000001</v>
      </c>
      <c r="AR1678" s="7">
        <f t="shared" si="101"/>
        <v>0</v>
      </c>
      <c r="AS1678" s="7">
        <f t="shared" si="101"/>
        <v>3.6993246700000002</v>
      </c>
      <c r="AT1678" s="7">
        <f t="shared" si="101"/>
        <v>926.98492103000012</v>
      </c>
      <c r="AU1678" s="7">
        <f t="shared" si="101"/>
        <v>1291.2979970999997</v>
      </c>
      <c r="AV1678" s="7">
        <f t="shared" si="101"/>
        <v>2084.49738346</v>
      </c>
      <c r="AW1678" s="7">
        <f t="shared" si="101"/>
        <v>3375.79538056</v>
      </c>
      <c r="AX1678" s="7">
        <f t="shared" si="101"/>
        <v>303.82188480999997</v>
      </c>
      <c r="AY1678" s="7">
        <f t="shared" si="101"/>
        <v>291.20298115999998</v>
      </c>
      <c r="AZ1678" s="7">
        <f t="shared" si="101"/>
        <v>2780.7705145900004</v>
      </c>
    </row>
    <row r="1679" spans="2:52" x14ac:dyDescent="0.25">
      <c r="B1679" s="9" t="s">
        <v>1411</v>
      </c>
    </row>
    <row r="1680" spans="2:52" x14ac:dyDescent="0.25">
      <c r="B1680" s="10" t="s">
        <v>432</v>
      </c>
      <c r="C1680" s="23">
        <v>24.289159469999998</v>
      </c>
      <c r="D1680" s="23">
        <v>9.4422242799999996</v>
      </c>
      <c r="E1680" s="23">
        <v>2.25467795</v>
      </c>
      <c r="F1680" s="23">
        <v>6.4459659699999996</v>
      </c>
      <c r="G1680" s="23">
        <v>0.74158035999999994</v>
      </c>
      <c r="H1680" s="23">
        <v>14.84693519</v>
      </c>
      <c r="I1680" s="23">
        <v>5.1538529999999998</v>
      </c>
      <c r="J1680" s="23">
        <v>3.6188343500000002</v>
      </c>
      <c r="K1680" s="23">
        <v>5.0453496500000004</v>
      </c>
      <c r="L1680" s="23">
        <v>1.02889819</v>
      </c>
      <c r="M1680" s="23">
        <v>158.54472783</v>
      </c>
      <c r="N1680" s="23">
        <v>158.24545499999999</v>
      </c>
      <c r="O1680" s="23">
        <v>0.29927282999999999</v>
      </c>
      <c r="P1680" s="23">
        <v>0</v>
      </c>
      <c r="Q1680" s="23">
        <v>0</v>
      </c>
      <c r="R1680" s="23">
        <v>182.83388730000001</v>
      </c>
      <c r="S1680" s="23">
        <v>46.712500520000006</v>
      </c>
      <c r="T1680" s="23">
        <v>5.5909768499999997</v>
      </c>
      <c r="U1680" s="23">
        <v>8.4094864999999999</v>
      </c>
      <c r="V1680" s="23">
        <v>0</v>
      </c>
      <c r="W1680" s="23">
        <v>0</v>
      </c>
      <c r="X1680" s="23">
        <v>63.236306479999996</v>
      </c>
      <c r="Y1680" s="23">
        <v>13.48462243</v>
      </c>
      <c r="Z1680" s="23">
        <v>0.19000135999999998</v>
      </c>
      <c r="AA1680" s="23">
        <v>137.62389414</v>
      </c>
      <c r="AB1680" s="23">
        <v>45.209993159999996</v>
      </c>
      <c r="AC1680" s="23">
        <v>0</v>
      </c>
      <c r="AD1680" s="23">
        <v>0</v>
      </c>
      <c r="AE1680" s="23">
        <v>0</v>
      </c>
      <c r="AF1680" s="23">
        <v>0</v>
      </c>
      <c r="AG1680" s="23">
        <v>0</v>
      </c>
      <c r="AH1680" s="23">
        <v>0</v>
      </c>
      <c r="AI1680" s="23">
        <v>0</v>
      </c>
      <c r="AJ1680" s="23">
        <v>3.8833760000000002E-2</v>
      </c>
      <c r="AK1680" s="23">
        <v>3.8833760000000002E-2</v>
      </c>
      <c r="AL1680" s="23">
        <v>27.883140529999999</v>
      </c>
      <c r="AM1680" s="23">
        <v>27.883140529999999</v>
      </c>
      <c r="AN1680" s="23">
        <v>0</v>
      </c>
      <c r="AO1680" s="23">
        <v>0</v>
      </c>
      <c r="AP1680" s="23">
        <v>3.6318823999999998</v>
      </c>
      <c r="AQ1680" s="23">
        <v>3.6318823999999998</v>
      </c>
      <c r="AR1680" s="23">
        <v>0</v>
      </c>
      <c r="AS1680" s="23">
        <v>0</v>
      </c>
      <c r="AT1680" s="23">
        <v>31.515022929999997</v>
      </c>
      <c r="AU1680" s="23">
        <v>13.73380399</v>
      </c>
      <c r="AV1680" s="23">
        <v>29.497742679999998</v>
      </c>
      <c r="AW1680" s="23">
        <v>43.23154667</v>
      </c>
      <c r="AX1680" s="23">
        <v>2.9756110599999999</v>
      </c>
      <c r="AY1680" s="23">
        <v>18.312620600000002</v>
      </c>
      <c r="AZ1680" s="23">
        <v>21.943315010000003</v>
      </c>
    </row>
    <row r="1681" spans="2:52" x14ac:dyDescent="0.25">
      <c r="B1681" s="10" t="s">
        <v>731</v>
      </c>
      <c r="C1681" s="23">
        <v>6.9554306899999991</v>
      </c>
      <c r="D1681" s="23">
        <v>2.9034825299999998</v>
      </c>
      <c r="E1681" s="23">
        <v>0.56072113000000001</v>
      </c>
      <c r="F1681" s="23">
        <v>2.1981920000000001</v>
      </c>
      <c r="G1681" s="23">
        <v>0.14456939999999999</v>
      </c>
      <c r="H1681" s="23">
        <v>4.0519481599999994</v>
      </c>
      <c r="I1681" s="23">
        <v>0.97220152999999998</v>
      </c>
      <c r="J1681" s="23">
        <v>0.89703414000000004</v>
      </c>
      <c r="K1681" s="23">
        <v>2.1208516099999999</v>
      </c>
      <c r="L1681" s="23">
        <v>6.186088E-2</v>
      </c>
      <c r="M1681" s="23">
        <v>77.55894029000001</v>
      </c>
      <c r="N1681" s="23">
        <v>77.451100999999994</v>
      </c>
      <c r="O1681" s="23">
        <v>0.10783928999999999</v>
      </c>
      <c r="P1681" s="23">
        <v>0</v>
      </c>
      <c r="Q1681" s="23">
        <v>0</v>
      </c>
      <c r="R1681" s="23">
        <v>84.51437098000001</v>
      </c>
      <c r="S1681" s="23">
        <v>44.925348939999999</v>
      </c>
      <c r="T1681" s="23">
        <v>0.22395257000000002</v>
      </c>
      <c r="U1681" s="23">
        <v>5.1798762400000005</v>
      </c>
      <c r="V1681" s="23">
        <v>0</v>
      </c>
      <c r="W1681" s="23">
        <v>0</v>
      </c>
      <c r="X1681" s="23">
        <v>6.7812529100000001</v>
      </c>
      <c r="Y1681" s="23">
        <v>7.7879696699999998</v>
      </c>
      <c r="Z1681" s="23">
        <v>4.4964749999999998E-2</v>
      </c>
      <c r="AA1681" s="23">
        <v>64.943365079999992</v>
      </c>
      <c r="AB1681" s="23">
        <v>19.571005899999999</v>
      </c>
      <c r="AC1681" s="23">
        <v>0</v>
      </c>
      <c r="AD1681" s="23">
        <v>0</v>
      </c>
      <c r="AE1681" s="23">
        <v>0</v>
      </c>
      <c r="AF1681" s="23">
        <v>0</v>
      </c>
      <c r="AG1681" s="23">
        <v>0</v>
      </c>
      <c r="AH1681" s="23">
        <v>0</v>
      </c>
      <c r="AI1681" s="23">
        <v>0</v>
      </c>
      <c r="AJ1681" s="23">
        <v>2.4250000000000001E-2</v>
      </c>
      <c r="AK1681" s="23">
        <v>2.4250000000000001E-2</v>
      </c>
      <c r="AL1681" s="23">
        <v>8.6994621900000002</v>
      </c>
      <c r="AM1681" s="23">
        <v>8.6994621900000002</v>
      </c>
      <c r="AN1681" s="23">
        <v>0</v>
      </c>
      <c r="AO1681" s="23">
        <v>0</v>
      </c>
      <c r="AP1681" s="23">
        <v>0.59861980000000004</v>
      </c>
      <c r="AQ1681" s="23">
        <v>0.59861980000000004</v>
      </c>
      <c r="AR1681" s="23">
        <v>0</v>
      </c>
      <c r="AS1681" s="23">
        <v>0</v>
      </c>
      <c r="AT1681" s="23">
        <v>9.29808199</v>
      </c>
      <c r="AU1681" s="23">
        <v>10.29717391</v>
      </c>
      <c r="AV1681" s="23">
        <v>9.1769438999999995</v>
      </c>
      <c r="AW1681" s="23">
        <v>19.474117809999999</v>
      </c>
      <c r="AX1681" s="23">
        <v>8.3661122999999993</v>
      </c>
      <c r="AY1681" s="23">
        <v>0</v>
      </c>
      <c r="AZ1681" s="23">
        <v>11.10800551</v>
      </c>
    </row>
    <row r="1682" spans="2:52" x14ac:dyDescent="0.25">
      <c r="B1682" s="10" t="s">
        <v>1422</v>
      </c>
      <c r="C1682" s="23">
        <v>3.39784183</v>
      </c>
      <c r="D1682" s="23">
        <v>1.4053182500000001</v>
      </c>
      <c r="E1682" s="23">
        <v>0.56298306000000009</v>
      </c>
      <c r="F1682" s="23">
        <v>0.39444832000000002</v>
      </c>
      <c r="G1682" s="23">
        <v>0.44788686999999999</v>
      </c>
      <c r="H1682" s="23">
        <v>1.9925235800000001</v>
      </c>
      <c r="I1682" s="23">
        <v>1.01759339</v>
      </c>
      <c r="J1682" s="23">
        <v>0.69468831999999991</v>
      </c>
      <c r="K1682" s="23">
        <v>2.5845E-3</v>
      </c>
      <c r="L1682" s="23">
        <v>0.27765737000000001</v>
      </c>
      <c r="M1682" s="23">
        <v>92.557120549999993</v>
      </c>
      <c r="N1682" s="23">
        <v>92.529647999999995</v>
      </c>
      <c r="O1682" s="23">
        <v>2.7472549999999998E-2</v>
      </c>
      <c r="P1682" s="23">
        <v>0</v>
      </c>
      <c r="Q1682" s="23">
        <v>0</v>
      </c>
      <c r="R1682" s="23">
        <v>95.954962379999998</v>
      </c>
      <c r="S1682" s="23">
        <v>70.098891680000008</v>
      </c>
      <c r="T1682" s="23">
        <v>0.35785584999999998</v>
      </c>
      <c r="U1682" s="23">
        <v>4.9898550199999994</v>
      </c>
      <c r="V1682" s="23">
        <v>0</v>
      </c>
      <c r="W1682" s="23">
        <v>0</v>
      </c>
      <c r="X1682" s="23">
        <v>1.9645556200000001</v>
      </c>
      <c r="Y1682" s="23">
        <v>7.9682716999999998</v>
      </c>
      <c r="Z1682" s="23">
        <v>0</v>
      </c>
      <c r="AA1682" s="23">
        <v>85.37942987000001</v>
      </c>
      <c r="AB1682" s="23">
        <v>10.57553251</v>
      </c>
      <c r="AC1682" s="23">
        <v>0</v>
      </c>
      <c r="AD1682" s="23">
        <v>0</v>
      </c>
      <c r="AE1682" s="23">
        <v>0</v>
      </c>
      <c r="AF1682" s="23">
        <v>0</v>
      </c>
      <c r="AG1682" s="23">
        <v>0</v>
      </c>
      <c r="AH1682" s="23">
        <v>0</v>
      </c>
      <c r="AI1682" s="23">
        <v>0</v>
      </c>
      <c r="AJ1682" s="23">
        <v>0</v>
      </c>
      <c r="AK1682" s="23">
        <v>0</v>
      </c>
      <c r="AL1682" s="23">
        <v>1.65070768</v>
      </c>
      <c r="AM1682" s="23">
        <v>1.65070768</v>
      </c>
      <c r="AN1682" s="23">
        <v>0</v>
      </c>
      <c r="AO1682" s="23">
        <v>0</v>
      </c>
      <c r="AP1682" s="23">
        <v>0</v>
      </c>
      <c r="AQ1682" s="23">
        <v>0</v>
      </c>
      <c r="AR1682" s="23">
        <v>0</v>
      </c>
      <c r="AS1682" s="23">
        <v>0</v>
      </c>
      <c r="AT1682" s="23">
        <v>1.65070768</v>
      </c>
      <c r="AU1682" s="23">
        <v>8.9248248300000004</v>
      </c>
      <c r="AV1682" s="23">
        <v>5.1745895599999994</v>
      </c>
      <c r="AW1682" s="23">
        <v>14.09941439</v>
      </c>
      <c r="AX1682" s="23">
        <v>0</v>
      </c>
      <c r="AY1682" s="23">
        <v>0</v>
      </c>
      <c r="AZ1682" s="23">
        <v>14.09941439</v>
      </c>
    </row>
    <row r="1683" spans="2:52" x14ac:dyDescent="0.25">
      <c r="B1683" s="10" t="s">
        <v>1423</v>
      </c>
      <c r="C1683" s="23">
        <v>9.2742779300000002</v>
      </c>
      <c r="D1683" s="23">
        <v>2.2718098400000004</v>
      </c>
      <c r="E1683" s="23">
        <v>0.46947005000000003</v>
      </c>
      <c r="F1683" s="23">
        <v>1.47342262</v>
      </c>
      <c r="G1683" s="23">
        <v>0.32891716999999998</v>
      </c>
      <c r="H1683" s="23">
        <v>7.0024680899999998</v>
      </c>
      <c r="I1683" s="23">
        <v>0.79962025000000003</v>
      </c>
      <c r="J1683" s="23">
        <v>0.4036788</v>
      </c>
      <c r="K1683" s="23">
        <v>5.3562325399999997</v>
      </c>
      <c r="L1683" s="23">
        <v>0.44293650000000001</v>
      </c>
      <c r="M1683" s="23">
        <v>69.386449580000004</v>
      </c>
      <c r="N1683" s="23">
        <v>69.328451000000001</v>
      </c>
      <c r="O1683" s="23">
        <v>5.7998580000000001E-2</v>
      </c>
      <c r="P1683" s="23">
        <v>0</v>
      </c>
      <c r="Q1683" s="23">
        <v>0</v>
      </c>
      <c r="R1683" s="23">
        <v>78.660727509999987</v>
      </c>
      <c r="S1683" s="23">
        <v>24.849052749999998</v>
      </c>
      <c r="T1683" s="23">
        <v>0.48477661</v>
      </c>
      <c r="U1683" s="23">
        <v>3.0355737400000002</v>
      </c>
      <c r="V1683" s="23">
        <v>0</v>
      </c>
      <c r="W1683" s="23">
        <v>0</v>
      </c>
      <c r="X1683" s="23">
        <v>18.662707059999999</v>
      </c>
      <c r="Y1683" s="23">
        <v>21.272922600000001</v>
      </c>
      <c r="Z1683" s="23">
        <v>0</v>
      </c>
      <c r="AA1683" s="23">
        <v>68.305032759999989</v>
      </c>
      <c r="AB1683" s="23">
        <v>10.35569475</v>
      </c>
      <c r="AC1683" s="23">
        <v>0</v>
      </c>
      <c r="AD1683" s="23">
        <v>0</v>
      </c>
      <c r="AE1683" s="23">
        <v>0</v>
      </c>
      <c r="AF1683" s="23">
        <v>0</v>
      </c>
      <c r="AG1683" s="23">
        <v>0</v>
      </c>
      <c r="AH1683" s="23">
        <v>0</v>
      </c>
      <c r="AI1683" s="23">
        <v>0</v>
      </c>
      <c r="AJ1683" s="23">
        <v>0</v>
      </c>
      <c r="AK1683" s="23">
        <v>0</v>
      </c>
      <c r="AL1683" s="23">
        <v>0.62872778000000007</v>
      </c>
      <c r="AM1683" s="23">
        <v>0.62872778000000007</v>
      </c>
      <c r="AN1683" s="23">
        <v>0</v>
      </c>
      <c r="AO1683" s="23">
        <v>0</v>
      </c>
      <c r="AP1683" s="23">
        <v>0</v>
      </c>
      <c r="AQ1683" s="23">
        <v>0</v>
      </c>
      <c r="AR1683" s="23">
        <v>0</v>
      </c>
      <c r="AS1683" s="23">
        <v>0</v>
      </c>
      <c r="AT1683" s="23">
        <v>0.62872778000000007</v>
      </c>
      <c r="AU1683" s="23">
        <v>9.7269669700000012</v>
      </c>
      <c r="AV1683" s="23">
        <v>20.63925313</v>
      </c>
      <c r="AW1683" s="23">
        <v>30.366220100000003</v>
      </c>
      <c r="AX1683" s="23">
        <v>0</v>
      </c>
      <c r="AY1683" s="23">
        <v>0</v>
      </c>
      <c r="AZ1683" s="23">
        <v>30.366220100000003</v>
      </c>
    </row>
    <row r="1684" spans="2:52" x14ac:dyDescent="0.25">
      <c r="B1684" s="10" t="s">
        <v>1424</v>
      </c>
      <c r="C1684" s="23">
        <v>4.2815581700000003</v>
      </c>
      <c r="D1684" s="23">
        <v>1.7877374300000002</v>
      </c>
      <c r="E1684" s="23">
        <v>0.77390347999999998</v>
      </c>
      <c r="F1684" s="23">
        <v>0.77166232999999995</v>
      </c>
      <c r="G1684" s="23">
        <v>0.24217162</v>
      </c>
      <c r="H1684" s="23">
        <v>2.4938207399999999</v>
      </c>
      <c r="I1684" s="23">
        <v>0.58908833999999999</v>
      </c>
      <c r="J1684" s="23">
        <v>1.3168158300000001</v>
      </c>
      <c r="K1684" s="23">
        <v>0.58791656999999997</v>
      </c>
      <c r="L1684" s="23">
        <v>0</v>
      </c>
      <c r="M1684" s="23">
        <v>131.536213</v>
      </c>
      <c r="N1684" s="23">
        <v>131.52505300000001</v>
      </c>
      <c r="O1684" s="23">
        <v>1.116E-2</v>
      </c>
      <c r="P1684" s="23">
        <v>0</v>
      </c>
      <c r="Q1684" s="23">
        <v>0</v>
      </c>
      <c r="R1684" s="23">
        <v>135.81777116999999</v>
      </c>
      <c r="S1684" s="23">
        <v>51.542226829999997</v>
      </c>
      <c r="T1684" s="23">
        <v>0.83490505000000004</v>
      </c>
      <c r="U1684" s="23">
        <v>5.99539431</v>
      </c>
      <c r="V1684" s="23">
        <v>0</v>
      </c>
      <c r="W1684" s="23">
        <v>0</v>
      </c>
      <c r="X1684" s="23">
        <v>28.37489729</v>
      </c>
      <c r="Y1684" s="23">
        <v>8.8009460999999991</v>
      </c>
      <c r="Z1684" s="23">
        <v>2.53342577</v>
      </c>
      <c r="AA1684" s="23">
        <v>98.081795349999979</v>
      </c>
      <c r="AB1684" s="23">
        <v>37.73597582</v>
      </c>
      <c r="AC1684" s="23">
        <v>0</v>
      </c>
      <c r="AD1684" s="23">
        <v>0</v>
      </c>
      <c r="AE1684" s="23">
        <v>0</v>
      </c>
      <c r="AF1684" s="23">
        <v>0</v>
      </c>
      <c r="AG1684" s="23">
        <v>0</v>
      </c>
      <c r="AH1684" s="23">
        <v>0</v>
      </c>
      <c r="AI1684" s="23">
        <v>0</v>
      </c>
      <c r="AJ1684" s="23">
        <v>0</v>
      </c>
      <c r="AK1684" s="23">
        <v>0</v>
      </c>
      <c r="AL1684" s="23">
        <v>10.69910673</v>
      </c>
      <c r="AM1684" s="23">
        <v>10.69910673</v>
      </c>
      <c r="AN1684" s="23">
        <v>0</v>
      </c>
      <c r="AO1684" s="23">
        <v>0</v>
      </c>
      <c r="AP1684" s="23">
        <v>4.20896588</v>
      </c>
      <c r="AQ1684" s="23">
        <v>4.20896588</v>
      </c>
      <c r="AR1684" s="23">
        <v>0</v>
      </c>
      <c r="AS1684" s="23">
        <v>0</v>
      </c>
      <c r="AT1684" s="23">
        <v>14.90807261</v>
      </c>
      <c r="AU1684" s="23">
        <v>22.827903210000002</v>
      </c>
      <c r="AV1684" s="23">
        <v>32.573517750000001</v>
      </c>
      <c r="AW1684" s="23">
        <v>55.401420960000003</v>
      </c>
      <c r="AX1684" s="23">
        <v>4.8809930599999998</v>
      </c>
      <c r="AY1684" s="23">
        <v>10.601689380000002</v>
      </c>
      <c r="AZ1684" s="23">
        <v>39.918738519999998</v>
      </c>
    </row>
    <row r="1685" spans="2:52" x14ac:dyDescent="0.25">
      <c r="B1685" s="10" t="s">
        <v>400</v>
      </c>
      <c r="C1685" s="23">
        <v>15.141532160000001</v>
      </c>
      <c r="D1685" s="23">
        <v>8.4126846199999985</v>
      </c>
      <c r="E1685" s="23">
        <v>0.63783354000000003</v>
      </c>
      <c r="F1685" s="23">
        <v>7.5312864699999995</v>
      </c>
      <c r="G1685" s="23">
        <v>0.24356460999999999</v>
      </c>
      <c r="H1685" s="23">
        <v>6.7288475400000012</v>
      </c>
      <c r="I1685" s="23">
        <v>1.0843655300000001</v>
      </c>
      <c r="J1685" s="23">
        <v>0.48259170000000001</v>
      </c>
      <c r="K1685" s="23">
        <v>4.7649320800000003</v>
      </c>
      <c r="L1685" s="23">
        <v>0.39695823000000002</v>
      </c>
      <c r="M1685" s="23">
        <v>59.197799490000001</v>
      </c>
      <c r="N1685" s="23">
        <v>59.097020999999998</v>
      </c>
      <c r="O1685" s="23">
        <v>0.10077849</v>
      </c>
      <c r="P1685" s="23">
        <v>0</v>
      </c>
      <c r="Q1685" s="23">
        <v>0</v>
      </c>
      <c r="R1685" s="23">
        <v>74.339331650000005</v>
      </c>
      <c r="S1685" s="23">
        <v>33.149383969999995</v>
      </c>
      <c r="T1685" s="23">
        <v>0.36450267999999997</v>
      </c>
      <c r="U1685" s="23">
        <v>4.2701926500000003</v>
      </c>
      <c r="V1685" s="23">
        <v>0</v>
      </c>
      <c r="W1685" s="23">
        <v>0</v>
      </c>
      <c r="X1685" s="23">
        <v>3.9637390799999999</v>
      </c>
      <c r="Y1685" s="23">
        <v>7.6421311699999999</v>
      </c>
      <c r="Z1685" s="23">
        <v>0.33626466999999999</v>
      </c>
      <c r="AA1685" s="23">
        <v>49.726214219999996</v>
      </c>
      <c r="AB1685" s="23">
        <v>24.613117429999999</v>
      </c>
      <c r="AC1685" s="23">
        <v>0</v>
      </c>
      <c r="AD1685" s="23">
        <v>0</v>
      </c>
      <c r="AE1685" s="23">
        <v>0</v>
      </c>
      <c r="AF1685" s="23">
        <v>0</v>
      </c>
      <c r="AG1685" s="23">
        <v>0</v>
      </c>
      <c r="AH1685" s="23">
        <v>0</v>
      </c>
      <c r="AI1685" s="23">
        <v>0</v>
      </c>
      <c r="AJ1685" s="23">
        <v>0</v>
      </c>
      <c r="AK1685" s="23">
        <v>0</v>
      </c>
      <c r="AL1685" s="23">
        <v>2.1373004799999999</v>
      </c>
      <c r="AM1685" s="23">
        <v>2.1373004799999999</v>
      </c>
      <c r="AN1685" s="23">
        <v>0</v>
      </c>
      <c r="AO1685" s="23">
        <v>0</v>
      </c>
      <c r="AP1685" s="23">
        <v>0</v>
      </c>
      <c r="AQ1685" s="23">
        <v>0</v>
      </c>
      <c r="AR1685" s="23">
        <v>0</v>
      </c>
      <c r="AS1685" s="23">
        <v>3.4209041</v>
      </c>
      <c r="AT1685" s="23">
        <v>5.55820458</v>
      </c>
      <c r="AU1685" s="23">
        <v>19.054912850000001</v>
      </c>
      <c r="AV1685" s="23">
        <v>6.8806826499999998</v>
      </c>
      <c r="AW1685" s="23">
        <v>25.935595500000002</v>
      </c>
      <c r="AX1685" s="23">
        <v>1.3603832499999999</v>
      </c>
      <c r="AY1685" s="23">
        <v>1.1843299700000001</v>
      </c>
      <c r="AZ1685" s="23">
        <v>23.39088228</v>
      </c>
    </row>
    <row r="1686" spans="2:52" x14ac:dyDescent="0.25">
      <c r="B1686" s="10" t="s">
        <v>1425</v>
      </c>
      <c r="C1686" s="23">
        <v>31.7804003</v>
      </c>
      <c r="D1686" s="23">
        <v>24.167098370000001</v>
      </c>
      <c r="E1686" s="23">
        <v>4.2265553699999998</v>
      </c>
      <c r="F1686" s="23">
        <v>19.235317079999998</v>
      </c>
      <c r="G1686" s="23">
        <v>0.70522592000000006</v>
      </c>
      <c r="H1686" s="23">
        <v>7.6133019299999987</v>
      </c>
      <c r="I1686" s="23">
        <v>3.4764808999999999</v>
      </c>
      <c r="J1686" s="23">
        <v>1.0065207</v>
      </c>
      <c r="K1686" s="23">
        <v>3.0022738599999998</v>
      </c>
      <c r="L1686" s="23">
        <v>0.12802647</v>
      </c>
      <c r="M1686" s="23">
        <v>97.245789920000007</v>
      </c>
      <c r="N1686" s="23">
        <v>97.080851999999993</v>
      </c>
      <c r="O1686" s="23">
        <v>0.16493792000000002</v>
      </c>
      <c r="P1686" s="23">
        <v>0</v>
      </c>
      <c r="Q1686" s="23">
        <v>0</v>
      </c>
      <c r="R1686" s="23">
        <v>129.02619021999999</v>
      </c>
      <c r="S1686" s="23">
        <v>108.33077623</v>
      </c>
      <c r="T1686" s="23">
        <v>4.1136406899999995</v>
      </c>
      <c r="U1686" s="23">
        <v>5.86769169</v>
      </c>
      <c r="V1686" s="23">
        <v>0</v>
      </c>
      <c r="W1686" s="23">
        <v>0</v>
      </c>
      <c r="X1686" s="23">
        <v>2.1839307699999999</v>
      </c>
      <c r="Y1686" s="23">
        <v>9.5134481400000013</v>
      </c>
      <c r="Z1686" s="23">
        <v>0</v>
      </c>
      <c r="AA1686" s="23">
        <v>130.00948751999999</v>
      </c>
      <c r="AB1686" s="23">
        <v>-0.98329729999999993</v>
      </c>
      <c r="AC1686" s="23">
        <v>0</v>
      </c>
      <c r="AD1686" s="23">
        <v>0</v>
      </c>
      <c r="AE1686" s="23">
        <v>0</v>
      </c>
      <c r="AF1686" s="23">
        <v>0</v>
      </c>
      <c r="AG1686" s="23">
        <v>0</v>
      </c>
      <c r="AH1686" s="23">
        <v>0</v>
      </c>
      <c r="AI1686" s="23">
        <v>0</v>
      </c>
      <c r="AJ1686" s="23">
        <v>0</v>
      </c>
      <c r="AK1686" s="23">
        <v>0</v>
      </c>
      <c r="AL1686" s="23">
        <v>11.31754808</v>
      </c>
      <c r="AM1686" s="23">
        <v>11.31754808</v>
      </c>
      <c r="AN1686" s="23">
        <v>0</v>
      </c>
      <c r="AO1686" s="23">
        <v>0</v>
      </c>
      <c r="AP1686" s="23">
        <v>0</v>
      </c>
      <c r="AQ1686" s="23">
        <v>0</v>
      </c>
      <c r="AR1686" s="23">
        <v>0</v>
      </c>
      <c r="AS1686" s="23">
        <v>0</v>
      </c>
      <c r="AT1686" s="23">
        <v>11.31754808</v>
      </c>
      <c r="AU1686" s="23">
        <v>-12.30084538</v>
      </c>
      <c r="AV1686" s="23">
        <v>55.061491500000002</v>
      </c>
      <c r="AW1686" s="23">
        <v>42.760646119999997</v>
      </c>
      <c r="AX1686" s="23">
        <v>0</v>
      </c>
      <c r="AY1686" s="23">
        <v>0</v>
      </c>
      <c r="AZ1686" s="23">
        <v>42.760646119999997</v>
      </c>
    </row>
    <row r="1687" spans="2:52" x14ac:dyDescent="0.25">
      <c r="B1687" s="10" t="s">
        <v>1427</v>
      </c>
      <c r="C1687" s="23">
        <v>5.9422633700000009</v>
      </c>
      <c r="D1687" s="23">
        <v>2.2889401</v>
      </c>
      <c r="E1687" s="23">
        <v>0.73740901999999997</v>
      </c>
      <c r="F1687" s="23">
        <v>1.3159200800000002</v>
      </c>
      <c r="G1687" s="23">
        <v>0.23561099999999999</v>
      </c>
      <c r="H1687" s="23">
        <v>3.6533232700000005</v>
      </c>
      <c r="I1687" s="23">
        <v>0.78067839000000006</v>
      </c>
      <c r="J1687" s="23">
        <v>0.363533</v>
      </c>
      <c r="K1687" s="23">
        <v>2.4321388900000001</v>
      </c>
      <c r="L1687" s="23">
        <v>7.6972990000000005E-2</v>
      </c>
      <c r="M1687" s="23">
        <v>55.758379770000005</v>
      </c>
      <c r="N1687" s="23">
        <v>55.752068999999999</v>
      </c>
      <c r="O1687" s="23">
        <v>6.3107700000000003E-3</v>
      </c>
      <c r="P1687" s="23">
        <v>0</v>
      </c>
      <c r="Q1687" s="23">
        <v>0</v>
      </c>
      <c r="R1687" s="23">
        <v>61.700643140000004</v>
      </c>
      <c r="S1687" s="23">
        <v>29.835667829999998</v>
      </c>
      <c r="T1687" s="23">
        <v>0.34659632000000001</v>
      </c>
      <c r="U1687" s="23">
        <v>3.8345866600000003</v>
      </c>
      <c r="V1687" s="23">
        <v>0</v>
      </c>
      <c r="W1687" s="23">
        <v>0</v>
      </c>
      <c r="X1687" s="23">
        <v>7.3500345500000002</v>
      </c>
      <c r="Y1687" s="23">
        <v>5.4048800000000004</v>
      </c>
      <c r="Z1687" s="23">
        <v>0.64909263000000006</v>
      </c>
      <c r="AA1687" s="23">
        <v>47.420857990000002</v>
      </c>
      <c r="AB1687" s="23">
        <v>14.27978515</v>
      </c>
      <c r="AC1687" s="23">
        <v>0</v>
      </c>
      <c r="AD1687" s="23">
        <v>0</v>
      </c>
      <c r="AE1687" s="23">
        <v>0</v>
      </c>
      <c r="AF1687" s="23">
        <v>0</v>
      </c>
      <c r="AG1687" s="23">
        <v>15</v>
      </c>
      <c r="AH1687" s="23">
        <v>15</v>
      </c>
      <c r="AI1687" s="23">
        <v>0</v>
      </c>
      <c r="AJ1687" s="23">
        <v>0</v>
      </c>
      <c r="AK1687" s="23">
        <v>15</v>
      </c>
      <c r="AL1687" s="23">
        <v>21.753771409999999</v>
      </c>
      <c r="AM1687" s="23">
        <v>21.753771409999999</v>
      </c>
      <c r="AN1687" s="23">
        <v>0</v>
      </c>
      <c r="AO1687" s="23">
        <v>0</v>
      </c>
      <c r="AP1687" s="23">
        <v>2.1209221</v>
      </c>
      <c r="AQ1687" s="23">
        <v>2.1209221</v>
      </c>
      <c r="AR1687" s="23">
        <v>0</v>
      </c>
      <c r="AS1687" s="23">
        <v>0</v>
      </c>
      <c r="AT1687" s="23">
        <v>23.87469351</v>
      </c>
      <c r="AU1687" s="23">
        <v>5.4050916399999993</v>
      </c>
      <c r="AV1687" s="23">
        <v>13.350635089999999</v>
      </c>
      <c r="AW1687" s="23">
        <v>18.755726729999999</v>
      </c>
      <c r="AX1687" s="23">
        <v>1.6220856199999998</v>
      </c>
      <c r="AY1687" s="23">
        <v>0.79824112999999997</v>
      </c>
      <c r="AZ1687" s="23">
        <v>16.335399980000002</v>
      </c>
    </row>
    <row r="1688" spans="2:52" x14ac:dyDescent="0.25">
      <c r="B1688" s="10" t="s">
        <v>72</v>
      </c>
      <c r="C1688" s="23">
        <v>2.3203097199999996</v>
      </c>
      <c r="D1688" s="23">
        <v>1.08802935</v>
      </c>
      <c r="E1688" s="23">
        <v>0.32839539000000001</v>
      </c>
      <c r="F1688" s="23">
        <v>0.48920715999999997</v>
      </c>
      <c r="G1688" s="23">
        <v>0.27042679999999997</v>
      </c>
      <c r="H1688" s="23">
        <v>1.2322803699999998</v>
      </c>
      <c r="I1688" s="23">
        <v>0.69388643999999999</v>
      </c>
      <c r="J1688" s="23">
        <v>0.37680092999999998</v>
      </c>
      <c r="K1688" s="23">
        <v>0.16159299999999999</v>
      </c>
      <c r="L1688" s="23">
        <v>0</v>
      </c>
      <c r="M1688" s="23">
        <v>86.286048629999996</v>
      </c>
      <c r="N1688" s="23">
        <v>86.206346999999994</v>
      </c>
      <c r="O1688" s="23">
        <v>7.9701630000000009E-2</v>
      </c>
      <c r="P1688" s="23">
        <v>0</v>
      </c>
      <c r="Q1688" s="23">
        <v>0</v>
      </c>
      <c r="R1688" s="23">
        <v>88.606358349999994</v>
      </c>
      <c r="S1688" s="23">
        <v>41.846823110000003</v>
      </c>
      <c r="T1688" s="23">
        <v>0.86963220000000008</v>
      </c>
      <c r="U1688" s="23">
        <v>3.3507055499999998</v>
      </c>
      <c r="V1688" s="23">
        <v>0</v>
      </c>
      <c r="W1688" s="23">
        <v>0</v>
      </c>
      <c r="X1688" s="23">
        <v>4.7118291699999997</v>
      </c>
      <c r="Y1688" s="23">
        <v>31.262054070000001</v>
      </c>
      <c r="Z1688" s="23">
        <v>0</v>
      </c>
      <c r="AA1688" s="23">
        <v>82.041044099999993</v>
      </c>
      <c r="AB1688" s="23">
        <v>6.5653142500000001</v>
      </c>
      <c r="AC1688" s="23">
        <v>0</v>
      </c>
      <c r="AD1688" s="23">
        <v>0</v>
      </c>
      <c r="AE1688" s="23">
        <v>0</v>
      </c>
      <c r="AF1688" s="23">
        <v>0</v>
      </c>
      <c r="AG1688" s="23">
        <v>0</v>
      </c>
      <c r="AH1688" s="23">
        <v>0</v>
      </c>
      <c r="AI1688" s="23">
        <v>0</v>
      </c>
      <c r="AJ1688" s="23">
        <v>0</v>
      </c>
      <c r="AK1688" s="23">
        <v>0</v>
      </c>
      <c r="AL1688" s="23">
        <v>0.46118033000000003</v>
      </c>
      <c r="AM1688" s="23">
        <v>0.46118033000000003</v>
      </c>
      <c r="AN1688" s="23">
        <v>0</v>
      </c>
      <c r="AO1688" s="23">
        <v>0</v>
      </c>
      <c r="AP1688" s="23">
        <v>0</v>
      </c>
      <c r="AQ1688" s="23">
        <v>0</v>
      </c>
      <c r="AR1688" s="23">
        <v>0</v>
      </c>
      <c r="AS1688" s="23">
        <v>0</v>
      </c>
      <c r="AT1688" s="23">
        <v>0.46118033000000003</v>
      </c>
      <c r="AU1688" s="23">
        <v>6.1041339199999998</v>
      </c>
      <c r="AV1688" s="23">
        <v>17.086387640000002</v>
      </c>
      <c r="AW1688" s="23">
        <v>23.190521560000004</v>
      </c>
      <c r="AX1688" s="23">
        <v>5.7026490000000001</v>
      </c>
      <c r="AY1688" s="23">
        <v>0</v>
      </c>
      <c r="AZ1688" s="23">
        <v>17.487872560000003</v>
      </c>
    </row>
    <row r="1689" spans="2:52" x14ac:dyDescent="0.25">
      <c r="B1689" s="10" t="s">
        <v>1426</v>
      </c>
      <c r="C1689" s="23">
        <v>31.086542959999996</v>
      </c>
      <c r="D1689" s="23">
        <v>28.487011419999998</v>
      </c>
      <c r="E1689" s="23">
        <v>0.67159431000000003</v>
      </c>
      <c r="F1689" s="23">
        <v>27.513791780000002</v>
      </c>
      <c r="G1689" s="23">
        <v>0.30162533000000002</v>
      </c>
      <c r="H1689" s="23">
        <v>2.5995315399999996</v>
      </c>
      <c r="I1689" s="23">
        <v>1.39076898</v>
      </c>
      <c r="J1689" s="23">
        <v>0.58199624999999999</v>
      </c>
      <c r="K1689" s="23">
        <v>0.55561344999999995</v>
      </c>
      <c r="L1689" s="23">
        <v>7.1152859999999998E-2</v>
      </c>
      <c r="M1689" s="23">
        <v>93.710288480000003</v>
      </c>
      <c r="N1689" s="23">
        <v>69.208804999999998</v>
      </c>
      <c r="O1689" s="23">
        <v>24.501483480000001</v>
      </c>
      <c r="P1689" s="23">
        <v>0</v>
      </c>
      <c r="Q1689" s="23">
        <v>0</v>
      </c>
      <c r="R1689" s="23">
        <v>124.79683143999999</v>
      </c>
      <c r="S1689" s="23">
        <v>69.100162189999992</v>
      </c>
      <c r="T1689" s="23">
        <v>0.39331238000000002</v>
      </c>
      <c r="U1689" s="23">
        <v>5.8345498899999999</v>
      </c>
      <c r="V1689" s="23">
        <v>0</v>
      </c>
      <c r="W1689" s="23">
        <v>0</v>
      </c>
      <c r="X1689" s="23">
        <v>10.551384560000001</v>
      </c>
      <c r="Y1689" s="23">
        <v>8.4139775399999994</v>
      </c>
      <c r="Z1689" s="23">
        <v>0</v>
      </c>
      <c r="AA1689" s="23">
        <v>94.293386560000002</v>
      </c>
      <c r="AB1689" s="23">
        <v>30.50344488</v>
      </c>
      <c r="AC1689" s="23">
        <v>0</v>
      </c>
      <c r="AD1689" s="23">
        <v>0</v>
      </c>
      <c r="AE1689" s="23">
        <v>0</v>
      </c>
      <c r="AF1689" s="23">
        <v>0</v>
      </c>
      <c r="AG1689" s="23">
        <v>0</v>
      </c>
      <c r="AH1689" s="23">
        <v>0</v>
      </c>
      <c r="AI1689" s="23">
        <v>0</v>
      </c>
      <c r="AJ1689" s="23">
        <v>0</v>
      </c>
      <c r="AK1689" s="23">
        <v>0</v>
      </c>
      <c r="AL1689" s="23">
        <v>11.999229380000001</v>
      </c>
      <c r="AM1689" s="23">
        <v>11.999229380000001</v>
      </c>
      <c r="AN1689" s="23">
        <v>0</v>
      </c>
      <c r="AO1689" s="23">
        <v>0</v>
      </c>
      <c r="AP1689" s="23">
        <v>0</v>
      </c>
      <c r="AQ1689" s="23">
        <v>0</v>
      </c>
      <c r="AR1689" s="23">
        <v>0</v>
      </c>
      <c r="AS1689" s="23">
        <v>0</v>
      </c>
      <c r="AT1689" s="23">
        <v>11.999229380000001</v>
      </c>
      <c r="AU1689" s="23">
        <v>18.504215500000001</v>
      </c>
      <c r="AV1689" s="23">
        <v>43.62952731</v>
      </c>
      <c r="AW1689" s="23">
        <v>62.133742810000001</v>
      </c>
      <c r="AX1689" s="23">
        <v>0</v>
      </c>
      <c r="AY1689" s="23">
        <v>6.5106098299999999</v>
      </c>
      <c r="AZ1689" s="23">
        <v>55.623132980000001</v>
      </c>
    </row>
    <row r="1690" spans="2:52" x14ac:dyDescent="0.25">
      <c r="B1690" s="20" t="s">
        <v>1582</v>
      </c>
      <c r="C1690" s="21">
        <f t="shared" ref="C1690:AH1690" si="102">SUM(C1680:C1689)</f>
        <v>134.46931659999998</v>
      </c>
      <c r="D1690" s="21">
        <f t="shared" si="102"/>
        <v>82.254336189999989</v>
      </c>
      <c r="E1690" s="21">
        <f t="shared" si="102"/>
        <v>11.223543300000001</v>
      </c>
      <c r="F1690" s="21">
        <f t="shared" si="102"/>
        <v>67.369213809999991</v>
      </c>
      <c r="G1690" s="21">
        <f t="shared" si="102"/>
        <v>3.6615790800000001</v>
      </c>
      <c r="H1690" s="21">
        <f t="shared" si="102"/>
        <v>52.214980410000003</v>
      </c>
      <c r="I1690" s="21">
        <f t="shared" si="102"/>
        <v>15.95853675</v>
      </c>
      <c r="J1690" s="21">
        <f t="shared" si="102"/>
        <v>9.7424940200000005</v>
      </c>
      <c r="K1690" s="21">
        <f t="shared" si="102"/>
        <v>24.02948615</v>
      </c>
      <c r="L1690" s="21">
        <f t="shared" si="102"/>
        <v>2.48446349</v>
      </c>
      <c r="M1690" s="21">
        <f t="shared" si="102"/>
        <v>921.78175753999994</v>
      </c>
      <c r="N1690" s="21">
        <f t="shared" si="102"/>
        <v>896.424802</v>
      </c>
      <c r="O1690" s="21">
        <f t="shared" si="102"/>
        <v>25.356955540000001</v>
      </c>
      <c r="P1690" s="21">
        <f t="shared" si="102"/>
        <v>0</v>
      </c>
      <c r="Q1690" s="21">
        <f t="shared" si="102"/>
        <v>0</v>
      </c>
      <c r="R1690" s="21">
        <f t="shared" si="102"/>
        <v>1056.2510741399999</v>
      </c>
      <c r="S1690" s="21">
        <f t="shared" si="102"/>
        <v>520.39083404999997</v>
      </c>
      <c r="T1690" s="21">
        <f t="shared" si="102"/>
        <v>13.580151199999998</v>
      </c>
      <c r="U1690" s="21">
        <f t="shared" si="102"/>
        <v>50.767912249999995</v>
      </c>
      <c r="V1690" s="21">
        <f t="shared" si="102"/>
        <v>0</v>
      </c>
      <c r="W1690" s="21">
        <f t="shared" si="102"/>
        <v>0</v>
      </c>
      <c r="X1690" s="21">
        <f t="shared" si="102"/>
        <v>147.78063749</v>
      </c>
      <c r="Y1690" s="21">
        <f t="shared" si="102"/>
        <v>121.55122342000001</v>
      </c>
      <c r="Z1690" s="21">
        <f t="shared" si="102"/>
        <v>3.7537491799999998</v>
      </c>
      <c r="AA1690" s="21">
        <f t="shared" si="102"/>
        <v>857.82450759000005</v>
      </c>
      <c r="AB1690" s="21">
        <f t="shared" si="102"/>
        <v>198.42656654999999</v>
      </c>
      <c r="AC1690" s="21">
        <f t="shared" si="102"/>
        <v>0</v>
      </c>
      <c r="AD1690" s="21">
        <f t="shared" si="102"/>
        <v>0</v>
      </c>
      <c r="AE1690" s="21">
        <f t="shared" si="102"/>
        <v>0</v>
      </c>
      <c r="AF1690" s="21">
        <f t="shared" si="102"/>
        <v>0</v>
      </c>
      <c r="AG1690" s="21">
        <f t="shared" si="102"/>
        <v>15</v>
      </c>
      <c r="AH1690" s="21">
        <f t="shared" si="102"/>
        <v>15</v>
      </c>
      <c r="AI1690" s="21">
        <f t="shared" ref="AI1690:AZ1690" si="103">SUM(AI1680:AI1689)</f>
        <v>0</v>
      </c>
      <c r="AJ1690" s="21">
        <f t="shared" si="103"/>
        <v>6.3083760000000003E-2</v>
      </c>
      <c r="AK1690" s="21">
        <f t="shared" si="103"/>
        <v>15.06308376</v>
      </c>
      <c r="AL1690" s="21">
        <f t="shared" si="103"/>
        <v>97.230174590000004</v>
      </c>
      <c r="AM1690" s="21">
        <f t="shared" si="103"/>
        <v>97.230174590000004</v>
      </c>
      <c r="AN1690" s="21">
        <f t="shared" si="103"/>
        <v>0</v>
      </c>
      <c r="AO1690" s="21">
        <f t="shared" si="103"/>
        <v>0</v>
      </c>
      <c r="AP1690" s="21">
        <f t="shared" si="103"/>
        <v>10.560390180000001</v>
      </c>
      <c r="AQ1690" s="21">
        <f t="shared" si="103"/>
        <v>10.560390180000001</v>
      </c>
      <c r="AR1690" s="21">
        <f t="shared" si="103"/>
        <v>0</v>
      </c>
      <c r="AS1690" s="21">
        <f t="shared" si="103"/>
        <v>3.4209041</v>
      </c>
      <c r="AT1690" s="21">
        <f t="shared" si="103"/>
        <v>111.21146887</v>
      </c>
      <c r="AU1690" s="21">
        <f t="shared" si="103"/>
        <v>102.27818144</v>
      </c>
      <c r="AV1690" s="21">
        <f t="shared" si="103"/>
        <v>233.07077120999998</v>
      </c>
      <c r="AW1690" s="21">
        <f t="shared" si="103"/>
        <v>335.34895265</v>
      </c>
      <c r="AX1690" s="21">
        <f t="shared" si="103"/>
        <v>24.907834289999997</v>
      </c>
      <c r="AY1690" s="21">
        <f t="shared" si="103"/>
        <v>37.407490910000007</v>
      </c>
      <c r="AZ1690" s="21">
        <f t="shared" si="103"/>
        <v>273.03362744999998</v>
      </c>
    </row>
    <row r="1691" spans="2:52" x14ac:dyDescent="0.25"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</row>
    <row r="1692" spans="2:52" x14ac:dyDescent="0.25">
      <c r="B1692" s="9" t="s">
        <v>1412</v>
      </c>
    </row>
    <row r="1693" spans="2:52" x14ac:dyDescent="0.25">
      <c r="B1693" s="10" t="s">
        <v>1428</v>
      </c>
      <c r="C1693" s="23">
        <v>68.595791899999995</v>
      </c>
      <c r="D1693" s="23">
        <v>25.201189650000003</v>
      </c>
      <c r="E1693" s="23">
        <v>6.9066232300000001</v>
      </c>
      <c r="F1693" s="23">
        <v>17.82994339</v>
      </c>
      <c r="G1693" s="23">
        <v>0.46462303000000005</v>
      </c>
      <c r="H1693" s="23">
        <v>43.394602249999991</v>
      </c>
      <c r="I1693" s="23">
        <v>36.086606279999998</v>
      </c>
      <c r="J1693" s="23">
        <v>2.1222202599999997</v>
      </c>
      <c r="K1693" s="23">
        <v>2.44583123</v>
      </c>
      <c r="L1693" s="23">
        <v>2.7399444799999997</v>
      </c>
      <c r="M1693" s="23">
        <v>136.689334</v>
      </c>
      <c r="N1693" s="23">
        <v>136.689334</v>
      </c>
      <c r="O1693" s="23">
        <v>0</v>
      </c>
      <c r="P1693" s="23">
        <v>0</v>
      </c>
      <c r="Q1693" s="23">
        <v>0</v>
      </c>
      <c r="R1693" s="23">
        <v>205.28512589999997</v>
      </c>
      <c r="S1693" s="23">
        <v>58.274414229999998</v>
      </c>
      <c r="T1693" s="23">
        <v>17.948298559999998</v>
      </c>
      <c r="U1693" s="23">
        <v>9.7072113900000012</v>
      </c>
      <c r="V1693" s="23">
        <v>26.041436390000001</v>
      </c>
      <c r="W1693" s="23">
        <v>0</v>
      </c>
      <c r="X1693" s="23">
        <v>12.74118882</v>
      </c>
      <c r="Y1693" s="23">
        <v>11.265412710000001</v>
      </c>
      <c r="Z1693" s="23">
        <v>0.49657525000000002</v>
      </c>
      <c r="AA1693" s="23">
        <v>136.47453734999999</v>
      </c>
      <c r="AB1693" s="23">
        <v>68.810588549999991</v>
      </c>
      <c r="AC1693" s="23">
        <v>0</v>
      </c>
      <c r="AD1693" s="23">
        <v>0</v>
      </c>
      <c r="AE1693" s="23">
        <v>0</v>
      </c>
      <c r="AF1693" s="23">
        <v>0</v>
      </c>
      <c r="AG1693" s="23">
        <v>0</v>
      </c>
      <c r="AH1693" s="23">
        <v>0</v>
      </c>
      <c r="AI1693" s="23">
        <v>0</v>
      </c>
      <c r="AJ1693" s="23">
        <v>0</v>
      </c>
      <c r="AK1693" s="23">
        <v>0</v>
      </c>
      <c r="AL1693" s="23">
        <v>29.353289560000004</v>
      </c>
      <c r="AM1693" s="23">
        <v>29.353289560000004</v>
      </c>
      <c r="AN1693" s="23">
        <v>0</v>
      </c>
      <c r="AO1693" s="23">
        <v>0</v>
      </c>
      <c r="AP1693" s="23">
        <v>11.495283859999999</v>
      </c>
      <c r="AQ1693" s="23">
        <v>11.495283859999999</v>
      </c>
      <c r="AR1693" s="23">
        <v>0</v>
      </c>
      <c r="AS1693" s="23">
        <v>0</v>
      </c>
      <c r="AT1693" s="23">
        <v>40.848573420000001</v>
      </c>
      <c r="AU1693" s="23">
        <v>27.962015129999997</v>
      </c>
      <c r="AV1693" s="23">
        <v>45.040724570000002</v>
      </c>
      <c r="AW1693" s="23">
        <v>73.002739700000006</v>
      </c>
      <c r="AX1693" s="23">
        <v>0</v>
      </c>
      <c r="AY1693" s="23">
        <v>16.33405518</v>
      </c>
      <c r="AZ1693" s="23">
        <v>56.668684520000006</v>
      </c>
    </row>
    <row r="1694" spans="2:52" x14ac:dyDescent="0.25">
      <c r="B1694" s="10" t="s">
        <v>560</v>
      </c>
      <c r="C1694" s="23">
        <v>23.484328690000002</v>
      </c>
      <c r="D1694" s="23">
        <v>5.0030320499999998</v>
      </c>
      <c r="E1694" s="23">
        <v>2.4397161700000001</v>
      </c>
      <c r="F1694" s="23">
        <v>2.0334373800000001</v>
      </c>
      <c r="G1694" s="23">
        <v>0.52987850000000003</v>
      </c>
      <c r="H1694" s="23">
        <v>18.48129664</v>
      </c>
      <c r="I1694" s="23">
        <v>1.52953692</v>
      </c>
      <c r="J1694" s="23">
        <v>1.2444655800000002</v>
      </c>
      <c r="K1694" s="23">
        <v>15.35059304</v>
      </c>
      <c r="L1694" s="23">
        <v>0.35670109999999999</v>
      </c>
      <c r="M1694" s="23">
        <v>257.45460961000003</v>
      </c>
      <c r="N1694" s="23">
        <v>257.42436800000002</v>
      </c>
      <c r="O1694" s="23">
        <v>3.0241610000000002E-2</v>
      </c>
      <c r="P1694" s="23">
        <v>0</v>
      </c>
      <c r="Q1694" s="23">
        <v>0</v>
      </c>
      <c r="R1694" s="23">
        <v>280.93893830000002</v>
      </c>
      <c r="S1694" s="23">
        <v>100.68824448000001</v>
      </c>
      <c r="T1694" s="23">
        <v>2.2013436500000001</v>
      </c>
      <c r="U1694" s="23">
        <v>26.541770239999998</v>
      </c>
      <c r="V1694" s="23">
        <v>0</v>
      </c>
      <c r="W1694" s="23">
        <v>0</v>
      </c>
      <c r="X1694" s="23">
        <v>19.720175949999998</v>
      </c>
      <c r="Y1694" s="23">
        <v>35.05421861</v>
      </c>
      <c r="Z1694" s="23">
        <v>1.61481166</v>
      </c>
      <c r="AA1694" s="23">
        <v>185.82056459</v>
      </c>
      <c r="AB1694" s="23">
        <v>95.118373710000014</v>
      </c>
      <c r="AC1694" s="23">
        <v>0</v>
      </c>
      <c r="AD1694" s="23">
        <v>0</v>
      </c>
      <c r="AE1694" s="23">
        <v>0</v>
      </c>
      <c r="AF1694" s="23">
        <v>0</v>
      </c>
      <c r="AG1694" s="23">
        <v>0</v>
      </c>
      <c r="AH1694" s="23">
        <v>0</v>
      </c>
      <c r="AI1694" s="23">
        <v>0</v>
      </c>
      <c r="AJ1694" s="23">
        <v>0</v>
      </c>
      <c r="AK1694" s="23">
        <v>0</v>
      </c>
      <c r="AL1694" s="23">
        <v>37.960422630000004</v>
      </c>
      <c r="AM1694" s="23">
        <v>37.960422630000004</v>
      </c>
      <c r="AN1694" s="23">
        <v>0</v>
      </c>
      <c r="AO1694" s="23">
        <v>0</v>
      </c>
      <c r="AP1694" s="23">
        <v>5.4532049999999996</v>
      </c>
      <c r="AQ1694" s="23">
        <v>5.4532049999999996</v>
      </c>
      <c r="AR1694" s="23">
        <v>0</v>
      </c>
      <c r="AS1694" s="23">
        <v>0</v>
      </c>
      <c r="AT1694" s="23">
        <v>43.413627630000001</v>
      </c>
      <c r="AU1694" s="23">
        <v>51.70474608</v>
      </c>
      <c r="AV1694" s="23">
        <v>97.630248460000004</v>
      </c>
      <c r="AW1694" s="23">
        <v>149.33499454</v>
      </c>
      <c r="AX1694" s="23">
        <v>4.8077344499999999</v>
      </c>
      <c r="AY1694" s="23">
        <v>7.2918240399999998</v>
      </c>
      <c r="AZ1694" s="23">
        <v>137.23543605</v>
      </c>
    </row>
    <row r="1695" spans="2:52" x14ac:dyDescent="0.25">
      <c r="B1695" s="10" t="s">
        <v>321</v>
      </c>
      <c r="C1695" s="23">
        <v>8.3613994900000002</v>
      </c>
      <c r="D1695" s="23">
        <v>1.5766499299999999</v>
      </c>
      <c r="E1695" s="23">
        <v>0.45605118</v>
      </c>
      <c r="F1695" s="23">
        <v>0.91003955000000003</v>
      </c>
      <c r="G1695" s="23">
        <v>0.2105592</v>
      </c>
      <c r="H1695" s="23">
        <v>6.7847495599999998</v>
      </c>
      <c r="I1695" s="23">
        <v>0.60122474999999997</v>
      </c>
      <c r="J1695" s="23">
        <v>2.7809648</v>
      </c>
      <c r="K1695" s="23">
        <v>3.3440124099999999</v>
      </c>
      <c r="L1695" s="23">
        <v>5.8547599999999998E-2</v>
      </c>
      <c r="M1695" s="23">
        <v>241.50792100000001</v>
      </c>
      <c r="N1695" s="23">
        <v>241.207921</v>
      </c>
      <c r="O1695" s="23">
        <v>0</v>
      </c>
      <c r="P1695" s="23">
        <v>0.3</v>
      </c>
      <c r="Q1695" s="23">
        <v>0</v>
      </c>
      <c r="R1695" s="23">
        <v>249.86932049000001</v>
      </c>
      <c r="S1695" s="23">
        <v>139.91603219999999</v>
      </c>
      <c r="T1695" s="23">
        <v>0.35363509999999998</v>
      </c>
      <c r="U1695" s="23">
        <v>26.858495649999998</v>
      </c>
      <c r="V1695" s="23">
        <v>0</v>
      </c>
      <c r="W1695" s="23">
        <v>0</v>
      </c>
      <c r="X1695" s="23">
        <v>32.951481879999996</v>
      </c>
      <c r="Y1695" s="23">
        <v>40.298565889999999</v>
      </c>
      <c r="Z1695" s="23">
        <v>0.56794254</v>
      </c>
      <c r="AA1695" s="23">
        <v>240.94615325999996</v>
      </c>
      <c r="AB1695" s="23">
        <v>8.9231672300000007</v>
      </c>
      <c r="AC1695" s="23">
        <v>0</v>
      </c>
      <c r="AD1695" s="23">
        <v>0</v>
      </c>
      <c r="AE1695" s="23">
        <v>0</v>
      </c>
      <c r="AF1695" s="23">
        <v>0</v>
      </c>
      <c r="AG1695" s="23">
        <v>0</v>
      </c>
      <c r="AH1695" s="23">
        <v>0</v>
      </c>
      <c r="AI1695" s="23">
        <v>0</v>
      </c>
      <c r="AJ1695" s="23">
        <v>0</v>
      </c>
      <c r="AK1695" s="23">
        <v>0</v>
      </c>
      <c r="AL1695" s="23">
        <v>4.6840000000000002</v>
      </c>
      <c r="AM1695" s="23">
        <v>4.6840000000000002</v>
      </c>
      <c r="AN1695" s="23">
        <v>0</v>
      </c>
      <c r="AO1695" s="23">
        <v>0</v>
      </c>
      <c r="AP1695" s="23">
        <v>6.8512477599999997</v>
      </c>
      <c r="AQ1695" s="23">
        <v>6.8512477599999997</v>
      </c>
      <c r="AR1695" s="23">
        <v>0</v>
      </c>
      <c r="AS1695" s="23">
        <v>0</v>
      </c>
      <c r="AT1695" s="23">
        <v>11.535247759999999</v>
      </c>
      <c r="AU1695" s="23">
        <v>-2.6120805300000001</v>
      </c>
      <c r="AV1695" s="23">
        <v>10.811360800000001</v>
      </c>
      <c r="AW1695" s="23">
        <v>8.1992802699999991</v>
      </c>
      <c r="AX1695" s="23">
        <v>0</v>
      </c>
      <c r="AY1695" s="23">
        <v>0</v>
      </c>
      <c r="AZ1695" s="23">
        <v>8.1992802699999991</v>
      </c>
    </row>
    <row r="1696" spans="2:52" x14ac:dyDescent="0.25">
      <c r="B1696" s="10" t="s">
        <v>1429</v>
      </c>
      <c r="C1696" s="23">
        <v>3.8602314199999999</v>
      </c>
      <c r="D1696" s="23">
        <v>2.03661081</v>
      </c>
      <c r="E1696" s="23">
        <v>0.68543394999999996</v>
      </c>
      <c r="F1696" s="23">
        <v>1.11711161</v>
      </c>
      <c r="G1696" s="23">
        <v>0.23406525</v>
      </c>
      <c r="H1696" s="23">
        <v>1.8236206099999999</v>
      </c>
      <c r="I1696" s="23">
        <v>0.45628871999999998</v>
      </c>
      <c r="J1696" s="23">
        <v>0.90537076999999999</v>
      </c>
      <c r="K1696" s="23">
        <v>0</v>
      </c>
      <c r="L1696" s="23">
        <v>0.46196112</v>
      </c>
      <c r="M1696" s="23">
        <v>254.21437900000001</v>
      </c>
      <c r="N1696" s="23">
        <v>253.11437900000001</v>
      </c>
      <c r="O1696" s="23">
        <v>0</v>
      </c>
      <c r="P1696" s="23">
        <v>0</v>
      </c>
      <c r="Q1696" s="23">
        <v>1.1000000000000001</v>
      </c>
      <c r="R1696" s="23">
        <v>258.07461042</v>
      </c>
      <c r="S1696" s="23">
        <v>89.507462829999994</v>
      </c>
      <c r="T1696" s="23">
        <v>3.4071514299999999</v>
      </c>
      <c r="U1696" s="23">
        <v>14.04679456</v>
      </c>
      <c r="V1696" s="23">
        <v>0</v>
      </c>
      <c r="W1696" s="23">
        <v>0</v>
      </c>
      <c r="X1696" s="23">
        <v>46.879591789999999</v>
      </c>
      <c r="Y1696" s="23">
        <v>56.608521780000004</v>
      </c>
      <c r="Z1696" s="23">
        <v>0.57416438999999997</v>
      </c>
      <c r="AA1696" s="23">
        <v>211.02368677999996</v>
      </c>
      <c r="AB1696" s="23">
        <v>47.050923640000001</v>
      </c>
      <c r="AC1696" s="23">
        <v>0</v>
      </c>
      <c r="AD1696" s="23">
        <v>0</v>
      </c>
      <c r="AE1696" s="23">
        <v>0</v>
      </c>
      <c r="AF1696" s="23">
        <v>0</v>
      </c>
      <c r="AG1696" s="23">
        <v>40.125</v>
      </c>
      <c r="AH1696" s="23">
        <v>40.125</v>
      </c>
      <c r="AI1696" s="23">
        <v>0</v>
      </c>
      <c r="AJ1696" s="23">
        <v>0.90480805000000009</v>
      </c>
      <c r="AK1696" s="23">
        <v>41.02980805</v>
      </c>
      <c r="AL1696" s="23">
        <v>25.601356089999999</v>
      </c>
      <c r="AM1696" s="23">
        <v>25.601356089999999</v>
      </c>
      <c r="AN1696" s="23">
        <v>0</v>
      </c>
      <c r="AO1696" s="23">
        <v>0</v>
      </c>
      <c r="AP1696" s="23">
        <v>7.3378839200000003</v>
      </c>
      <c r="AQ1696" s="23">
        <v>7.3378839200000003</v>
      </c>
      <c r="AR1696" s="23">
        <v>0</v>
      </c>
      <c r="AS1696" s="23">
        <v>0</v>
      </c>
      <c r="AT1696" s="23">
        <v>32.939240009999999</v>
      </c>
      <c r="AU1696" s="23">
        <v>55.141491680000001</v>
      </c>
      <c r="AV1696" s="23">
        <v>90.43050436</v>
      </c>
      <c r="AW1696" s="23">
        <v>145.57199604000002</v>
      </c>
      <c r="AX1696" s="23">
        <v>18.666229989999998</v>
      </c>
      <c r="AY1696" s="23">
        <v>13.073388830000001</v>
      </c>
      <c r="AZ1696" s="23">
        <v>113.83237722</v>
      </c>
    </row>
    <row r="1697" spans="2:52" x14ac:dyDescent="0.25">
      <c r="B1697" s="10" t="s">
        <v>1430</v>
      </c>
      <c r="C1697" s="23">
        <v>42.243802969999997</v>
      </c>
      <c r="D1697" s="23">
        <v>12.628017720000001</v>
      </c>
      <c r="E1697" s="23">
        <v>5.1548343900000004</v>
      </c>
      <c r="F1697" s="23">
        <v>6.4547784200000002</v>
      </c>
      <c r="G1697" s="23">
        <v>1.0184049100000001</v>
      </c>
      <c r="H1697" s="23">
        <v>29.615785249999998</v>
      </c>
      <c r="I1697" s="23">
        <v>5.11739035</v>
      </c>
      <c r="J1697" s="23">
        <v>3.5026345399999999</v>
      </c>
      <c r="K1697" s="23">
        <v>17.73965772</v>
      </c>
      <c r="L1697" s="23">
        <v>3.2561026399999999</v>
      </c>
      <c r="M1697" s="23">
        <v>188.21325747999998</v>
      </c>
      <c r="N1697" s="23">
        <v>188.14724699999999</v>
      </c>
      <c r="O1697" s="23">
        <v>6.6010479999999996E-2</v>
      </c>
      <c r="P1697" s="23">
        <v>0</v>
      </c>
      <c r="Q1697" s="23">
        <v>0</v>
      </c>
      <c r="R1697" s="23">
        <v>230.45706045</v>
      </c>
      <c r="S1697" s="23">
        <v>90.738383769999999</v>
      </c>
      <c r="T1697" s="23">
        <v>4.3034991299999996</v>
      </c>
      <c r="U1697" s="23">
        <v>13.073671619999999</v>
      </c>
      <c r="V1697" s="23">
        <v>0</v>
      </c>
      <c r="W1697" s="23">
        <v>0</v>
      </c>
      <c r="X1697" s="23">
        <v>11.510991949999999</v>
      </c>
      <c r="Y1697" s="23">
        <v>48.323670329999999</v>
      </c>
      <c r="Z1697" s="23">
        <v>4.47737696</v>
      </c>
      <c r="AA1697" s="23">
        <v>172.42759376000001</v>
      </c>
      <c r="AB1697" s="23">
        <v>58.02946669</v>
      </c>
      <c r="AC1697" s="23">
        <v>0</v>
      </c>
      <c r="AD1697" s="23">
        <v>0</v>
      </c>
      <c r="AE1697" s="23">
        <v>0</v>
      </c>
      <c r="AF1697" s="23">
        <v>0</v>
      </c>
      <c r="AG1697" s="23">
        <v>15.4</v>
      </c>
      <c r="AH1697" s="23">
        <v>15.4</v>
      </c>
      <c r="AI1697" s="23">
        <v>0</v>
      </c>
      <c r="AJ1697" s="23">
        <v>0</v>
      </c>
      <c r="AK1697" s="23">
        <v>15.4</v>
      </c>
      <c r="AL1697" s="23">
        <v>19.880264329999999</v>
      </c>
      <c r="AM1697" s="23">
        <v>19.880264329999999</v>
      </c>
      <c r="AN1697" s="23">
        <v>0</v>
      </c>
      <c r="AO1697" s="23">
        <v>0</v>
      </c>
      <c r="AP1697" s="23">
        <v>9.4474663900000007</v>
      </c>
      <c r="AQ1697" s="23">
        <v>9.4474663900000007</v>
      </c>
      <c r="AR1697" s="23">
        <v>0</v>
      </c>
      <c r="AS1697" s="23">
        <v>0</v>
      </c>
      <c r="AT1697" s="23">
        <v>29.327730719999998</v>
      </c>
      <c r="AU1697" s="23">
        <v>44.10173597</v>
      </c>
      <c r="AV1697" s="23">
        <v>87.4694425</v>
      </c>
      <c r="AW1697" s="23">
        <v>131.57117847000001</v>
      </c>
      <c r="AX1697" s="23">
        <v>12.495850410000001</v>
      </c>
      <c r="AY1697" s="23">
        <v>0</v>
      </c>
      <c r="AZ1697" s="23">
        <v>119.07532806</v>
      </c>
    </row>
    <row r="1698" spans="2:52" x14ac:dyDescent="0.25">
      <c r="B1698" s="10" t="s">
        <v>90</v>
      </c>
      <c r="C1698" s="23">
        <v>49.193999810000001</v>
      </c>
      <c r="D1698" s="23">
        <v>35.62715068</v>
      </c>
      <c r="E1698" s="23">
        <v>16.33831906</v>
      </c>
      <c r="F1698" s="23">
        <v>18.737985350000002</v>
      </c>
      <c r="G1698" s="23">
        <v>0.55084626999999997</v>
      </c>
      <c r="H1698" s="23">
        <v>13.56684913</v>
      </c>
      <c r="I1698" s="23">
        <v>5.5698143899999994</v>
      </c>
      <c r="J1698" s="23">
        <v>0.76006729000000006</v>
      </c>
      <c r="K1698" s="23">
        <v>6.7988508099999994</v>
      </c>
      <c r="L1698" s="23">
        <v>0.43811664</v>
      </c>
      <c r="M1698" s="23">
        <v>122.32956240999999</v>
      </c>
      <c r="N1698" s="23">
        <v>122.323184</v>
      </c>
      <c r="O1698" s="23">
        <v>6.3784100000000002E-3</v>
      </c>
      <c r="P1698" s="23">
        <v>0</v>
      </c>
      <c r="Q1698" s="23">
        <v>0</v>
      </c>
      <c r="R1698" s="23">
        <v>171.52356222</v>
      </c>
      <c r="S1698" s="23">
        <v>72.439301010000008</v>
      </c>
      <c r="T1698" s="23">
        <v>13.2180283</v>
      </c>
      <c r="U1698" s="23">
        <v>9.5295558000000007</v>
      </c>
      <c r="V1698" s="23">
        <v>0</v>
      </c>
      <c r="W1698" s="23">
        <v>0</v>
      </c>
      <c r="X1698" s="23">
        <v>16.865911499999999</v>
      </c>
      <c r="Y1698" s="23">
        <v>36.631699600000005</v>
      </c>
      <c r="Z1698" s="23">
        <v>0.74880752000000006</v>
      </c>
      <c r="AA1698" s="23">
        <v>149.43330373000001</v>
      </c>
      <c r="AB1698" s="23">
        <v>22.09025849</v>
      </c>
      <c r="AC1698" s="23">
        <v>0</v>
      </c>
      <c r="AD1698" s="23">
        <v>0</v>
      </c>
      <c r="AE1698" s="23">
        <v>0</v>
      </c>
      <c r="AF1698" s="23">
        <v>0</v>
      </c>
      <c r="AG1698" s="23">
        <v>0</v>
      </c>
      <c r="AH1698" s="23">
        <v>0</v>
      </c>
      <c r="AI1698" s="23">
        <v>0</v>
      </c>
      <c r="AJ1698" s="23">
        <v>0</v>
      </c>
      <c r="AK1698" s="23">
        <v>0</v>
      </c>
      <c r="AL1698" s="23">
        <v>2.67584388</v>
      </c>
      <c r="AM1698" s="23">
        <v>2.67584388</v>
      </c>
      <c r="AN1698" s="23">
        <v>0</v>
      </c>
      <c r="AO1698" s="23">
        <v>0</v>
      </c>
      <c r="AP1698" s="23">
        <v>1.8133486599999999</v>
      </c>
      <c r="AQ1698" s="23">
        <v>1.8133486599999999</v>
      </c>
      <c r="AR1698" s="23">
        <v>0</v>
      </c>
      <c r="AS1698" s="23">
        <v>0</v>
      </c>
      <c r="AT1698" s="23">
        <v>4.4891925400000003</v>
      </c>
      <c r="AU1698" s="23">
        <v>17.601065949999999</v>
      </c>
      <c r="AV1698" s="23">
        <v>49.305432170000003</v>
      </c>
      <c r="AW1698" s="23">
        <v>66.906498119999995</v>
      </c>
      <c r="AX1698" s="23">
        <v>0</v>
      </c>
      <c r="AY1698" s="23">
        <v>0</v>
      </c>
      <c r="AZ1698" s="23">
        <v>66.906498119999995</v>
      </c>
    </row>
    <row r="1699" spans="2:52" x14ac:dyDescent="0.25">
      <c r="B1699" s="10" t="s">
        <v>794</v>
      </c>
      <c r="C1699" s="23">
        <v>90.336146800000009</v>
      </c>
      <c r="D1699" s="23">
        <v>46.265389680000006</v>
      </c>
      <c r="E1699" s="23">
        <v>15.603667980000001</v>
      </c>
      <c r="F1699" s="23">
        <v>28.010106359999998</v>
      </c>
      <c r="G1699" s="23">
        <v>2.6516153399999998</v>
      </c>
      <c r="H1699" s="23">
        <v>44.070757120000003</v>
      </c>
      <c r="I1699" s="23">
        <v>7.3386219000000006</v>
      </c>
      <c r="J1699" s="23">
        <v>8.3656550999999997</v>
      </c>
      <c r="K1699" s="23">
        <v>28.095034949999999</v>
      </c>
      <c r="L1699" s="23">
        <v>0.27144516999999996</v>
      </c>
      <c r="M1699" s="23">
        <v>167.05672350999998</v>
      </c>
      <c r="N1699" s="23">
        <v>166.69985299999999</v>
      </c>
      <c r="O1699" s="23">
        <v>0.35687051000000003</v>
      </c>
      <c r="P1699" s="23">
        <v>0</v>
      </c>
      <c r="Q1699" s="23">
        <v>0</v>
      </c>
      <c r="R1699" s="23">
        <v>257.39287030999998</v>
      </c>
      <c r="S1699" s="23">
        <v>169.04323408000002</v>
      </c>
      <c r="T1699" s="23">
        <v>4.5998990499999994</v>
      </c>
      <c r="U1699" s="23">
        <v>11.4343293</v>
      </c>
      <c r="V1699" s="23">
        <v>0</v>
      </c>
      <c r="W1699" s="23">
        <v>0</v>
      </c>
      <c r="X1699" s="23">
        <v>12.932817009999999</v>
      </c>
      <c r="Y1699" s="23">
        <v>48.587682659999999</v>
      </c>
      <c r="Z1699" s="23">
        <v>0</v>
      </c>
      <c r="AA1699" s="23">
        <v>246.59796210000002</v>
      </c>
      <c r="AB1699" s="23">
        <v>10.794908210000001</v>
      </c>
      <c r="AC1699" s="23">
        <v>0</v>
      </c>
      <c r="AD1699" s="23">
        <v>0</v>
      </c>
      <c r="AE1699" s="23">
        <v>0</v>
      </c>
      <c r="AF1699" s="23">
        <v>0</v>
      </c>
      <c r="AG1699" s="23">
        <v>54.98</v>
      </c>
      <c r="AH1699" s="23">
        <v>54.98</v>
      </c>
      <c r="AI1699" s="23">
        <v>0</v>
      </c>
      <c r="AJ1699" s="23">
        <v>0</v>
      </c>
      <c r="AK1699" s="23">
        <v>54.98</v>
      </c>
      <c r="AL1699" s="23">
        <v>56.037300409999993</v>
      </c>
      <c r="AM1699" s="23">
        <v>56.037300409999993</v>
      </c>
      <c r="AN1699" s="23">
        <v>0</v>
      </c>
      <c r="AO1699" s="23">
        <v>0</v>
      </c>
      <c r="AP1699" s="23">
        <v>0</v>
      </c>
      <c r="AQ1699" s="23">
        <v>0</v>
      </c>
      <c r="AR1699" s="23">
        <v>0</v>
      </c>
      <c r="AS1699" s="23">
        <v>0</v>
      </c>
      <c r="AT1699" s="23">
        <v>56.037300409999993</v>
      </c>
      <c r="AU1699" s="23">
        <v>9.737607800000001</v>
      </c>
      <c r="AV1699" s="23">
        <v>42.67273462</v>
      </c>
      <c r="AW1699" s="23">
        <v>52.410342419999999</v>
      </c>
      <c r="AX1699" s="23">
        <v>0</v>
      </c>
      <c r="AY1699" s="23">
        <v>0</v>
      </c>
      <c r="AZ1699" s="23">
        <v>52.410342419999999</v>
      </c>
    </row>
    <row r="1700" spans="2:52" x14ac:dyDescent="0.25">
      <c r="B1700" s="10" t="s">
        <v>311</v>
      </c>
      <c r="C1700" s="23">
        <v>8.1739688600000004</v>
      </c>
      <c r="D1700" s="23">
        <v>1.1591800400000001</v>
      </c>
      <c r="E1700" s="23">
        <v>0.58675695999999999</v>
      </c>
      <c r="F1700" s="23">
        <v>0.34684246999999996</v>
      </c>
      <c r="G1700" s="23">
        <v>0.22558060999999999</v>
      </c>
      <c r="H1700" s="23">
        <v>7.0147888200000006</v>
      </c>
      <c r="I1700" s="23">
        <v>1.9463673500000001</v>
      </c>
      <c r="J1700" s="23">
        <v>0.32462161</v>
      </c>
      <c r="K1700" s="23">
        <v>2.0152782199999999</v>
      </c>
      <c r="L1700" s="23">
        <v>2.7285216400000003</v>
      </c>
      <c r="M1700" s="23">
        <v>182.76598799999999</v>
      </c>
      <c r="N1700" s="23">
        <v>182.76598799999999</v>
      </c>
      <c r="O1700" s="23">
        <v>0</v>
      </c>
      <c r="P1700" s="23">
        <v>0</v>
      </c>
      <c r="Q1700" s="23">
        <v>0</v>
      </c>
      <c r="R1700" s="23">
        <v>190.93995686000002</v>
      </c>
      <c r="S1700" s="23">
        <v>100.49592971999999</v>
      </c>
      <c r="T1700" s="23">
        <v>0.13428201000000001</v>
      </c>
      <c r="U1700" s="23">
        <v>11.68735448</v>
      </c>
      <c r="V1700" s="23">
        <v>0</v>
      </c>
      <c r="W1700" s="23">
        <v>0</v>
      </c>
      <c r="X1700" s="23">
        <v>21.331756840000001</v>
      </c>
      <c r="Y1700" s="23">
        <v>18.539771079999998</v>
      </c>
      <c r="Z1700" s="23">
        <v>6.8165295099999996</v>
      </c>
      <c r="AA1700" s="23">
        <v>159.00562363999998</v>
      </c>
      <c r="AB1700" s="23">
        <v>31.934333220000003</v>
      </c>
      <c r="AC1700" s="23">
        <v>0</v>
      </c>
      <c r="AD1700" s="23">
        <v>0</v>
      </c>
      <c r="AE1700" s="23">
        <v>0</v>
      </c>
      <c r="AF1700" s="23">
        <v>0</v>
      </c>
      <c r="AG1700" s="23">
        <v>61.080199999999998</v>
      </c>
      <c r="AH1700" s="23">
        <v>61.080199999999998</v>
      </c>
      <c r="AI1700" s="23">
        <v>0</v>
      </c>
      <c r="AJ1700" s="23">
        <v>0</v>
      </c>
      <c r="AK1700" s="23">
        <v>61.080199999999998</v>
      </c>
      <c r="AL1700" s="23">
        <v>82.26745634000001</v>
      </c>
      <c r="AM1700" s="23">
        <v>82.26745634000001</v>
      </c>
      <c r="AN1700" s="23">
        <v>0</v>
      </c>
      <c r="AO1700" s="23">
        <v>0</v>
      </c>
      <c r="AP1700" s="23">
        <v>6.9954992899999997</v>
      </c>
      <c r="AQ1700" s="23">
        <v>6.9954992899999997</v>
      </c>
      <c r="AR1700" s="23">
        <v>0</v>
      </c>
      <c r="AS1700" s="23">
        <v>0</v>
      </c>
      <c r="AT1700" s="23">
        <v>89.262955630000008</v>
      </c>
      <c r="AU1700" s="23">
        <v>3.7515775899999997</v>
      </c>
      <c r="AV1700" s="23">
        <v>3.2629244299999995</v>
      </c>
      <c r="AW1700" s="23">
        <v>7.0145020200000001</v>
      </c>
      <c r="AX1700" s="23">
        <v>2.3007156799999997</v>
      </c>
      <c r="AY1700" s="23">
        <v>0</v>
      </c>
      <c r="AZ1700" s="23">
        <v>4.7137863399999995</v>
      </c>
    </row>
    <row r="1701" spans="2:52" x14ac:dyDescent="0.25">
      <c r="B1701" s="10" t="s">
        <v>1431</v>
      </c>
      <c r="C1701" s="23">
        <v>11.9467626</v>
      </c>
      <c r="D1701" s="23">
        <v>4.0971877999999995</v>
      </c>
      <c r="E1701" s="23">
        <v>1.7073571699999999</v>
      </c>
      <c r="F1701" s="23">
        <v>2.09527514</v>
      </c>
      <c r="G1701" s="23">
        <v>0.29455548999999998</v>
      </c>
      <c r="H1701" s="23">
        <v>7.8495748000000001</v>
      </c>
      <c r="I1701" s="23">
        <v>1.12948158</v>
      </c>
      <c r="J1701" s="23">
        <v>4.5932657699999995</v>
      </c>
      <c r="K1701" s="23">
        <v>2.0321625500000002</v>
      </c>
      <c r="L1701" s="23">
        <v>9.466490000000001E-2</v>
      </c>
      <c r="M1701" s="23">
        <v>99.626411010000012</v>
      </c>
      <c r="N1701" s="23">
        <v>99.615879000000007</v>
      </c>
      <c r="O1701" s="23">
        <v>1.053201E-2</v>
      </c>
      <c r="P1701" s="23">
        <v>0</v>
      </c>
      <c r="Q1701" s="23">
        <v>0</v>
      </c>
      <c r="R1701" s="23">
        <v>111.57317361</v>
      </c>
      <c r="S1701" s="23">
        <v>64.958410850000007</v>
      </c>
      <c r="T1701" s="23">
        <v>0.67536656000000006</v>
      </c>
      <c r="U1701" s="23">
        <v>10.489590640000001</v>
      </c>
      <c r="V1701" s="23">
        <v>7.8719839999999999E-2</v>
      </c>
      <c r="W1701" s="23">
        <v>5.0430000000000003E-2</v>
      </c>
      <c r="X1701" s="23">
        <v>3.9525879800000001</v>
      </c>
      <c r="Y1701" s="23">
        <v>13.278734949999999</v>
      </c>
      <c r="Z1701" s="23">
        <v>0.47715184000000005</v>
      </c>
      <c r="AA1701" s="23">
        <v>93.960992660000031</v>
      </c>
      <c r="AB1701" s="23">
        <v>17.612180949999999</v>
      </c>
      <c r="AC1701" s="23">
        <v>0</v>
      </c>
      <c r="AD1701" s="23">
        <v>0</v>
      </c>
      <c r="AE1701" s="23">
        <v>0</v>
      </c>
      <c r="AF1701" s="23">
        <v>0</v>
      </c>
      <c r="AG1701" s="23">
        <v>0</v>
      </c>
      <c r="AH1701" s="23">
        <v>0</v>
      </c>
      <c r="AI1701" s="23">
        <v>0</v>
      </c>
      <c r="AJ1701" s="23">
        <v>5.8573769999999997E-2</v>
      </c>
      <c r="AK1701" s="23">
        <v>5.8573769999999997E-2</v>
      </c>
      <c r="AL1701" s="23">
        <v>10.4358144</v>
      </c>
      <c r="AM1701" s="23">
        <v>10.4358144</v>
      </c>
      <c r="AN1701" s="23">
        <v>0</v>
      </c>
      <c r="AO1701" s="23">
        <v>0</v>
      </c>
      <c r="AP1701" s="23">
        <v>1.9313925000000001</v>
      </c>
      <c r="AQ1701" s="23">
        <v>1.9313925000000001</v>
      </c>
      <c r="AR1701" s="23">
        <v>0</v>
      </c>
      <c r="AS1701" s="23">
        <v>0</v>
      </c>
      <c r="AT1701" s="23">
        <v>12.367206900000001</v>
      </c>
      <c r="AU1701" s="23">
        <v>5.3035478200000004</v>
      </c>
      <c r="AV1701" s="23">
        <v>0.93249724000000001</v>
      </c>
      <c r="AW1701" s="23">
        <v>6.2360450599999995</v>
      </c>
      <c r="AX1701" s="23">
        <v>0</v>
      </c>
      <c r="AY1701" s="23">
        <v>0</v>
      </c>
      <c r="AZ1701" s="23">
        <v>6.2360450599999995</v>
      </c>
    </row>
    <row r="1702" spans="2:52" x14ac:dyDescent="0.25">
      <c r="B1702" s="10" t="s">
        <v>1435</v>
      </c>
      <c r="C1702" s="23">
        <v>10.215783920000002</v>
      </c>
      <c r="D1702" s="23">
        <v>1.82441531</v>
      </c>
      <c r="E1702" s="23">
        <v>1.1451941699999999</v>
      </c>
      <c r="F1702" s="23">
        <v>0.43034774999999997</v>
      </c>
      <c r="G1702" s="23">
        <v>0.24887339000000003</v>
      </c>
      <c r="H1702" s="23">
        <v>8.3913686100000007</v>
      </c>
      <c r="I1702" s="23">
        <v>0.39944477</v>
      </c>
      <c r="J1702" s="23">
        <v>2.1103157100000001</v>
      </c>
      <c r="K1702" s="23">
        <v>5.3292334100000005</v>
      </c>
      <c r="L1702" s="23">
        <v>0.55237471999999999</v>
      </c>
      <c r="M1702" s="23">
        <v>135.06989252000002</v>
      </c>
      <c r="N1702" s="23">
        <v>135.061487</v>
      </c>
      <c r="O1702" s="23">
        <v>8.4055199999999997E-3</v>
      </c>
      <c r="P1702" s="23">
        <v>0</v>
      </c>
      <c r="Q1702" s="23">
        <v>0</v>
      </c>
      <c r="R1702" s="23">
        <v>145.28567644</v>
      </c>
      <c r="S1702" s="23">
        <v>64.811516060000002</v>
      </c>
      <c r="T1702" s="23">
        <v>0.03</v>
      </c>
      <c r="U1702" s="23">
        <v>10.82112517</v>
      </c>
      <c r="V1702" s="23">
        <v>1.06599328</v>
      </c>
      <c r="W1702" s="23">
        <v>0</v>
      </c>
      <c r="X1702" s="23">
        <v>16.892912840000001</v>
      </c>
      <c r="Y1702" s="23">
        <v>19.94238855</v>
      </c>
      <c r="Z1702" s="23">
        <v>0.27270965999999996</v>
      </c>
      <c r="AA1702" s="23">
        <v>113.83664556000001</v>
      </c>
      <c r="AB1702" s="23">
        <v>31.449030879999999</v>
      </c>
      <c r="AC1702" s="23">
        <v>0.49099999999999999</v>
      </c>
      <c r="AD1702" s="23">
        <v>0.49099999999999999</v>
      </c>
      <c r="AE1702" s="23">
        <v>0</v>
      </c>
      <c r="AF1702" s="23">
        <v>0</v>
      </c>
      <c r="AG1702" s="23">
        <v>14.998849999999999</v>
      </c>
      <c r="AH1702" s="23">
        <v>14.998849999999999</v>
      </c>
      <c r="AI1702" s="23">
        <v>0</v>
      </c>
      <c r="AJ1702" s="23">
        <v>0</v>
      </c>
      <c r="AK1702" s="23">
        <v>15.489850000000001</v>
      </c>
      <c r="AL1702" s="23">
        <v>39.497358090000006</v>
      </c>
      <c r="AM1702" s="23">
        <v>39.497358090000006</v>
      </c>
      <c r="AN1702" s="23">
        <v>0</v>
      </c>
      <c r="AO1702" s="23">
        <v>0</v>
      </c>
      <c r="AP1702" s="23">
        <v>3.7622393199999999</v>
      </c>
      <c r="AQ1702" s="23">
        <v>3.7622393199999999</v>
      </c>
      <c r="AR1702" s="23">
        <v>0</v>
      </c>
      <c r="AS1702" s="23">
        <v>0</v>
      </c>
      <c r="AT1702" s="23">
        <v>43.259597410000005</v>
      </c>
      <c r="AU1702" s="23">
        <v>3.6792834700000001</v>
      </c>
      <c r="AV1702" s="23">
        <v>33.895071960000003</v>
      </c>
      <c r="AW1702" s="23">
        <v>37.574355429999997</v>
      </c>
      <c r="AX1702" s="23">
        <v>2.0972803300000002</v>
      </c>
      <c r="AY1702" s="23">
        <v>9.0847730900000006</v>
      </c>
      <c r="AZ1702" s="23">
        <v>26.392302009999998</v>
      </c>
    </row>
    <row r="1703" spans="2:52" x14ac:dyDescent="0.25">
      <c r="B1703" s="10" t="s">
        <v>1432</v>
      </c>
      <c r="C1703" s="23">
        <v>24.850254349999997</v>
      </c>
      <c r="D1703" s="23">
        <v>3.5780200400000002</v>
      </c>
      <c r="E1703" s="23">
        <v>1.28665794</v>
      </c>
      <c r="F1703" s="23">
        <v>1.96418194</v>
      </c>
      <c r="G1703" s="23">
        <v>0.32718016</v>
      </c>
      <c r="H1703" s="23">
        <v>21.272234309999998</v>
      </c>
      <c r="I1703" s="23">
        <v>1.31545198</v>
      </c>
      <c r="J1703" s="23">
        <v>3.59656691</v>
      </c>
      <c r="K1703" s="23">
        <v>14.19404537</v>
      </c>
      <c r="L1703" s="23">
        <v>2.1661700499999998</v>
      </c>
      <c r="M1703" s="23">
        <v>123.29822212000001</v>
      </c>
      <c r="N1703" s="23">
        <v>123.26284800000001</v>
      </c>
      <c r="O1703" s="23">
        <v>3.5374120000000002E-2</v>
      </c>
      <c r="P1703" s="23">
        <v>0</v>
      </c>
      <c r="Q1703" s="23">
        <v>0</v>
      </c>
      <c r="R1703" s="23">
        <v>148.14847646999999</v>
      </c>
      <c r="S1703" s="23">
        <v>67.727951480000002</v>
      </c>
      <c r="T1703" s="23">
        <v>0.22210642000000003</v>
      </c>
      <c r="U1703" s="23">
        <v>10.126432320000001</v>
      </c>
      <c r="V1703" s="23">
        <v>0</v>
      </c>
      <c r="W1703" s="23">
        <v>0</v>
      </c>
      <c r="X1703" s="23">
        <v>16.0385542</v>
      </c>
      <c r="Y1703" s="23">
        <v>19.531693399999998</v>
      </c>
      <c r="Z1703" s="23">
        <v>3.2444388199999996</v>
      </c>
      <c r="AA1703" s="23">
        <v>116.89117663999998</v>
      </c>
      <c r="AB1703" s="23">
        <v>31.257299830000001</v>
      </c>
      <c r="AC1703" s="23">
        <v>0</v>
      </c>
      <c r="AD1703" s="23">
        <v>0</v>
      </c>
      <c r="AE1703" s="23">
        <v>0</v>
      </c>
      <c r="AF1703" s="23">
        <v>0</v>
      </c>
      <c r="AG1703" s="23">
        <v>14.928800000000001</v>
      </c>
      <c r="AH1703" s="23">
        <v>14.928800000000001</v>
      </c>
      <c r="AI1703" s="23">
        <v>0</v>
      </c>
      <c r="AJ1703" s="23">
        <v>0</v>
      </c>
      <c r="AK1703" s="23">
        <v>14.928800000000001</v>
      </c>
      <c r="AL1703" s="23">
        <v>22.975235700000002</v>
      </c>
      <c r="AM1703" s="23">
        <v>22.975235700000002</v>
      </c>
      <c r="AN1703" s="23">
        <v>0</v>
      </c>
      <c r="AO1703" s="23">
        <v>0</v>
      </c>
      <c r="AP1703" s="23">
        <v>5.02436711</v>
      </c>
      <c r="AQ1703" s="23">
        <v>5.02436711</v>
      </c>
      <c r="AR1703" s="23">
        <v>0</v>
      </c>
      <c r="AS1703" s="23">
        <v>0</v>
      </c>
      <c r="AT1703" s="23">
        <v>27.999602810000003</v>
      </c>
      <c r="AU1703" s="23">
        <v>18.186497020000001</v>
      </c>
      <c r="AV1703" s="23">
        <v>15.49152458</v>
      </c>
      <c r="AW1703" s="23">
        <v>33.678021600000001</v>
      </c>
      <c r="AX1703" s="23">
        <v>3.4854344400000001</v>
      </c>
      <c r="AY1703" s="23">
        <v>6.5905427899999998</v>
      </c>
      <c r="AZ1703" s="23">
        <v>23.602044370000002</v>
      </c>
    </row>
    <row r="1704" spans="2:52" x14ac:dyDescent="0.25">
      <c r="B1704" s="10" t="s">
        <v>1433</v>
      </c>
      <c r="C1704" s="23">
        <v>32.655342500000003</v>
      </c>
      <c r="D1704" s="23">
        <v>14.882388369999999</v>
      </c>
      <c r="E1704" s="23">
        <v>5.8519674200000003</v>
      </c>
      <c r="F1704" s="23">
        <v>8.4285732699999993</v>
      </c>
      <c r="G1704" s="23">
        <v>0.60184768</v>
      </c>
      <c r="H1704" s="23">
        <v>17.772954129999999</v>
      </c>
      <c r="I1704" s="23">
        <v>3.7485805999999999</v>
      </c>
      <c r="J1704" s="23">
        <v>2.1413306200000002</v>
      </c>
      <c r="K1704" s="23">
        <v>11.87546725</v>
      </c>
      <c r="L1704" s="23">
        <v>7.5756599999999997E-3</v>
      </c>
      <c r="M1704" s="23">
        <v>155.48777808000003</v>
      </c>
      <c r="N1704" s="23">
        <v>155.41411600000001</v>
      </c>
      <c r="O1704" s="23">
        <v>7.3662080000000005E-2</v>
      </c>
      <c r="P1704" s="23">
        <v>0</v>
      </c>
      <c r="Q1704" s="23">
        <v>0</v>
      </c>
      <c r="R1704" s="23">
        <v>188.14312058000002</v>
      </c>
      <c r="S1704" s="23">
        <v>52.541446469999997</v>
      </c>
      <c r="T1704" s="23">
        <v>1.6530619900000001</v>
      </c>
      <c r="U1704" s="23">
        <v>4.8219438800000001</v>
      </c>
      <c r="V1704" s="23">
        <v>0</v>
      </c>
      <c r="W1704" s="23">
        <v>0</v>
      </c>
      <c r="X1704" s="23">
        <v>19.942426829999999</v>
      </c>
      <c r="Y1704" s="23">
        <v>24.483401699999998</v>
      </c>
      <c r="Z1704" s="23">
        <v>1.26221808</v>
      </c>
      <c r="AA1704" s="23">
        <v>104.70449895</v>
      </c>
      <c r="AB1704" s="23">
        <v>83.438621630000014</v>
      </c>
      <c r="AC1704" s="23">
        <v>0</v>
      </c>
      <c r="AD1704" s="23">
        <v>0</v>
      </c>
      <c r="AE1704" s="23">
        <v>0</v>
      </c>
      <c r="AF1704" s="23">
        <v>0</v>
      </c>
      <c r="AG1704" s="23">
        <v>0</v>
      </c>
      <c r="AH1704" s="23">
        <v>0</v>
      </c>
      <c r="AI1704" s="23">
        <v>0</v>
      </c>
      <c r="AJ1704" s="23">
        <v>0</v>
      </c>
      <c r="AK1704" s="23">
        <v>0</v>
      </c>
      <c r="AL1704" s="23">
        <v>9.3939502200000007</v>
      </c>
      <c r="AM1704" s="23">
        <v>9.3939502200000007</v>
      </c>
      <c r="AN1704" s="23">
        <v>0</v>
      </c>
      <c r="AO1704" s="23">
        <v>0</v>
      </c>
      <c r="AP1704" s="23">
        <v>6.4516023499999999</v>
      </c>
      <c r="AQ1704" s="23">
        <v>6.4516023499999999</v>
      </c>
      <c r="AR1704" s="23">
        <v>0</v>
      </c>
      <c r="AS1704" s="23">
        <v>0</v>
      </c>
      <c r="AT1704" s="23">
        <v>15.845552570000001</v>
      </c>
      <c r="AU1704" s="23">
        <v>67.593069060000005</v>
      </c>
      <c r="AV1704" s="23">
        <v>52.520617159999993</v>
      </c>
      <c r="AW1704" s="23">
        <v>120.11368622000001</v>
      </c>
      <c r="AX1704" s="23">
        <v>4.56266865</v>
      </c>
      <c r="AY1704" s="23">
        <v>1.1357126599999998</v>
      </c>
      <c r="AZ1704" s="23">
        <v>114.41530491000002</v>
      </c>
    </row>
    <row r="1705" spans="2:52" x14ac:dyDescent="0.25">
      <c r="B1705" s="10" t="s">
        <v>1434</v>
      </c>
      <c r="C1705" s="23">
        <v>7.5219341699999998</v>
      </c>
      <c r="D1705" s="23">
        <v>4.09111607</v>
      </c>
      <c r="E1705" s="23">
        <v>2.1538417700000001</v>
      </c>
      <c r="F1705" s="23">
        <v>1.65819519</v>
      </c>
      <c r="G1705" s="23">
        <v>0.27907910999999996</v>
      </c>
      <c r="H1705" s="23">
        <v>3.4308181000000002</v>
      </c>
      <c r="I1705" s="23">
        <v>1.5606830300000001</v>
      </c>
      <c r="J1705" s="23">
        <v>1.4680129099999999</v>
      </c>
      <c r="K1705" s="23">
        <v>0.36658000000000002</v>
      </c>
      <c r="L1705" s="23">
        <v>3.5542159999999996E-2</v>
      </c>
      <c r="M1705" s="23">
        <v>125.441683</v>
      </c>
      <c r="N1705" s="23">
        <v>125.441683</v>
      </c>
      <c r="O1705" s="23">
        <v>0</v>
      </c>
      <c r="P1705" s="23">
        <v>0</v>
      </c>
      <c r="Q1705" s="23">
        <v>0</v>
      </c>
      <c r="R1705" s="23">
        <v>132.96361716999999</v>
      </c>
      <c r="S1705" s="23">
        <v>73.780302129999995</v>
      </c>
      <c r="T1705" s="23">
        <v>1.8503465299999999</v>
      </c>
      <c r="U1705" s="23">
        <v>7.0352139100000004</v>
      </c>
      <c r="V1705" s="23">
        <v>0</v>
      </c>
      <c r="W1705" s="23">
        <v>1.3947976499999999</v>
      </c>
      <c r="X1705" s="23">
        <v>14.000573800000002</v>
      </c>
      <c r="Y1705" s="23">
        <v>19.28848773</v>
      </c>
      <c r="Z1705" s="23">
        <v>0.85042434</v>
      </c>
      <c r="AA1705" s="23">
        <v>118.20014609</v>
      </c>
      <c r="AB1705" s="23">
        <v>14.76347108</v>
      </c>
      <c r="AC1705" s="23">
        <v>0</v>
      </c>
      <c r="AD1705" s="23">
        <v>0</v>
      </c>
      <c r="AE1705" s="23">
        <v>0</v>
      </c>
      <c r="AF1705" s="23">
        <v>0</v>
      </c>
      <c r="AG1705" s="23">
        <v>0</v>
      </c>
      <c r="AH1705" s="23">
        <v>0</v>
      </c>
      <c r="AI1705" s="23">
        <v>0</v>
      </c>
      <c r="AJ1705" s="23">
        <v>0</v>
      </c>
      <c r="AK1705" s="23">
        <v>0</v>
      </c>
      <c r="AL1705" s="23">
        <v>0.80011366000000006</v>
      </c>
      <c r="AM1705" s="23">
        <v>0.80011366000000006</v>
      </c>
      <c r="AN1705" s="23">
        <v>0</v>
      </c>
      <c r="AO1705" s="23">
        <v>0</v>
      </c>
      <c r="AP1705" s="23">
        <v>3.6276399599999998</v>
      </c>
      <c r="AQ1705" s="23">
        <v>3.6276399599999998</v>
      </c>
      <c r="AR1705" s="23">
        <v>0</v>
      </c>
      <c r="AS1705" s="23">
        <v>0</v>
      </c>
      <c r="AT1705" s="23">
        <v>4.4277536199999998</v>
      </c>
      <c r="AU1705" s="23">
        <v>10.33571746</v>
      </c>
      <c r="AV1705" s="23">
        <v>7.1694216000000006</v>
      </c>
      <c r="AW1705" s="23">
        <v>17.505139059999998</v>
      </c>
      <c r="AX1705" s="23">
        <v>2.1121031299999999</v>
      </c>
      <c r="AY1705" s="23">
        <v>0</v>
      </c>
      <c r="AZ1705" s="23">
        <v>15.39303593</v>
      </c>
    </row>
    <row r="1706" spans="2:52" x14ac:dyDescent="0.25">
      <c r="B1706" s="20" t="s">
        <v>1582</v>
      </c>
      <c r="C1706" s="21">
        <f t="shared" ref="C1706:AZ1706" si="104">SUM(C1693:C1705)</f>
        <v>381.43974747999999</v>
      </c>
      <c r="D1706" s="21">
        <f t="shared" si="104"/>
        <v>157.97034815000004</v>
      </c>
      <c r="E1706" s="21">
        <f t="shared" si="104"/>
        <v>60.316421390000009</v>
      </c>
      <c r="F1706" s="21">
        <f t="shared" si="104"/>
        <v>90.01681782</v>
      </c>
      <c r="G1706" s="21">
        <f t="shared" si="104"/>
        <v>7.6371089399999983</v>
      </c>
      <c r="H1706" s="21">
        <f t="shared" si="104"/>
        <v>223.46939932999999</v>
      </c>
      <c r="I1706" s="21">
        <f t="shared" si="104"/>
        <v>66.799492620000009</v>
      </c>
      <c r="J1706" s="21">
        <f t="shared" si="104"/>
        <v>33.915491869999997</v>
      </c>
      <c r="K1706" s="21">
        <f t="shared" si="104"/>
        <v>109.58674696</v>
      </c>
      <c r="L1706" s="21">
        <f t="shared" si="104"/>
        <v>13.167667879999998</v>
      </c>
      <c r="M1706" s="21">
        <f t="shared" si="104"/>
        <v>2189.1557617400003</v>
      </c>
      <c r="N1706" s="21">
        <f t="shared" si="104"/>
        <v>2187.1682870000004</v>
      </c>
      <c r="O1706" s="21">
        <f t="shared" si="104"/>
        <v>0.58747474</v>
      </c>
      <c r="P1706" s="21">
        <f t="shared" si="104"/>
        <v>0.3</v>
      </c>
      <c r="Q1706" s="21">
        <f t="shared" si="104"/>
        <v>1.1000000000000001</v>
      </c>
      <c r="R1706" s="21">
        <f t="shared" si="104"/>
        <v>2570.5955092199997</v>
      </c>
      <c r="S1706" s="21">
        <f t="shared" si="104"/>
        <v>1144.92262931</v>
      </c>
      <c r="T1706" s="21">
        <f t="shared" si="104"/>
        <v>50.597018729999995</v>
      </c>
      <c r="U1706" s="21">
        <f t="shared" si="104"/>
        <v>166.17348895999996</v>
      </c>
      <c r="V1706" s="21">
        <f t="shared" si="104"/>
        <v>27.186149510000003</v>
      </c>
      <c r="W1706" s="21">
        <f t="shared" si="104"/>
        <v>1.4452276499999999</v>
      </c>
      <c r="X1706" s="21">
        <f t="shared" si="104"/>
        <v>245.76097139000001</v>
      </c>
      <c r="Y1706" s="21">
        <f t="shared" si="104"/>
        <v>391.83424898999994</v>
      </c>
      <c r="Z1706" s="21">
        <f t="shared" si="104"/>
        <v>21.403150569999998</v>
      </c>
      <c r="AA1706" s="21">
        <f t="shared" si="104"/>
        <v>2049.3228851100002</v>
      </c>
      <c r="AB1706" s="21">
        <f t="shared" si="104"/>
        <v>521.27262411000004</v>
      </c>
      <c r="AC1706" s="21">
        <f t="shared" si="104"/>
        <v>0.49099999999999999</v>
      </c>
      <c r="AD1706" s="21">
        <f t="shared" si="104"/>
        <v>0.49099999999999999</v>
      </c>
      <c r="AE1706" s="21">
        <f t="shared" si="104"/>
        <v>0</v>
      </c>
      <c r="AF1706" s="21">
        <f t="shared" si="104"/>
        <v>0</v>
      </c>
      <c r="AG1706" s="21">
        <f t="shared" si="104"/>
        <v>201.51284999999999</v>
      </c>
      <c r="AH1706" s="21">
        <f t="shared" si="104"/>
        <v>201.51284999999999</v>
      </c>
      <c r="AI1706" s="21">
        <f t="shared" si="104"/>
        <v>0</v>
      </c>
      <c r="AJ1706" s="21">
        <f t="shared" si="104"/>
        <v>0.96338182000000006</v>
      </c>
      <c r="AK1706" s="21">
        <f t="shared" si="104"/>
        <v>202.96723181999999</v>
      </c>
      <c r="AL1706" s="21">
        <f t="shared" si="104"/>
        <v>341.56240531000003</v>
      </c>
      <c r="AM1706" s="21">
        <f t="shared" si="104"/>
        <v>341.56240531000003</v>
      </c>
      <c r="AN1706" s="21">
        <f t="shared" si="104"/>
        <v>0</v>
      </c>
      <c r="AO1706" s="21">
        <f t="shared" si="104"/>
        <v>0</v>
      </c>
      <c r="AP1706" s="21">
        <f t="shared" si="104"/>
        <v>70.191176119999994</v>
      </c>
      <c r="AQ1706" s="21">
        <f t="shared" si="104"/>
        <v>70.191176119999994</v>
      </c>
      <c r="AR1706" s="21">
        <f t="shared" si="104"/>
        <v>0</v>
      </c>
      <c r="AS1706" s="21">
        <f t="shared" si="104"/>
        <v>0</v>
      </c>
      <c r="AT1706" s="21">
        <f t="shared" si="104"/>
        <v>411.75358143</v>
      </c>
      <c r="AU1706" s="21">
        <f t="shared" si="104"/>
        <v>312.48627449999998</v>
      </c>
      <c r="AV1706" s="21">
        <f t="shared" si="104"/>
        <v>536.63250444999994</v>
      </c>
      <c r="AW1706" s="21">
        <f t="shared" si="104"/>
        <v>849.11877894999998</v>
      </c>
      <c r="AX1706" s="21">
        <f t="shared" si="104"/>
        <v>50.528017080000005</v>
      </c>
      <c r="AY1706" s="21">
        <f t="shared" si="104"/>
        <v>53.510296590000003</v>
      </c>
      <c r="AZ1706" s="21">
        <f t="shared" si="104"/>
        <v>745.08046528</v>
      </c>
    </row>
    <row r="1707" spans="2:52" x14ac:dyDescent="0.25"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</row>
    <row r="1708" spans="2:52" x14ac:dyDescent="0.25">
      <c r="B1708" s="9" t="s">
        <v>1415</v>
      </c>
    </row>
    <row r="1709" spans="2:52" x14ac:dyDescent="0.25">
      <c r="B1709" s="10" t="s">
        <v>1461</v>
      </c>
      <c r="C1709" s="23">
        <v>7.4314755800000007</v>
      </c>
      <c r="D1709" s="23">
        <v>6.0470154500000008</v>
      </c>
      <c r="E1709" s="23">
        <v>0.55228640000000007</v>
      </c>
      <c r="F1709" s="23">
        <v>5.2832559800000007</v>
      </c>
      <c r="G1709" s="23">
        <v>0.21147307000000001</v>
      </c>
      <c r="H1709" s="23">
        <v>1.3844601299999999</v>
      </c>
      <c r="I1709" s="23">
        <v>0.60218872999999995</v>
      </c>
      <c r="J1709" s="23">
        <v>0.388928</v>
      </c>
      <c r="K1709" s="23">
        <v>0.38021840000000001</v>
      </c>
      <c r="L1709" s="23">
        <v>1.3125E-2</v>
      </c>
      <c r="M1709" s="23">
        <v>91.148072230000011</v>
      </c>
      <c r="N1709" s="23">
        <v>81.064318999999998</v>
      </c>
      <c r="O1709" s="23">
        <v>8.3753229999999998E-2</v>
      </c>
      <c r="P1709" s="23">
        <v>0</v>
      </c>
      <c r="Q1709" s="23">
        <v>10</v>
      </c>
      <c r="R1709" s="23">
        <v>98.579547810000008</v>
      </c>
      <c r="S1709" s="23">
        <v>42.192089670000001</v>
      </c>
      <c r="T1709" s="23">
        <v>3.119746E-2</v>
      </c>
      <c r="U1709" s="23">
        <v>7.4564873199999999</v>
      </c>
      <c r="V1709" s="23">
        <v>0.27900000000000003</v>
      </c>
      <c r="W1709" s="23">
        <v>0</v>
      </c>
      <c r="X1709" s="23">
        <v>11.65664675</v>
      </c>
      <c r="Y1709" s="23">
        <v>7.9731070099999997</v>
      </c>
      <c r="Z1709" s="23">
        <v>0</v>
      </c>
      <c r="AA1709" s="23">
        <v>69.588528210000007</v>
      </c>
      <c r="AB1709" s="23">
        <v>28.991019600000001</v>
      </c>
      <c r="AC1709" s="23">
        <v>0</v>
      </c>
      <c r="AD1709" s="23">
        <v>0</v>
      </c>
      <c r="AE1709" s="23">
        <v>0</v>
      </c>
      <c r="AF1709" s="23">
        <v>0</v>
      </c>
      <c r="AG1709" s="23">
        <v>0</v>
      </c>
      <c r="AH1709" s="23">
        <v>0</v>
      </c>
      <c r="AI1709" s="23">
        <v>0</v>
      </c>
      <c r="AJ1709" s="23">
        <v>0.60016574</v>
      </c>
      <c r="AK1709" s="23">
        <v>0.60016574</v>
      </c>
      <c r="AL1709" s="23">
        <v>7.6365439200000003</v>
      </c>
      <c r="AM1709" s="23">
        <v>7.6365439200000003</v>
      </c>
      <c r="AN1709" s="23">
        <v>0</v>
      </c>
      <c r="AO1709" s="23">
        <v>0</v>
      </c>
      <c r="AP1709" s="23">
        <v>0</v>
      </c>
      <c r="AQ1709" s="23">
        <v>0</v>
      </c>
      <c r="AR1709" s="23">
        <v>0</v>
      </c>
      <c r="AS1709" s="23">
        <v>0</v>
      </c>
      <c r="AT1709" s="23">
        <v>7.6365439200000003</v>
      </c>
      <c r="AU1709" s="23">
        <v>21.954641420000002</v>
      </c>
      <c r="AV1709" s="23">
        <v>31.432888390000002</v>
      </c>
      <c r="AW1709" s="23">
        <v>53.387529809999997</v>
      </c>
      <c r="AX1709" s="23">
        <v>3.2497507099999998</v>
      </c>
      <c r="AY1709" s="23">
        <v>0</v>
      </c>
      <c r="AZ1709" s="23">
        <v>50.137779100000003</v>
      </c>
    </row>
    <row r="1710" spans="2:52" x14ac:dyDescent="0.25">
      <c r="B1710" s="10" t="s">
        <v>1462</v>
      </c>
      <c r="C1710" s="23">
        <v>26.22397234</v>
      </c>
      <c r="D1710" s="23">
        <v>22.3682044</v>
      </c>
      <c r="E1710" s="23">
        <v>0.69895381000000001</v>
      </c>
      <c r="F1710" s="23">
        <v>19.984516660000001</v>
      </c>
      <c r="G1710" s="23">
        <v>1.6847339299999999</v>
      </c>
      <c r="H1710" s="23">
        <v>3.8557679399999998</v>
      </c>
      <c r="I1710" s="23">
        <v>0.53270936000000002</v>
      </c>
      <c r="J1710" s="23">
        <v>1.90013174</v>
      </c>
      <c r="K1710" s="23">
        <v>0.42257</v>
      </c>
      <c r="L1710" s="23">
        <v>1.00035684</v>
      </c>
      <c r="M1710" s="23">
        <v>127.61966665999999</v>
      </c>
      <c r="N1710" s="23">
        <v>75.122229000000004</v>
      </c>
      <c r="O1710" s="23">
        <v>52.497437659999996</v>
      </c>
      <c r="P1710" s="23">
        <v>0</v>
      </c>
      <c r="Q1710" s="23">
        <v>0</v>
      </c>
      <c r="R1710" s="23">
        <v>153.843639</v>
      </c>
      <c r="S1710" s="23">
        <v>49.267197689999996</v>
      </c>
      <c r="T1710" s="23">
        <v>0.25443792999999998</v>
      </c>
      <c r="U1710" s="23">
        <v>5.2193318899999994</v>
      </c>
      <c r="V1710" s="23">
        <v>0</v>
      </c>
      <c r="W1710" s="23">
        <v>0</v>
      </c>
      <c r="X1710" s="23">
        <v>8.0494438899999992</v>
      </c>
      <c r="Y1710" s="23">
        <v>6.5777665399999998</v>
      </c>
      <c r="Z1710" s="23">
        <v>0</v>
      </c>
      <c r="AA1710" s="23">
        <v>69.368177939999995</v>
      </c>
      <c r="AB1710" s="23">
        <v>84.475461060000001</v>
      </c>
      <c r="AC1710" s="23">
        <v>0</v>
      </c>
      <c r="AD1710" s="23">
        <v>0</v>
      </c>
      <c r="AE1710" s="23">
        <v>0</v>
      </c>
      <c r="AF1710" s="23">
        <v>0</v>
      </c>
      <c r="AG1710" s="23">
        <v>0</v>
      </c>
      <c r="AH1710" s="23">
        <v>0</v>
      </c>
      <c r="AI1710" s="23">
        <v>0</v>
      </c>
      <c r="AJ1710" s="23">
        <v>0</v>
      </c>
      <c r="AK1710" s="23">
        <v>0</v>
      </c>
      <c r="AL1710" s="23">
        <v>7.42663268</v>
      </c>
      <c r="AM1710" s="23">
        <v>7.42663268</v>
      </c>
      <c r="AN1710" s="23">
        <v>0</v>
      </c>
      <c r="AO1710" s="23">
        <v>0</v>
      </c>
      <c r="AP1710" s="23">
        <v>0</v>
      </c>
      <c r="AQ1710" s="23">
        <v>0</v>
      </c>
      <c r="AR1710" s="23">
        <v>0</v>
      </c>
      <c r="AS1710" s="23">
        <v>0</v>
      </c>
      <c r="AT1710" s="23">
        <v>7.42663268</v>
      </c>
      <c r="AU1710" s="23">
        <v>77.048828379999989</v>
      </c>
      <c r="AV1710" s="23">
        <v>86.806687369999992</v>
      </c>
      <c r="AW1710" s="23">
        <v>163.85551575</v>
      </c>
      <c r="AX1710" s="23">
        <v>26.979005340000001</v>
      </c>
      <c r="AY1710" s="23">
        <v>0</v>
      </c>
      <c r="AZ1710" s="23">
        <v>136.87651041000004</v>
      </c>
    </row>
    <row r="1711" spans="2:52" x14ac:dyDescent="0.25">
      <c r="B1711" s="10" t="s">
        <v>1463</v>
      </c>
      <c r="C1711" s="23">
        <v>1.8578856400000001</v>
      </c>
      <c r="D1711" s="23">
        <v>1.0576560700000002</v>
      </c>
      <c r="E1711" s="23">
        <v>0.30027011999999997</v>
      </c>
      <c r="F1711" s="23">
        <v>0.62000263</v>
      </c>
      <c r="G1711" s="23">
        <v>0.13738332</v>
      </c>
      <c r="H1711" s="23">
        <v>0.80022956999999995</v>
      </c>
      <c r="I1711" s="23">
        <v>0.41816048</v>
      </c>
      <c r="J1711" s="23">
        <v>0.19793910000000001</v>
      </c>
      <c r="K1711" s="23">
        <v>0.13936399999999999</v>
      </c>
      <c r="L1711" s="23">
        <v>4.4765989999999999E-2</v>
      </c>
      <c r="M1711" s="23">
        <v>58.930256999999997</v>
      </c>
      <c r="N1711" s="23">
        <v>58.930256999999997</v>
      </c>
      <c r="O1711" s="23">
        <v>0</v>
      </c>
      <c r="P1711" s="23">
        <v>0</v>
      </c>
      <c r="Q1711" s="23">
        <v>0</v>
      </c>
      <c r="R1711" s="23">
        <v>60.788142640000004</v>
      </c>
      <c r="S1711" s="23">
        <v>32.30788579</v>
      </c>
      <c r="T1711" s="23">
        <v>0.37951081999999997</v>
      </c>
      <c r="U1711" s="23">
        <v>3.5743220099999999</v>
      </c>
      <c r="V1711" s="23">
        <v>0</v>
      </c>
      <c r="W1711" s="23">
        <v>3.3710997900000002</v>
      </c>
      <c r="X1711" s="23">
        <v>4.11506946</v>
      </c>
      <c r="Y1711" s="23">
        <v>3.6899832900000002</v>
      </c>
      <c r="Z1711" s="23">
        <v>0</v>
      </c>
      <c r="AA1711" s="23">
        <v>47.437871159999993</v>
      </c>
      <c r="AB1711" s="23">
        <v>13.35027148</v>
      </c>
      <c r="AC1711" s="23">
        <v>0</v>
      </c>
      <c r="AD1711" s="23">
        <v>0</v>
      </c>
      <c r="AE1711" s="23">
        <v>0</v>
      </c>
      <c r="AF1711" s="23">
        <v>0</v>
      </c>
      <c r="AG1711" s="23">
        <v>0</v>
      </c>
      <c r="AH1711" s="23">
        <v>0</v>
      </c>
      <c r="AI1711" s="23">
        <v>0</v>
      </c>
      <c r="AJ1711" s="23">
        <v>1.16349E-2</v>
      </c>
      <c r="AK1711" s="23">
        <v>1.16349E-2</v>
      </c>
      <c r="AL1711" s="23">
        <v>9.2469988699999988</v>
      </c>
      <c r="AM1711" s="23">
        <v>9.2469988699999988</v>
      </c>
      <c r="AN1711" s="23">
        <v>0</v>
      </c>
      <c r="AO1711" s="23">
        <v>0</v>
      </c>
      <c r="AP1711" s="23">
        <v>0</v>
      </c>
      <c r="AQ1711" s="23">
        <v>0</v>
      </c>
      <c r="AR1711" s="23">
        <v>0</v>
      </c>
      <c r="AS1711" s="23">
        <v>0</v>
      </c>
      <c r="AT1711" s="23">
        <v>9.2469988699999988</v>
      </c>
      <c r="AU1711" s="23">
        <v>4.1149075100000001</v>
      </c>
      <c r="AV1711" s="23">
        <v>7.7336124099999992</v>
      </c>
      <c r="AW1711" s="23">
        <v>11.848519919999999</v>
      </c>
      <c r="AX1711" s="23">
        <v>1.5912500000000001</v>
      </c>
      <c r="AY1711" s="23">
        <v>0</v>
      </c>
      <c r="AZ1711" s="23">
        <v>10.257269920000001</v>
      </c>
    </row>
    <row r="1712" spans="2:52" x14ac:dyDescent="0.25">
      <c r="B1712" s="10" t="s">
        <v>1464</v>
      </c>
      <c r="C1712" s="23">
        <v>9.0643517500000002</v>
      </c>
      <c r="D1712" s="23">
        <v>3.1474753600000001</v>
      </c>
      <c r="E1712" s="23">
        <v>0.53327727000000003</v>
      </c>
      <c r="F1712" s="23">
        <v>2.1207687599999998</v>
      </c>
      <c r="G1712" s="23">
        <v>0.49342933</v>
      </c>
      <c r="H1712" s="23">
        <v>5.9168763900000005</v>
      </c>
      <c r="I1712" s="23">
        <v>1.93906746</v>
      </c>
      <c r="J1712" s="23">
        <v>3.04951602</v>
      </c>
      <c r="K1712" s="23">
        <v>0.87367340000000004</v>
      </c>
      <c r="L1712" s="23">
        <v>5.4619510000000003E-2</v>
      </c>
      <c r="M1712" s="23">
        <v>75.457037310000004</v>
      </c>
      <c r="N1712" s="23">
        <v>70.185108</v>
      </c>
      <c r="O1712" s="23">
        <v>5.27192931</v>
      </c>
      <c r="P1712" s="23">
        <v>0</v>
      </c>
      <c r="Q1712" s="23">
        <v>0</v>
      </c>
      <c r="R1712" s="23">
        <v>84.521389060000004</v>
      </c>
      <c r="S1712" s="23">
        <v>37.831681409999995</v>
      </c>
      <c r="T1712" s="23">
        <v>0.82525700000000002</v>
      </c>
      <c r="U1712" s="23">
        <v>7.79010406</v>
      </c>
      <c r="V1712" s="23">
        <v>0</v>
      </c>
      <c r="W1712" s="23">
        <v>0</v>
      </c>
      <c r="X1712" s="23">
        <v>10.59432176</v>
      </c>
      <c r="Y1712" s="23">
        <v>10.39549259</v>
      </c>
      <c r="Z1712" s="23">
        <v>0</v>
      </c>
      <c r="AA1712" s="23">
        <v>67.436856819999988</v>
      </c>
      <c r="AB1712" s="23">
        <v>17.084532239999998</v>
      </c>
      <c r="AC1712" s="23">
        <v>0</v>
      </c>
      <c r="AD1712" s="23">
        <v>0</v>
      </c>
      <c r="AE1712" s="23">
        <v>0</v>
      </c>
      <c r="AF1712" s="23">
        <v>0</v>
      </c>
      <c r="AG1712" s="23">
        <v>0</v>
      </c>
      <c r="AH1712" s="23">
        <v>0</v>
      </c>
      <c r="AI1712" s="23">
        <v>0</v>
      </c>
      <c r="AJ1712" s="23">
        <v>0</v>
      </c>
      <c r="AK1712" s="23">
        <v>0</v>
      </c>
      <c r="AL1712" s="23">
        <v>0</v>
      </c>
      <c r="AM1712" s="23">
        <v>0</v>
      </c>
      <c r="AN1712" s="23">
        <v>0</v>
      </c>
      <c r="AO1712" s="23">
        <v>0</v>
      </c>
      <c r="AP1712" s="23">
        <v>0</v>
      </c>
      <c r="AQ1712" s="23">
        <v>0</v>
      </c>
      <c r="AR1712" s="23">
        <v>0</v>
      </c>
      <c r="AS1712" s="23">
        <v>0</v>
      </c>
      <c r="AT1712" s="23">
        <v>0</v>
      </c>
      <c r="AU1712" s="23">
        <v>17.084532239999998</v>
      </c>
      <c r="AV1712" s="23">
        <v>42.991742030000005</v>
      </c>
      <c r="AW1712" s="23">
        <v>60.076274269999999</v>
      </c>
      <c r="AX1712" s="23">
        <v>21.247</v>
      </c>
      <c r="AY1712" s="23">
        <v>5.4214623200000007</v>
      </c>
      <c r="AZ1712" s="23">
        <v>33.407811949999996</v>
      </c>
    </row>
    <row r="1713" spans="2:52" x14ac:dyDescent="0.25">
      <c r="B1713" s="10" t="s">
        <v>1429</v>
      </c>
      <c r="C1713" s="23">
        <v>18.850214329999996</v>
      </c>
      <c r="D1713" s="23">
        <v>15.1640351</v>
      </c>
      <c r="E1713" s="23">
        <v>0.68848801000000004</v>
      </c>
      <c r="F1713" s="23">
        <v>14.230418779999999</v>
      </c>
      <c r="G1713" s="23">
        <v>0.24512830999999999</v>
      </c>
      <c r="H1713" s="23">
        <v>3.6861792300000005</v>
      </c>
      <c r="I1713" s="23">
        <v>2.0717551100000002</v>
      </c>
      <c r="J1713" s="23">
        <v>0.39319940000000003</v>
      </c>
      <c r="K1713" s="23">
        <v>1.14574525</v>
      </c>
      <c r="L1713" s="23">
        <v>7.5479470000000007E-2</v>
      </c>
      <c r="M1713" s="23">
        <v>82.834281460000014</v>
      </c>
      <c r="N1713" s="23">
        <v>67.777438000000004</v>
      </c>
      <c r="O1713" s="23">
        <v>15.056843460000001</v>
      </c>
      <c r="P1713" s="23">
        <v>0</v>
      </c>
      <c r="Q1713" s="23">
        <v>0</v>
      </c>
      <c r="R1713" s="23">
        <v>101.68449579</v>
      </c>
      <c r="S1713" s="23">
        <v>57.649248979999996</v>
      </c>
      <c r="T1713" s="23">
        <v>0.14529766</v>
      </c>
      <c r="U1713" s="23">
        <v>4.86446486</v>
      </c>
      <c r="V1713" s="23">
        <v>0</v>
      </c>
      <c r="W1713" s="23">
        <v>0</v>
      </c>
      <c r="X1713" s="23">
        <v>5.0004315500000001</v>
      </c>
      <c r="Y1713" s="23">
        <v>3.4324444600000001</v>
      </c>
      <c r="Z1713" s="23">
        <v>0</v>
      </c>
      <c r="AA1713" s="23">
        <v>71.091887509999992</v>
      </c>
      <c r="AB1713" s="23">
        <v>30.59260828</v>
      </c>
      <c r="AC1713" s="23">
        <v>0</v>
      </c>
      <c r="AD1713" s="23">
        <v>0</v>
      </c>
      <c r="AE1713" s="23">
        <v>0</v>
      </c>
      <c r="AF1713" s="23">
        <v>0</v>
      </c>
      <c r="AG1713" s="23">
        <v>0</v>
      </c>
      <c r="AH1713" s="23">
        <v>0</v>
      </c>
      <c r="AI1713" s="23">
        <v>0</v>
      </c>
      <c r="AJ1713" s="23">
        <v>0.19812609</v>
      </c>
      <c r="AK1713" s="23">
        <v>0.19812609</v>
      </c>
      <c r="AL1713" s="23">
        <v>13.027272380000001</v>
      </c>
      <c r="AM1713" s="23">
        <v>13.027272380000001</v>
      </c>
      <c r="AN1713" s="23">
        <v>0</v>
      </c>
      <c r="AO1713" s="23">
        <v>0</v>
      </c>
      <c r="AP1713" s="23">
        <v>0</v>
      </c>
      <c r="AQ1713" s="23">
        <v>0</v>
      </c>
      <c r="AR1713" s="23">
        <v>0</v>
      </c>
      <c r="AS1713" s="23">
        <v>0</v>
      </c>
      <c r="AT1713" s="23">
        <v>13.027272380000001</v>
      </c>
      <c r="AU1713" s="23">
        <v>17.763461990000003</v>
      </c>
      <c r="AV1713" s="23">
        <v>51.690119989999999</v>
      </c>
      <c r="AW1713" s="23">
        <v>69.453581979999996</v>
      </c>
      <c r="AX1713" s="23">
        <v>0</v>
      </c>
      <c r="AY1713" s="23">
        <v>10.719517570000001</v>
      </c>
      <c r="AZ1713" s="23">
        <v>58.734064409999995</v>
      </c>
    </row>
    <row r="1714" spans="2:52" x14ac:dyDescent="0.25">
      <c r="B1714" s="10" t="s">
        <v>330</v>
      </c>
      <c r="C1714" s="23">
        <v>7.1000329399999993</v>
      </c>
      <c r="D1714" s="23">
        <v>2.6627263499999998</v>
      </c>
      <c r="E1714" s="23">
        <v>1.0351314299999999</v>
      </c>
      <c r="F1714" s="23">
        <v>1.28559841</v>
      </c>
      <c r="G1714" s="23">
        <v>0.34199651000000003</v>
      </c>
      <c r="H1714" s="23">
        <v>4.4373065899999995</v>
      </c>
      <c r="I1714" s="23">
        <v>1.4609318200000001</v>
      </c>
      <c r="J1714" s="23">
        <v>1.07401076</v>
      </c>
      <c r="K1714" s="23">
        <v>1.7559324700000001</v>
      </c>
      <c r="L1714" s="23">
        <v>0.14643154</v>
      </c>
      <c r="M1714" s="23">
        <v>69.047447419999997</v>
      </c>
      <c r="N1714" s="23">
        <v>69.043930000000003</v>
      </c>
      <c r="O1714" s="23">
        <v>3.5174200000000003E-3</v>
      </c>
      <c r="P1714" s="23">
        <v>0</v>
      </c>
      <c r="Q1714" s="23">
        <v>0</v>
      </c>
      <c r="R1714" s="23">
        <v>76.147480360000003</v>
      </c>
      <c r="S1714" s="23">
        <v>44.622465720000001</v>
      </c>
      <c r="T1714" s="23">
        <v>0.34499999999999997</v>
      </c>
      <c r="U1714" s="23">
        <v>4.4189095099999998</v>
      </c>
      <c r="V1714" s="23">
        <v>0</v>
      </c>
      <c r="W1714" s="23">
        <v>0</v>
      </c>
      <c r="X1714" s="23">
        <v>9.5610359999999996</v>
      </c>
      <c r="Y1714" s="23">
        <v>6.9765336600000003</v>
      </c>
      <c r="Z1714" s="23">
        <v>0</v>
      </c>
      <c r="AA1714" s="23">
        <v>65.923944890000001</v>
      </c>
      <c r="AB1714" s="23">
        <v>10.223535469999998</v>
      </c>
      <c r="AC1714" s="23">
        <v>0</v>
      </c>
      <c r="AD1714" s="23">
        <v>0</v>
      </c>
      <c r="AE1714" s="23">
        <v>0</v>
      </c>
      <c r="AF1714" s="23">
        <v>0</v>
      </c>
      <c r="AG1714" s="23">
        <v>0</v>
      </c>
      <c r="AH1714" s="23">
        <v>0</v>
      </c>
      <c r="AI1714" s="23">
        <v>0</v>
      </c>
      <c r="AJ1714" s="23">
        <v>0</v>
      </c>
      <c r="AK1714" s="23">
        <v>0</v>
      </c>
      <c r="AL1714" s="23">
        <v>0.56705989000000001</v>
      </c>
      <c r="AM1714" s="23">
        <v>0.56705989000000001</v>
      </c>
      <c r="AN1714" s="23">
        <v>0</v>
      </c>
      <c r="AO1714" s="23">
        <v>0</v>
      </c>
      <c r="AP1714" s="23">
        <v>0</v>
      </c>
      <c r="AQ1714" s="23">
        <v>0</v>
      </c>
      <c r="AR1714" s="23">
        <v>0</v>
      </c>
      <c r="AS1714" s="23">
        <v>0</v>
      </c>
      <c r="AT1714" s="23">
        <v>0.56705989000000001</v>
      </c>
      <c r="AU1714" s="23">
        <v>9.6564755800000004</v>
      </c>
      <c r="AV1714" s="23">
        <v>20.821298990000003</v>
      </c>
      <c r="AW1714" s="23">
        <v>30.477774570000001</v>
      </c>
      <c r="AX1714" s="23">
        <v>13.83161409</v>
      </c>
      <c r="AY1714" s="23">
        <v>0</v>
      </c>
      <c r="AZ1714" s="23">
        <v>16.646160479999999</v>
      </c>
    </row>
    <row r="1715" spans="2:52" x14ac:dyDescent="0.25">
      <c r="B1715" s="10" t="s">
        <v>1465</v>
      </c>
      <c r="C1715" s="23">
        <v>4.7936695</v>
      </c>
      <c r="D1715" s="23">
        <v>3.7882202999999999</v>
      </c>
      <c r="E1715" s="23">
        <v>0.20815563000000001</v>
      </c>
      <c r="F1715" s="23">
        <v>0.51904488999999998</v>
      </c>
      <c r="G1715" s="23">
        <v>3.0610197799999996</v>
      </c>
      <c r="H1715" s="23">
        <v>1.0054491999999999</v>
      </c>
      <c r="I1715" s="23">
        <v>0.29985620000000002</v>
      </c>
      <c r="J1715" s="23">
        <v>0.55430699999999999</v>
      </c>
      <c r="K1715" s="23">
        <v>0.151286</v>
      </c>
      <c r="L1715" s="23">
        <v>0</v>
      </c>
      <c r="M1715" s="23">
        <v>81.20565547999999</v>
      </c>
      <c r="N1715" s="23">
        <v>45.943753000000001</v>
      </c>
      <c r="O1715" s="23">
        <v>35.261902479999996</v>
      </c>
      <c r="P1715" s="23">
        <v>0</v>
      </c>
      <c r="Q1715" s="23">
        <v>0</v>
      </c>
      <c r="R1715" s="23">
        <v>85.999324979999983</v>
      </c>
      <c r="S1715" s="23">
        <v>38.388813240000005</v>
      </c>
      <c r="T1715" s="23">
        <v>9.1520000000000004E-2</v>
      </c>
      <c r="U1715" s="23">
        <v>3.4090919100000003</v>
      </c>
      <c r="V1715" s="23">
        <v>0</v>
      </c>
      <c r="W1715" s="23">
        <v>0</v>
      </c>
      <c r="X1715" s="23">
        <v>2.68818351</v>
      </c>
      <c r="Y1715" s="23">
        <v>3.28811886</v>
      </c>
      <c r="Z1715" s="23">
        <v>0</v>
      </c>
      <c r="AA1715" s="23">
        <v>47.86572752</v>
      </c>
      <c r="AB1715" s="23">
        <v>38.133597460000004</v>
      </c>
      <c r="AC1715" s="23">
        <v>0</v>
      </c>
      <c r="AD1715" s="23">
        <v>0</v>
      </c>
      <c r="AE1715" s="23">
        <v>0</v>
      </c>
      <c r="AF1715" s="23">
        <v>0</v>
      </c>
      <c r="AG1715" s="23">
        <v>0</v>
      </c>
      <c r="AH1715" s="23">
        <v>0</v>
      </c>
      <c r="AI1715" s="23">
        <v>0</v>
      </c>
      <c r="AJ1715" s="23">
        <v>0.2259235</v>
      </c>
      <c r="AK1715" s="23">
        <v>0.2259235</v>
      </c>
      <c r="AL1715" s="23">
        <v>5.7719735500000002</v>
      </c>
      <c r="AM1715" s="23">
        <v>5.7719735500000002</v>
      </c>
      <c r="AN1715" s="23">
        <v>0</v>
      </c>
      <c r="AO1715" s="23">
        <v>0</v>
      </c>
      <c r="AP1715" s="23">
        <v>0</v>
      </c>
      <c r="AQ1715" s="23">
        <v>0</v>
      </c>
      <c r="AR1715" s="23">
        <v>0</v>
      </c>
      <c r="AS1715" s="23">
        <v>0</v>
      </c>
      <c r="AT1715" s="23">
        <v>5.7719735500000002</v>
      </c>
      <c r="AU1715" s="23">
        <v>32.587547409999999</v>
      </c>
      <c r="AV1715" s="23">
        <v>20.001706769999998</v>
      </c>
      <c r="AW1715" s="23">
        <v>52.589254179999998</v>
      </c>
      <c r="AX1715" s="23">
        <v>6.8708006799999994</v>
      </c>
      <c r="AY1715" s="23">
        <v>0</v>
      </c>
      <c r="AZ1715" s="23">
        <v>45.718453500000003</v>
      </c>
    </row>
    <row r="1716" spans="2:52" x14ac:dyDescent="0.25">
      <c r="B1716" s="20" t="s">
        <v>1582</v>
      </c>
      <c r="C1716" s="21">
        <f t="shared" ref="C1716:AZ1716" si="105">SUM(C1709:C1715)</f>
        <v>75.321602079999991</v>
      </c>
      <c r="D1716" s="21">
        <f t="shared" si="105"/>
        <v>54.23533303</v>
      </c>
      <c r="E1716" s="21">
        <f t="shared" si="105"/>
        <v>4.0165626699999999</v>
      </c>
      <c r="F1716" s="21">
        <f t="shared" si="105"/>
        <v>44.043606109999999</v>
      </c>
      <c r="G1716" s="21">
        <f t="shared" si="105"/>
        <v>6.1751642499999999</v>
      </c>
      <c r="H1716" s="21">
        <f t="shared" si="105"/>
        <v>21.086269050000002</v>
      </c>
      <c r="I1716" s="21">
        <f t="shared" si="105"/>
        <v>7.32466916</v>
      </c>
      <c r="J1716" s="21">
        <f t="shared" si="105"/>
        <v>7.5580320200000006</v>
      </c>
      <c r="K1716" s="21">
        <f t="shared" si="105"/>
        <v>4.86878952</v>
      </c>
      <c r="L1716" s="21">
        <f t="shared" si="105"/>
        <v>1.3347783500000001</v>
      </c>
      <c r="M1716" s="21">
        <f t="shared" si="105"/>
        <v>586.24241756000004</v>
      </c>
      <c r="N1716" s="21">
        <f t="shared" si="105"/>
        <v>468.06703400000004</v>
      </c>
      <c r="O1716" s="21">
        <f t="shared" si="105"/>
        <v>108.17538355999997</v>
      </c>
      <c r="P1716" s="21">
        <f t="shared" si="105"/>
        <v>0</v>
      </c>
      <c r="Q1716" s="21">
        <f t="shared" si="105"/>
        <v>10</v>
      </c>
      <c r="R1716" s="21">
        <f t="shared" si="105"/>
        <v>661.56401963999997</v>
      </c>
      <c r="S1716" s="21">
        <f t="shared" si="105"/>
        <v>302.25938249999996</v>
      </c>
      <c r="T1716" s="21">
        <f t="shared" si="105"/>
        <v>2.0722208699999998</v>
      </c>
      <c r="U1716" s="21">
        <f t="shared" si="105"/>
        <v>36.732711559999998</v>
      </c>
      <c r="V1716" s="21">
        <f t="shared" si="105"/>
        <v>0.27900000000000003</v>
      </c>
      <c r="W1716" s="21">
        <f t="shared" si="105"/>
        <v>3.3710997900000002</v>
      </c>
      <c r="X1716" s="21">
        <f t="shared" si="105"/>
        <v>51.665132920000005</v>
      </c>
      <c r="Y1716" s="21">
        <f t="shared" si="105"/>
        <v>42.333446410000001</v>
      </c>
      <c r="Z1716" s="21">
        <f t="shared" si="105"/>
        <v>0</v>
      </c>
      <c r="AA1716" s="21">
        <f t="shared" si="105"/>
        <v>438.71299404999996</v>
      </c>
      <c r="AB1716" s="21">
        <f t="shared" si="105"/>
        <v>222.85102559000001</v>
      </c>
      <c r="AC1716" s="21">
        <f t="shared" si="105"/>
        <v>0</v>
      </c>
      <c r="AD1716" s="21">
        <f t="shared" si="105"/>
        <v>0</v>
      </c>
      <c r="AE1716" s="21">
        <f t="shared" si="105"/>
        <v>0</v>
      </c>
      <c r="AF1716" s="21">
        <f t="shared" si="105"/>
        <v>0</v>
      </c>
      <c r="AG1716" s="21">
        <f t="shared" si="105"/>
        <v>0</v>
      </c>
      <c r="AH1716" s="21">
        <f t="shared" si="105"/>
        <v>0</v>
      </c>
      <c r="AI1716" s="21">
        <f t="shared" si="105"/>
        <v>0</v>
      </c>
      <c r="AJ1716" s="21">
        <f t="shared" si="105"/>
        <v>1.0358502300000001</v>
      </c>
      <c r="AK1716" s="21">
        <f t="shared" si="105"/>
        <v>1.0358502300000001</v>
      </c>
      <c r="AL1716" s="21">
        <f t="shared" si="105"/>
        <v>43.676481289999998</v>
      </c>
      <c r="AM1716" s="21">
        <f t="shared" si="105"/>
        <v>43.676481289999998</v>
      </c>
      <c r="AN1716" s="21">
        <f t="shared" si="105"/>
        <v>0</v>
      </c>
      <c r="AO1716" s="21">
        <f t="shared" si="105"/>
        <v>0</v>
      </c>
      <c r="AP1716" s="21">
        <f t="shared" si="105"/>
        <v>0</v>
      </c>
      <c r="AQ1716" s="21">
        <f t="shared" si="105"/>
        <v>0</v>
      </c>
      <c r="AR1716" s="21">
        <f t="shared" si="105"/>
        <v>0</v>
      </c>
      <c r="AS1716" s="21">
        <f t="shared" si="105"/>
        <v>0</v>
      </c>
      <c r="AT1716" s="21">
        <f t="shared" si="105"/>
        <v>43.676481289999998</v>
      </c>
      <c r="AU1716" s="21">
        <f t="shared" si="105"/>
        <v>180.21039452999997</v>
      </c>
      <c r="AV1716" s="21">
        <f t="shared" si="105"/>
        <v>261.47805595</v>
      </c>
      <c r="AW1716" s="21">
        <f t="shared" si="105"/>
        <v>441.68845047999997</v>
      </c>
      <c r="AX1716" s="21">
        <f t="shared" si="105"/>
        <v>73.769420820000008</v>
      </c>
      <c r="AY1716" s="21">
        <f t="shared" si="105"/>
        <v>16.140979890000001</v>
      </c>
      <c r="AZ1716" s="21">
        <f t="shared" si="105"/>
        <v>351.77804977</v>
      </c>
    </row>
    <row r="1717" spans="2:52" x14ac:dyDescent="0.25"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</row>
    <row r="1718" spans="2:52" x14ac:dyDescent="0.25">
      <c r="B1718" s="9" t="s">
        <v>1413</v>
      </c>
    </row>
    <row r="1719" spans="2:52" x14ac:dyDescent="0.25">
      <c r="B1719" s="10" t="s">
        <v>765</v>
      </c>
      <c r="C1719" s="23">
        <v>9.4681709499999993</v>
      </c>
      <c r="D1719" s="23">
        <v>2.2547891799999999</v>
      </c>
      <c r="E1719" s="23">
        <v>0.94673379999999996</v>
      </c>
      <c r="F1719" s="23">
        <v>1.18977409</v>
      </c>
      <c r="G1719" s="23">
        <v>0.11828129</v>
      </c>
      <c r="H1719" s="23">
        <v>7.2133817699999998</v>
      </c>
      <c r="I1719" s="23">
        <v>0.79755697999999997</v>
      </c>
      <c r="J1719" s="23">
        <v>0.74663545999999992</v>
      </c>
      <c r="K1719" s="23">
        <v>5.6604693299999997</v>
      </c>
      <c r="L1719" s="23">
        <v>8.7200000000000003E-3</v>
      </c>
      <c r="M1719" s="23">
        <v>52.470761000000003</v>
      </c>
      <c r="N1719" s="23">
        <v>52.468181000000001</v>
      </c>
      <c r="O1719" s="23">
        <v>2.5799999999999998E-3</v>
      </c>
      <c r="P1719" s="23">
        <v>0</v>
      </c>
      <c r="Q1719" s="23">
        <v>0</v>
      </c>
      <c r="R1719" s="23">
        <v>61.938931950000004</v>
      </c>
      <c r="S1719" s="23">
        <v>31.187537469999999</v>
      </c>
      <c r="T1719" s="23">
        <v>0.1981</v>
      </c>
      <c r="U1719" s="23">
        <v>4.6348479999999999</v>
      </c>
      <c r="V1719" s="23">
        <v>0</v>
      </c>
      <c r="W1719" s="23">
        <v>0</v>
      </c>
      <c r="X1719" s="23">
        <v>4.1385615600000003</v>
      </c>
      <c r="Y1719" s="23">
        <v>14.08003356</v>
      </c>
      <c r="Z1719" s="23">
        <v>3.2148119300000002</v>
      </c>
      <c r="AA1719" s="23">
        <v>57.453892520000004</v>
      </c>
      <c r="AB1719" s="23">
        <v>4.4850394299999996</v>
      </c>
      <c r="AC1719" s="23">
        <v>0</v>
      </c>
      <c r="AD1719" s="23">
        <v>0</v>
      </c>
      <c r="AE1719" s="23">
        <v>0</v>
      </c>
      <c r="AF1719" s="23">
        <v>0</v>
      </c>
      <c r="AG1719" s="23">
        <v>0</v>
      </c>
      <c r="AH1719" s="23">
        <v>0</v>
      </c>
      <c r="AI1719" s="23">
        <v>0</v>
      </c>
      <c r="AJ1719" s="23">
        <v>0.10455797999999999</v>
      </c>
      <c r="AK1719" s="23">
        <v>0.10455797999999999</v>
      </c>
      <c r="AL1719" s="23">
        <v>0</v>
      </c>
      <c r="AM1719" s="23">
        <v>0</v>
      </c>
      <c r="AN1719" s="23">
        <v>0</v>
      </c>
      <c r="AO1719" s="23">
        <v>0</v>
      </c>
      <c r="AP1719" s="23">
        <v>3.7558970699999996</v>
      </c>
      <c r="AQ1719" s="23">
        <v>3.7558970699999996</v>
      </c>
      <c r="AR1719" s="23">
        <v>0</v>
      </c>
      <c r="AS1719" s="23">
        <v>0</v>
      </c>
      <c r="AT1719" s="23">
        <v>3.7558970699999996</v>
      </c>
      <c r="AU1719" s="23">
        <v>0.83370034000000004</v>
      </c>
      <c r="AV1719" s="23">
        <v>1.5138206699999999</v>
      </c>
      <c r="AW1719" s="23">
        <v>2.3475210099999999</v>
      </c>
      <c r="AX1719" s="23">
        <v>0.49863299999999999</v>
      </c>
      <c r="AY1719" s="23">
        <v>0</v>
      </c>
      <c r="AZ1719" s="23">
        <v>1.8488880099999998</v>
      </c>
    </row>
    <row r="1720" spans="2:52" x14ac:dyDescent="0.25">
      <c r="B1720" s="10" t="s">
        <v>1436</v>
      </c>
      <c r="C1720" s="23">
        <v>4.2940232300000005</v>
      </c>
      <c r="D1720" s="23">
        <v>2.9733696900000006</v>
      </c>
      <c r="E1720" s="23">
        <v>1.5101034300000002</v>
      </c>
      <c r="F1720" s="23">
        <v>1.3549006200000002</v>
      </c>
      <c r="G1720" s="23">
        <v>0.10836564</v>
      </c>
      <c r="H1720" s="23">
        <v>1.3206535400000001</v>
      </c>
      <c r="I1720" s="23">
        <v>0.43967001999999999</v>
      </c>
      <c r="J1720" s="23">
        <v>0.32964599999999999</v>
      </c>
      <c r="K1720" s="23">
        <v>0.55062752000000004</v>
      </c>
      <c r="L1720" s="23">
        <v>7.1000000000000002E-4</v>
      </c>
      <c r="M1720" s="23">
        <v>54.430579000000002</v>
      </c>
      <c r="N1720" s="23">
        <v>54.430579000000002</v>
      </c>
      <c r="O1720" s="23">
        <v>0</v>
      </c>
      <c r="P1720" s="23">
        <v>0</v>
      </c>
      <c r="Q1720" s="23">
        <v>0</v>
      </c>
      <c r="R1720" s="23">
        <v>58.724602230000002</v>
      </c>
      <c r="S1720" s="23">
        <v>32.748302500000001</v>
      </c>
      <c r="T1720" s="23">
        <v>0.36887027</v>
      </c>
      <c r="U1720" s="23">
        <v>4.4798210000000003</v>
      </c>
      <c r="V1720" s="23">
        <v>0</v>
      </c>
      <c r="W1720" s="23">
        <v>0</v>
      </c>
      <c r="X1720" s="23">
        <v>2.5259360000000002</v>
      </c>
      <c r="Y1720" s="23">
        <v>4.1618405200000002</v>
      </c>
      <c r="Z1720" s="23">
        <v>0</v>
      </c>
      <c r="AA1720" s="23">
        <v>44.284770289999997</v>
      </c>
      <c r="AB1720" s="23">
        <v>14.439831939999999</v>
      </c>
      <c r="AC1720" s="23">
        <v>0</v>
      </c>
      <c r="AD1720" s="23">
        <v>0</v>
      </c>
      <c r="AE1720" s="23">
        <v>0</v>
      </c>
      <c r="AF1720" s="23">
        <v>0</v>
      </c>
      <c r="AG1720" s="23">
        <v>0</v>
      </c>
      <c r="AH1720" s="23">
        <v>0</v>
      </c>
      <c r="AI1720" s="23">
        <v>0</v>
      </c>
      <c r="AJ1720" s="23">
        <v>0.53301015000000007</v>
      </c>
      <c r="AK1720" s="23">
        <v>0.53301015000000007</v>
      </c>
      <c r="AL1720" s="23">
        <v>0.57999999999999996</v>
      </c>
      <c r="AM1720" s="23">
        <v>0.57999999999999996</v>
      </c>
      <c r="AN1720" s="23">
        <v>0</v>
      </c>
      <c r="AO1720" s="23">
        <v>0</v>
      </c>
      <c r="AP1720" s="23">
        <v>0</v>
      </c>
      <c r="AQ1720" s="23">
        <v>0</v>
      </c>
      <c r="AR1720" s="23">
        <v>0</v>
      </c>
      <c r="AS1720" s="23">
        <v>0</v>
      </c>
      <c r="AT1720" s="23">
        <v>0.57999999999999996</v>
      </c>
      <c r="AU1720" s="23">
        <v>14.39284209</v>
      </c>
      <c r="AV1720" s="23">
        <v>17.479337600000001</v>
      </c>
      <c r="AW1720" s="23">
        <v>31.872179690000003</v>
      </c>
      <c r="AX1720" s="23">
        <v>0</v>
      </c>
      <c r="AY1720" s="23">
        <v>0</v>
      </c>
      <c r="AZ1720" s="23">
        <v>31.872179690000003</v>
      </c>
    </row>
    <row r="1721" spans="2:52" x14ac:dyDescent="0.25">
      <c r="B1721" s="10" t="s">
        <v>31</v>
      </c>
      <c r="C1721" s="23">
        <v>1.5124803800000002</v>
      </c>
      <c r="D1721" s="23">
        <v>1.15538882</v>
      </c>
      <c r="E1721" s="23">
        <v>0.82799431000000001</v>
      </c>
      <c r="F1721" s="23">
        <v>0.28612819</v>
      </c>
      <c r="G1721" s="23">
        <v>4.1266320000000002E-2</v>
      </c>
      <c r="H1721" s="23">
        <v>0.35709155999999997</v>
      </c>
      <c r="I1721" s="23">
        <v>0.10426692</v>
      </c>
      <c r="J1721" s="23">
        <v>0.23371264000000003</v>
      </c>
      <c r="K1721" s="23">
        <v>1.9112000000000001E-2</v>
      </c>
      <c r="L1721" s="23">
        <v>0</v>
      </c>
      <c r="M1721" s="23">
        <v>32.877087000000003</v>
      </c>
      <c r="N1721" s="23">
        <v>32.877087000000003</v>
      </c>
      <c r="O1721" s="23">
        <v>0</v>
      </c>
      <c r="P1721" s="23">
        <v>0</v>
      </c>
      <c r="Q1721" s="23">
        <v>0</v>
      </c>
      <c r="R1721" s="23">
        <v>34.389567380000003</v>
      </c>
      <c r="S1721" s="23">
        <v>17.042425899999998</v>
      </c>
      <c r="T1721" s="23">
        <v>0.38413885999999997</v>
      </c>
      <c r="U1721" s="23">
        <v>2.45630433</v>
      </c>
      <c r="V1721" s="23">
        <v>0</v>
      </c>
      <c r="W1721" s="23">
        <v>0</v>
      </c>
      <c r="X1721" s="23">
        <v>4.86647813</v>
      </c>
      <c r="Y1721" s="23">
        <v>9.3567186899999992</v>
      </c>
      <c r="Z1721" s="23">
        <v>0</v>
      </c>
      <c r="AA1721" s="23">
        <v>34.106065909999998</v>
      </c>
      <c r="AB1721" s="23">
        <v>0.28350147000000003</v>
      </c>
      <c r="AC1721" s="23">
        <v>0</v>
      </c>
      <c r="AD1721" s="23">
        <v>0</v>
      </c>
      <c r="AE1721" s="23">
        <v>0</v>
      </c>
      <c r="AF1721" s="23">
        <v>0</v>
      </c>
      <c r="AG1721" s="23">
        <v>0</v>
      </c>
      <c r="AH1721" s="23">
        <v>0</v>
      </c>
      <c r="AI1721" s="23">
        <v>0</v>
      </c>
      <c r="AJ1721" s="23">
        <v>0</v>
      </c>
      <c r="AK1721" s="23">
        <v>0</v>
      </c>
      <c r="AL1721" s="23">
        <v>0.5</v>
      </c>
      <c r="AM1721" s="23">
        <v>0.5</v>
      </c>
      <c r="AN1721" s="23">
        <v>0</v>
      </c>
      <c r="AO1721" s="23">
        <v>0</v>
      </c>
      <c r="AP1721" s="23">
        <v>0</v>
      </c>
      <c r="AQ1721" s="23">
        <v>0</v>
      </c>
      <c r="AR1721" s="23">
        <v>0</v>
      </c>
      <c r="AS1721" s="23">
        <v>0</v>
      </c>
      <c r="AT1721" s="23">
        <v>0.5</v>
      </c>
      <c r="AU1721" s="23">
        <v>-0.21649853000000002</v>
      </c>
      <c r="AV1721" s="23">
        <v>4.8298518699999997</v>
      </c>
      <c r="AW1721" s="23">
        <v>4.6133533399999997</v>
      </c>
      <c r="AX1721" s="23">
        <v>0</v>
      </c>
      <c r="AY1721" s="23">
        <v>0</v>
      </c>
      <c r="AZ1721" s="23">
        <v>4.6133533399999997</v>
      </c>
    </row>
    <row r="1722" spans="2:52" x14ac:dyDescent="0.25">
      <c r="B1722" s="10" t="s">
        <v>1437</v>
      </c>
      <c r="C1722" s="23">
        <v>97.575094289999996</v>
      </c>
      <c r="D1722" s="23">
        <v>80.202334550000003</v>
      </c>
      <c r="E1722" s="23">
        <v>5.9070661999999992</v>
      </c>
      <c r="F1722" s="23">
        <v>73.680115209999997</v>
      </c>
      <c r="G1722" s="23">
        <v>0.61515313999999999</v>
      </c>
      <c r="H1722" s="23">
        <v>17.372759739999999</v>
      </c>
      <c r="I1722" s="23">
        <v>5.5116479299999996</v>
      </c>
      <c r="J1722" s="23">
        <v>1.5787564999999999</v>
      </c>
      <c r="K1722" s="23">
        <v>9.1439206099999986</v>
      </c>
      <c r="L1722" s="23">
        <v>1.1384346999999999</v>
      </c>
      <c r="M1722" s="23">
        <v>325.59963197000002</v>
      </c>
      <c r="N1722" s="23">
        <v>95.545509999999993</v>
      </c>
      <c r="O1722" s="23">
        <v>214.65412197000001</v>
      </c>
      <c r="P1722" s="23">
        <v>15.4</v>
      </c>
      <c r="Q1722" s="23">
        <v>0</v>
      </c>
      <c r="R1722" s="23">
        <v>423.17472626</v>
      </c>
      <c r="S1722" s="23">
        <v>100.33140548999999</v>
      </c>
      <c r="T1722" s="23">
        <v>3.4703021299999999</v>
      </c>
      <c r="U1722" s="23">
        <v>10.346920429999999</v>
      </c>
      <c r="V1722" s="23">
        <v>0</v>
      </c>
      <c r="W1722" s="23">
        <v>0</v>
      </c>
      <c r="X1722" s="23">
        <v>26.54736372</v>
      </c>
      <c r="Y1722" s="23">
        <v>13.677750380000001</v>
      </c>
      <c r="Z1722" s="23">
        <v>0</v>
      </c>
      <c r="AA1722" s="23">
        <v>154.37374214999997</v>
      </c>
      <c r="AB1722" s="23">
        <v>268.80098411</v>
      </c>
      <c r="AC1722" s="23">
        <v>0</v>
      </c>
      <c r="AD1722" s="23">
        <v>0</v>
      </c>
      <c r="AE1722" s="23">
        <v>0</v>
      </c>
      <c r="AF1722" s="23">
        <v>0</v>
      </c>
      <c r="AG1722" s="23">
        <v>11.507999999999999</v>
      </c>
      <c r="AH1722" s="23">
        <v>11.507999999999999</v>
      </c>
      <c r="AI1722" s="23">
        <v>0</v>
      </c>
      <c r="AJ1722" s="23">
        <v>1.43242801</v>
      </c>
      <c r="AK1722" s="23">
        <v>12.94042801</v>
      </c>
      <c r="AL1722" s="23">
        <v>75.828959549999993</v>
      </c>
      <c r="AM1722" s="23">
        <v>75.828959549999993</v>
      </c>
      <c r="AN1722" s="23">
        <v>0</v>
      </c>
      <c r="AO1722" s="23">
        <v>0</v>
      </c>
      <c r="AP1722" s="23">
        <v>0</v>
      </c>
      <c r="AQ1722" s="23">
        <v>0</v>
      </c>
      <c r="AR1722" s="23">
        <v>0</v>
      </c>
      <c r="AS1722" s="23">
        <v>0</v>
      </c>
      <c r="AT1722" s="23">
        <v>75.828959549999993</v>
      </c>
      <c r="AU1722" s="23">
        <v>205.91245257</v>
      </c>
      <c r="AV1722" s="23">
        <v>233.58251723000001</v>
      </c>
      <c r="AW1722" s="23">
        <v>439.49496979999998</v>
      </c>
      <c r="AX1722" s="23">
        <v>0</v>
      </c>
      <c r="AY1722" s="23">
        <v>157.20664603999998</v>
      </c>
      <c r="AZ1722" s="23">
        <v>282.28832375999997</v>
      </c>
    </row>
    <row r="1723" spans="2:52" x14ac:dyDescent="0.25">
      <c r="B1723" s="10" t="s">
        <v>1438</v>
      </c>
      <c r="C1723" s="23">
        <v>12.678647400000001</v>
      </c>
      <c r="D1723" s="23">
        <v>6.5142551400000004</v>
      </c>
      <c r="E1723" s="23">
        <v>1.67395169</v>
      </c>
      <c r="F1723" s="23">
        <v>4.28275512</v>
      </c>
      <c r="G1723" s="23">
        <v>0.55754832999999993</v>
      </c>
      <c r="H1723" s="23">
        <v>6.1643922599999996</v>
      </c>
      <c r="I1723" s="23">
        <v>1.2888916499999998</v>
      </c>
      <c r="J1723" s="23">
        <v>2.1914680299999998</v>
      </c>
      <c r="K1723" s="23">
        <v>2.6750620000000001</v>
      </c>
      <c r="L1723" s="23">
        <v>8.9705800000000006E-3</v>
      </c>
      <c r="M1723" s="23">
        <v>67.453199650000002</v>
      </c>
      <c r="N1723" s="23">
        <v>67.409319999999994</v>
      </c>
      <c r="O1723" s="23">
        <v>4.3879649999999999E-2</v>
      </c>
      <c r="P1723" s="23">
        <v>0</v>
      </c>
      <c r="Q1723" s="23">
        <v>0</v>
      </c>
      <c r="R1723" s="23">
        <v>80.131847050000019</v>
      </c>
      <c r="S1723" s="23">
        <v>44.803626659999999</v>
      </c>
      <c r="T1723" s="23">
        <v>0.19068158999999998</v>
      </c>
      <c r="U1723" s="23">
        <v>5.1967328400000001</v>
      </c>
      <c r="V1723" s="23">
        <v>0</v>
      </c>
      <c r="W1723" s="23">
        <v>0</v>
      </c>
      <c r="X1723" s="23">
        <v>1.6500843200000002</v>
      </c>
      <c r="Y1723" s="23">
        <v>6.2967885199999998</v>
      </c>
      <c r="Z1723" s="23">
        <v>0</v>
      </c>
      <c r="AA1723" s="23">
        <v>58.137913930000011</v>
      </c>
      <c r="AB1723" s="23">
        <v>21.993933120000001</v>
      </c>
      <c r="AC1723" s="23">
        <v>0</v>
      </c>
      <c r="AD1723" s="23">
        <v>0</v>
      </c>
      <c r="AE1723" s="23">
        <v>0</v>
      </c>
      <c r="AF1723" s="23">
        <v>0</v>
      </c>
      <c r="AG1723" s="23">
        <v>0</v>
      </c>
      <c r="AH1723" s="23">
        <v>0</v>
      </c>
      <c r="AI1723" s="23">
        <v>0</v>
      </c>
      <c r="AJ1723" s="23">
        <v>3.3994550000000005E-2</v>
      </c>
      <c r="AK1723" s="23">
        <v>3.3994550000000005E-2</v>
      </c>
      <c r="AL1723" s="23">
        <v>5.5412305399999999</v>
      </c>
      <c r="AM1723" s="23">
        <v>5.5412305399999999</v>
      </c>
      <c r="AN1723" s="23">
        <v>0</v>
      </c>
      <c r="AO1723" s="23">
        <v>0</v>
      </c>
      <c r="AP1723" s="23">
        <v>0</v>
      </c>
      <c r="AQ1723" s="23">
        <v>0</v>
      </c>
      <c r="AR1723" s="23">
        <v>0</v>
      </c>
      <c r="AS1723" s="23">
        <v>0</v>
      </c>
      <c r="AT1723" s="23">
        <v>5.5412305399999999</v>
      </c>
      <c r="AU1723" s="23">
        <v>16.48669713</v>
      </c>
      <c r="AV1723" s="23">
        <v>16.51330476</v>
      </c>
      <c r="AW1723" s="23">
        <v>33.00000189</v>
      </c>
      <c r="AX1723" s="23">
        <v>0.42751456999999998</v>
      </c>
      <c r="AY1723" s="23">
        <v>0</v>
      </c>
      <c r="AZ1723" s="23">
        <v>32.57248732</v>
      </c>
    </row>
    <row r="1724" spans="2:52" x14ac:dyDescent="0.25">
      <c r="B1724" s="10" t="s">
        <v>1439</v>
      </c>
      <c r="C1724" s="23">
        <v>4.3818177300000007</v>
      </c>
      <c r="D1724" s="23">
        <v>2.0366370100000002</v>
      </c>
      <c r="E1724" s="23">
        <v>1.4034895300000001</v>
      </c>
      <c r="F1724" s="23">
        <v>0.49966956000000001</v>
      </c>
      <c r="G1724" s="23">
        <v>0.13347792</v>
      </c>
      <c r="H1724" s="23">
        <v>2.3451807200000001</v>
      </c>
      <c r="I1724" s="23">
        <v>1.12747358</v>
      </c>
      <c r="J1724" s="23">
        <v>0.616178</v>
      </c>
      <c r="K1724" s="23">
        <v>0.214</v>
      </c>
      <c r="L1724" s="23">
        <v>0.38752913999999999</v>
      </c>
      <c r="M1724" s="23">
        <v>66.149771000000001</v>
      </c>
      <c r="N1724" s="23">
        <v>66.149771000000001</v>
      </c>
      <c r="O1724" s="23">
        <v>0</v>
      </c>
      <c r="P1724" s="23">
        <v>0</v>
      </c>
      <c r="Q1724" s="23">
        <v>0</v>
      </c>
      <c r="R1724" s="23">
        <v>70.53158873000001</v>
      </c>
      <c r="S1724" s="23">
        <v>39.385731219999997</v>
      </c>
      <c r="T1724" s="23">
        <v>0.15278357999999997</v>
      </c>
      <c r="U1724" s="23">
        <v>5.9864599000000007</v>
      </c>
      <c r="V1724" s="23">
        <v>0</v>
      </c>
      <c r="W1724" s="23">
        <v>0</v>
      </c>
      <c r="X1724" s="23">
        <v>6.2176367300000006</v>
      </c>
      <c r="Y1724" s="23">
        <v>10.842437739999999</v>
      </c>
      <c r="Z1724" s="23">
        <v>1.28547422</v>
      </c>
      <c r="AA1724" s="23">
        <v>63.870523389999995</v>
      </c>
      <c r="AB1724" s="23">
        <v>6.6610653399999995</v>
      </c>
      <c r="AC1724" s="23">
        <v>0</v>
      </c>
      <c r="AD1724" s="23">
        <v>0</v>
      </c>
      <c r="AE1724" s="23">
        <v>0</v>
      </c>
      <c r="AF1724" s="23">
        <v>0</v>
      </c>
      <c r="AG1724" s="23">
        <v>0</v>
      </c>
      <c r="AH1724" s="23">
        <v>0</v>
      </c>
      <c r="AI1724" s="23">
        <v>0</v>
      </c>
      <c r="AJ1724" s="23">
        <v>0</v>
      </c>
      <c r="AK1724" s="23">
        <v>0</v>
      </c>
      <c r="AL1724" s="23">
        <v>3.1419999999999997E-2</v>
      </c>
      <c r="AM1724" s="23">
        <v>3.1419999999999997E-2</v>
      </c>
      <c r="AN1724" s="23">
        <v>0</v>
      </c>
      <c r="AO1724" s="23">
        <v>0</v>
      </c>
      <c r="AP1724" s="23">
        <v>1.3611288400000001</v>
      </c>
      <c r="AQ1724" s="23">
        <v>1.3611288400000001</v>
      </c>
      <c r="AR1724" s="23">
        <v>0</v>
      </c>
      <c r="AS1724" s="23">
        <v>0</v>
      </c>
      <c r="AT1724" s="23">
        <v>1.3925488400000001</v>
      </c>
      <c r="AU1724" s="23">
        <v>5.2685164999999996</v>
      </c>
      <c r="AV1724" s="23">
        <v>3.2319369500000001</v>
      </c>
      <c r="AW1724" s="23">
        <v>8.5004534499999984</v>
      </c>
      <c r="AX1724" s="23">
        <v>0</v>
      </c>
      <c r="AY1724" s="23">
        <v>0</v>
      </c>
      <c r="AZ1724" s="23">
        <v>8.5004534499999984</v>
      </c>
    </row>
    <row r="1725" spans="2:52" x14ac:dyDescent="0.25">
      <c r="B1725" s="10" t="s">
        <v>437</v>
      </c>
      <c r="C1725" s="23">
        <v>14.289716840000001</v>
      </c>
      <c r="D1725" s="23">
        <v>9.0261262999999996</v>
      </c>
      <c r="E1725" s="23">
        <v>1.48491598</v>
      </c>
      <c r="F1725" s="23">
        <v>7.3512790300000006</v>
      </c>
      <c r="G1725" s="23">
        <v>0.18993129</v>
      </c>
      <c r="H1725" s="23">
        <v>5.26359054</v>
      </c>
      <c r="I1725" s="23">
        <v>2.3656817400000003</v>
      </c>
      <c r="J1725" s="23">
        <v>1.8676935400000001</v>
      </c>
      <c r="K1725" s="23">
        <v>0.54331249999999998</v>
      </c>
      <c r="L1725" s="23">
        <v>0.48690275999999999</v>
      </c>
      <c r="M1725" s="23">
        <v>50.184628259999997</v>
      </c>
      <c r="N1725" s="23">
        <v>50.039566999999998</v>
      </c>
      <c r="O1725" s="23">
        <v>1.506126E-2</v>
      </c>
      <c r="P1725" s="23">
        <v>0</v>
      </c>
      <c r="Q1725" s="23">
        <v>0.13</v>
      </c>
      <c r="R1725" s="23">
        <v>64.474345099999994</v>
      </c>
      <c r="S1725" s="23">
        <v>40.583166939999998</v>
      </c>
      <c r="T1725" s="23">
        <v>7.1485000000000007E-2</v>
      </c>
      <c r="U1725" s="23">
        <v>5.7245713299999998</v>
      </c>
      <c r="V1725" s="23">
        <v>0</v>
      </c>
      <c r="W1725" s="23">
        <v>0</v>
      </c>
      <c r="X1725" s="23">
        <v>4.42436893</v>
      </c>
      <c r="Y1725" s="23">
        <v>11.824308800000001</v>
      </c>
      <c r="Z1725" s="23">
        <v>0</v>
      </c>
      <c r="AA1725" s="23">
        <v>62.627901000000001</v>
      </c>
      <c r="AB1725" s="23">
        <v>1.8464441</v>
      </c>
      <c r="AC1725" s="23">
        <v>0</v>
      </c>
      <c r="AD1725" s="23">
        <v>0</v>
      </c>
      <c r="AE1725" s="23">
        <v>0</v>
      </c>
      <c r="AF1725" s="23">
        <v>0</v>
      </c>
      <c r="AG1725" s="23">
        <v>0</v>
      </c>
      <c r="AH1725" s="23">
        <v>0</v>
      </c>
      <c r="AI1725" s="23">
        <v>0</v>
      </c>
      <c r="AJ1725" s="23">
        <v>0</v>
      </c>
      <c r="AK1725" s="23">
        <v>0</v>
      </c>
      <c r="AL1725" s="23">
        <v>3.9470600000000002E-2</v>
      </c>
      <c r="AM1725" s="23">
        <v>3.9470600000000002E-2</v>
      </c>
      <c r="AN1725" s="23">
        <v>0</v>
      </c>
      <c r="AO1725" s="23">
        <v>0</v>
      </c>
      <c r="AP1725" s="23">
        <v>0</v>
      </c>
      <c r="AQ1725" s="23">
        <v>0</v>
      </c>
      <c r="AR1725" s="23">
        <v>0</v>
      </c>
      <c r="AS1725" s="23">
        <v>0</v>
      </c>
      <c r="AT1725" s="23">
        <v>3.9470600000000002E-2</v>
      </c>
      <c r="AU1725" s="23">
        <v>1.8069735</v>
      </c>
      <c r="AV1725" s="23">
        <v>2.7941559599999999</v>
      </c>
      <c r="AW1725" s="23">
        <v>4.6011294600000001</v>
      </c>
      <c r="AX1725" s="23">
        <v>0</v>
      </c>
      <c r="AY1725" s="23">
        <v>0</v>
      </c>
      <c r="AZ1725" s="23">
        <v>4.6011294600000001</v>
      </c>
    </row>
    <row r="1726" spans="2:52" x14ac:dyDescent="0.25">
      <c r="B1726" s="10" t="s">
        <v>1440</v>
      </c>
      <c r="C1726" s="23">
        <v>5.3319873700000002</v>
      </c>
      <c r="D1726" s="23">
        <v>2.0581902400000001</v>
      </c>
      <c r="E1726" s="23">
        <v>1.11044133</v>
      </c>
      <c r="F1726" s="23">
        <v>0.72993767000000009</v>
      </c>
      <c r="G1726" s="23">
        <v>0.21781123999999999</v>
      </c>
      <c r="H1726" s="23">
        <v>3.2737971299999997</v>
      </c>
      <c r="I1726" s="23">
        <v>0.43188874999999999</v>
      </c>
      <c r="J1726" s="23">
        <v>0.26508500000000002</v>
      </c>
      <c r="K1726" s="23">
        <v>2.4131105900000001</v>
      </c>
      <c r="L1726" s="23">
        <v>0.16371279</v>
      </c>
      <c r="M1726" s="23">
        <v>66.721469069999998</v>
      </c>
      <c r="N1726" s="23">
        <v>66.678506999999996</v>
      </c>
      <c r="O1726" s="23">
        <v>4.2962069999999998E-2</v>
      </c>
      <c r="P1726" s="23">
        <v>0</v>
      </c>
      <c r="Q1726" s="23">
        <v>0</v>
      </c>
      <c r="R1726" s="23">
        <v>72.053456439999991</v>
      </c>
      <c r="S1726" s="23">
        <v>50.232212400000002</v>
      </c>
      <c r="T1726" s="23">
        <v>0.25771262</v>
      </c>
      <c r="U1726" s="23">
        <v>3.33765351</v>
      </c>
      <c r="V1726" s="23">
        <v>0</v>
      </c>
      <c r="W1726" s="23">
        <v>0</v>
      </c>
      <c r="X1726" s="23">
        <v>4.6209607500000001</v>
      </c>
      <c r="Y1726" s="23">
        <v>6.1861259299999993</v>
      </c>
      <c r="Z1726" s="23">
        <v>0</v>
      </c>
      <c r="AA1726" s="23">
        <v>64.634665209999994</v>
      </c>
      <c r="AB1726" s="23">
        <v>7.4187912300000001</v>
      </c>
      <c r="AC1726" s="23">
        <v>0</v>
      </c>
      <c r="AD1726" s="23">
        <v>0</v>
      </c>
      <c r="AE1726" s="23">
        <v>0</v>
      </c>
      <c r="AF1726" s="23">
        <v>0</v>
      </c>
      <c r="AG1726" s="23">
        <v>0</v>
      </c>
      <c r="AH1726" s="23">
        <v>0</v>
      </c>
      <c r="AI1726" s="23">
        <v>0</v>
      </c>
      <c r="AJ1726" s="23">
        <v>0</v>
      </c>
      <c r="AK1726" s="23">
        <v>0</v>
      </c>
      <c r="AL1726" s="23">
        <v>8.63389615</v>
      </c>
      <c r="AM1726" s="23">
        <v>8.63389615</v>
      </c>
      <c r="AN1726" s="23">
        <v>0</v>
      </c>
      <c r="AO1726" s="23">
        <v>0</v>
      </c>
      <c r="AP1726" s="23">
        <v>0</v>
      </c>
      <c r="AQ1726" s="23">
        <v>0</v>
      </c>
      <c r="AR1726" s="23">
        <v>0</v>
      </c>
      <c r="AS1726" s="23">
        <v>0</v>
      </c>
      <c r="AT1726" s="23">
        <v>8.63389615</v>
      </c>
      <c r="AU1726" s="23">
        <v>-1.2151049199999999</v>
      </c>
      <c r="AV1726" s="23">
        <v>19.455841190000001</v>
      </c>
      <c r="AW1726" s="23">
        <v>18.240736269999999</v>
      </c>
      <c r="AX1726" s="23">
        <v>0.72994599999999998</v>
      </c>
      <c r="AY1726" s="23">
        <v>0</v>
      </c>
      <c r="AZ1726" s="23">
        <v>17.510790270000001</v>
      </c>
    </row>
    <row r="1727" spans="2:52" x14ac:dyDescent="0.25">
      <c r="B1727" s="10" t="s">
        <v>1441</v>
      </c>
      <c r="C1727" s="23">
        <v>30.69688476</v>
      </c>
      <c r="D1727" s="23">
        <v>11.59192226</v>
      </c>
      <c r="E1727" s="23">
        <v>1.4966681000000002</v>
      </c>
      <c r="F1727" s="23">
        <v>9.8168393800000011</v>
      </c>
      <c r="G1727" s="23">
        <v>0.27841478000000003</v>
      </c>
      <c r="H1727" s="23">
        <v>19.104962499999999</v>
      </c>
      <c r="I1727" s="23">
        <v>0.91754937000000003</v>
      </c>
      <c r="J1727" s="23">
        <v>0.59076955000000009</v>
      </c>
      <c r="K1727" s="23">
        <v>17.596643579999999</v>
      </c>
      <c r="L1727" s="23">
        <v>0</v>
      </c>
      <c r="M1727" s="23">
        <v>72.617334830000004</v>
      </c>
      <c r="N1727" s="23">
        <v>72.601596000000001</v>
      </c>
      <c r="O1727" s="23">
        <v>1.5738829999999999E-2</v>
      </c>
      <c r="P1727" s="23">
        <v>0</v>
      </c>
      <c r="Q1727" s="23">
        <v>0</v>
      </c>
      <c r="R1727" s="23">
        <v>103.31421959000001</v>
      </c>
      <c r="S1727" s="23">
        <v>35.092160490000005</v>
      </c>
      <c r="T1727" s="23">
        <v>0.42390750999999999</v>
      </c>
      <c r="U1727" s="23">
        <v>5.3198416599999998</v>
      </c>
      <c r="V1727" s="23">
        <v>0</v>
      </c>
      <c r="W1727" s="23">
        <v>0</v>
      </c>
      <c r="X1727" s="23">
        <v>9.8767861999999997</v>
      </c>
      <c r="Y1727" s="23">
        <v>39.826518280000002</v>
      </c>
      <c r="Z1727" s="23">
        <v>1.1000000000000001</v>
      </c>
      <c r="AA1727" s="23">
        <v>91.639214140000007</v>
      </c>
      <c r="AB1727" s="23">
        <v>11.67500545</v>
      </c>
      <c r="AC1727" s="23">
        <v>0</v>
      </c>
      <c r="AD1727" s="23">
        <v>0</v>
      </c>
      <c r="AE1727" s="23">
        <v>0</v>
      </c>
      <c r="AF1727" s="23">
        <v>0</v>
      </c>
      <c r="AG1727" s="23">
        <v>0</v>
      </c>
      <c r="AH1727" s="23">
        <v>0</v>
      </c>
      <c r="AI1727" s="23">
        <v>0</v>
      </c>
      <c r="AJ1727" s="23">
        <v>5.959217E-2</v>
      </c>
      <c r="AK1727" s="23">
        <v>5.959217E-2</v>
      </c>
      <c r="AL1727" s="23">
        <v>0.56323599999999996</v>
      </c>
      <c r="AM1727" s="23">
        <v>0.56323599999999996</v>
      </c>
      <c r="AN1727" s="23">
        <v>0</v>
      </c>
      <c r="AO1727" s="23">
        <v>0</v>
      </c>
      <c r="AP1727" s="23">
        <v>1.6874998799999998</v>
      </c>
      <c r="AQ1727" s="23">
        <v>1.6874998799999998</v>
      </c>
      <c r="AR1727" s="23">
        <v>0</v>
      </c>
      <c r="AS1727" s="23">
        <v>0</v>
      </c>
      <c r="AT1727" s="23">
        <v>2.2507358799999997</v>
      </c>
      <c r="AU1727" s="23">
        <v>9.48386174</v>
      </c>
      <c r="AV1727" s="23">
        <v>32.110810539999996</v>
      </c>
      <c r="AW1727" s="23">
        <v>41.594672280000005</v>
      </c>
      <c r="AX1727" s="23">
        <v>0</v>
      </c>
      <c r="AY1727" s="23">
        <v>0</v>
      </c>
      <c r="AZ1727" s="23">
        <v>41.594672280000005</v>
      </c>
    </row>
    <row r="1728" spans="2:52" x14ac:dyDescent="0.25">
      <c r="B1728" s="10" t="s">
        <v>1442</v>
      </c>
      <c r="C1728" s="23">
        <v>2.7498785300000002</v>
      </c>
      <c r="D1728" s="23">
        <v>1.61182655</v>
      </c>
      <c r="E1728" s="23">
        <v>0.60519682000000008</v>
      </c>
      <c r="F1728" s="23">
        <v>0.88356058999999998</v>
      </c>
      <c r="G1728" s="23">
        <v>0.12306913999999999</v>
      </c>
      <c r="H1728" s="23">
        <v>1.13805198</v>
      </c>
      <c r="I1728" s="23">
        <v>0.27589543999999999</v>
      </c>
      <c r="J1728" s="23">
        <v>0.35446083</v>
      </c>
      <c r="K1728" s="23">
        <v>0.43929400000000002</v>
      </c>
      <c r="L1728" s="23">
        <v>6.8401710000000004E-2</v>
      </c>
      <c r="M1728" s="23">
        <v>59.213320000000003</v>
      </c>
      <c r="N1728" s="23">
        <v>59.211759999999998</v>
      </c>
      <c r="O1728" s="23">
        <v>1.56E-3</v>
      </c>
      <c r="P1728" s="23">
        <v>0</v>
      </c>
      <c r="Q1728" s="23">
        <v>0</v>
      </c>
      <c r="R1728" s="23">
        <v>61.96319853</v>
      </c>
      <c r="S1728" s="23">
        <v>33.210223880000001</v>
      </c>
      <c r="T1728" s="23">
        <v>0.37315996000000001</v>
      </c>
      <c r="U1728" s="23">
        <v>2.9425599600000001</v>
      </c>
      <c r="V1728" s="23">
        <v>0</v>
      </c>
      <c r="W1728" s="23">
        <v>0</v>
      </c>
      <c r="X1728" s="23">
        <v>7.8724909800000002</v>
      </c>
      <c r="Y1728" s="23">
        <v>16.12089332</v>
      </c>
      <c r="Z1728" s="23">
        <v>0</v>
      </c>
      <c r="AA1728" s="23">
        <v>60.519328100000003</v>
      </c>
      <c r="AB1728" s="23">
        <v>1.44387043</v>
      </c>
      <c r="AC1728" s="23">
        <v>0</v>
      </c>
      <c r="AD1728" s="23">
        <v>0</v>
      </c>
      <c r="AE1728" s="23">
        <v>0</v>
      </c>
      <c r="AF1728" s="23">
        <v>0</v>
      </c>
      <c r="AG1728" s="23">
        <v>0</v>
      </c>
      <c r="AH1728" s="23">
        <v>0</v>
      </c>
      <c r="AI1728" s="23">
        <v>0</v>
      </c>
      <c r="AJ1728" s="23">
        <v>0</v>
      </c>
      <c r="AK1728" s="23">
        <v>0</v>
      </c>
      <c r="AL1728" s="23">
        <v>0.52825177000000001</v>
      </c>
      <c r="AM1728" s="23">
        <v>0.52825177000000001</v>
      </c>
      <c r="AN1728" s="23">
        <v>0</v>
      </c>
      <c r="AO1728" s="23">
        <v>0</v>
      </c>
      <c r="AP1728" s="23">
        <v>0</v>
      </c>
      <c r="AQ1728" s="23">
        <v>0</v>
      </c>
      <c r="AR1728" s="23">
        <v>0</v>
      </c>
      <c r="AS1728" s="23">
        <v>0</v>
      </c>
      <c r="AT1728" s="23">
        <v>0.52825177000000001</v>
      </c>
      <c r="AU1728" s="23">
        <v>0.91561866000000003</v>
      </c>
      <c r="AV1728" s="23">
        <v>1.4947246900000002</v>
      </c>
      <c r="AW1728" s="23">
        <v>2.4103433500000002</v>
      </c>
      <c r="AX1728" s="23">
        <v>0</v>
      </c>
      <c r="AY1728" s="23">
        <v>0</v>
      </c>
      <c r="AZ1728" s="23">
        <v>2.4103433500000002</v>
      </c>
    </row>
    <row r="1729" spans="2:52" x14ac:dyDescent="0.25">
      <c r="B1729" s="10" t="s">
        <v>255</v>
      </c>
      <c r="C1729" s="23">
        <v>2.6889184100000003</v>
      </c>
      <c r="D1729" s="23">
        <v>0.94880987999999999</v>
      </c>
      <c r="E1729" s="23">
        <v>0.81091663999999997</v>
      </c>
      <c r="F1729" s="23">
        <v>7.7489509999999998E-2</v>
      </c>
      <c r="G1729" s="23">
        <v>6.0403730000000003E-2</v>
      </c>
      <c r="H1729" s="23">
        <v>1.7401085300000001</v>
      </c>
      <c r="I1729" s="23">
        <v>0.27756229999999998</v>
      </c>
      <c r="J1729" s="23">
        <v>0.93906000000000001</v>
      </c>
      <c r="K1729" s="23">
        <v>0.24781049999999999</v>
      </c>
      <c r="L1729" s="23">
        <v>0.27567573000000001</v>
      </c>
      <c r="M1729" s="23">
        <v>47.215294</v>
      </c>
      <c r="N1729" s="23">
        <v>47.211294000000002</v>
      </c>
      <c r="O1729" s="23">
        <v>1E-3</v>
      </c>
      <c r="P1729" s="23">
        <v>0</v>
      </c>
      <c r="Q1729" s="23">
        <v>3.0000000000000001E-3</v>
      </c>
      <c r="R1729" s="23">
        <v>49.90421241</v>
      </c>
      <c r="S1729" s="23">
        <v>23.711168269999998</v>
      </c>
      <c r="T1729" s="23">
        <v>5.627803E-2</v>
      </c>
      <c r="U1729" s="23">
        <v>3.2933522499999999</v>
      </c>
      <c r="V1729" s="23">
        <v>0</v>
      </c>
      <c r="W1729" s="23">
        <v>0</v>
      </c>
      <c r="X1729" s="23">
        <v>3.3292973799999999</v>
      </c>
      <c r="Y1729" s="23">
        <v>2.8148936600000001</v>
      </c>
      <c r="Z1729" s="23">
        <v>0.83780949000000005</v>
      </c>
      <c r="AA1729" s="23">
        <v>34.042799079999995</v>
      </c>
      <c r="AB1729" s="23">
        <v>15.86141333</v>
      </c>
      <c r="AC1729" s="23">
        <v>0</v>
      </c>
      <c r="AD1729" s="23">
        <v>0</v>
      </c>
      <c r="AE1729" s="23">
        <v>0</v>
      </c>
      <c r="AF1729" s="23">
        <v>0</v>
      </c>
      <c r="AG1729" s="23">
        <v>0</v>
      </c>
      <c r="AH1729" s="23">
        <v>0</v>
      </c>
      <c r="AI1729" s="23">
        <v>0</v>
      </c>
      <c r="AJ1729" s="23">
        <v>1.0616487400000001</v>
      </c>
      <c r="AK1729" s="23">
        <v>1.0616487400000001</v>
      </c>
      <c r="AL1729" s="23">
        <v>5.87984258</v>
      </c>
      <c r="AM1729" s="23">
        <v>5.87984258</v>
      </c>
      <c r="AN1729" s="23">
        <v>0</v>
      </c>
      <c r="AO1729" s="23">
        <v>0</v>
      </c>
      <c r="AP1729" s="23">
        <v>1.3703601599999999</v>
      </c>
      <c r="AQ1729" s="23">
        <v>1.3703601599999999</v>
      </c>
      <c r="AR1729" s="23">
        <v>0</v>
      </c>
      <c r="AS1729" s="23">
        <v>0</v>
      </c>
      <c r="AT1729" s="23">
        <v>7.2502027400000006</v>
      </c>
      <c r="AU1729" s="23">
        <v>9.6728593299999996</v>
      </c>
      <c r="AV1729" s="23">
        <v>16.104268650000002</v>
      </c>
      <c r="AW1729" s="23">
        <v>25.777127979999999</v>
      </c>
      <c r="AX1729" s="23">
        <v>0.99165934999999994</v>
      </c>
      <c r="AY1729" s="23">
        <v>0</v>
      </c>
      <c r="AZ1729" s="23">
        <v>24.785468630000004</v>
      </c>
    </row>
    <row r="1730" spans="2:52" x14ac:dyDescent="0.25">
      <c r="B1730" s="10" t="s">
        <v>567</v>
      </c>
      <c r="C1730" s="23">
        <v>21.291308079999997</v>
      </c>
      <c r="D1730" s="23">
        <v>4.8874984700000006</v>
      </c>
      <c r="E1730" s="23">
        <v>1.2719568300000001</v>
      </c>
      <c r="F1730" s="23">
        <v>3.2461595600000002</v>
      </c>
      <c r="G1730" s="23">
        <v>0.36938208</v>
      </c>
      <c r="H1730" s="23">
        <v>16.40380961</v>
      </c>
      <c r="I1730" s="23">
        <v>1.0930027600000001</v>
      </c>
      <c r="J1730" s="23">
        <v>0.65002557999999999</v>
      </c>
      <c r="K1730" s="23">
        <v>14.660781269999999</v>
      </c>
      <c r="L1730" s="23">
        <v>0</v>
      </c>
      <c r="M1730" s="23">
        <v>65.282134999999997</v>
      </c>
      <c r="N1730" s="23">
        <v>65.274095000000003</v>
      </c>
      <c r="O1730" s="23">
        <v>8.0400000000000003E-3</v>
      </c>
      <c r="P1730" s="23">
        <v>0</v>
      </c>
      <c r="Q1730" s="23">
        <v>0</v>
      </c>
      <c r="R1730" s="23">
        <v>86.573443080000004</v>
      </c>
      <c r="S1730" s="23">
        <v>49.010635189999995</v>
      </c>
      <c r="T1730" s="23">
        <v>0</v>
      </c>
      <c r="U1730" s="23">
        <v>3.5261223099999999</v>
      </c>
      <c r="V1730" s="23">
        <v>0</v>
      </c>
      <c r="W1730" s="23">
        <v>0</v>
      </c>
      <c r="X1730" s="23">
        <v>1.14210035</v>
      </c>
      <c r="Y1730" s="23">
        <v>10.93186186</v>
      </c>
      <c r="Z1730" s="23">
        <v>0</v>
      </c>
      <c r="AA1730" s="23">
        <v>64.610719709999998</v>
      </c>
      <c r="AB1730" s="23">
        <v>21.962723370000003</v>
      </c>
      <c r="AC1730" s="23">
        <v>0</v>
      </c>
      <c r="AD1730" s="23">
        <v>0</v>
      </c>
      <c r="AE1730" s="23">
        <v>0</v>
      </c>
      <c r="AF1730" s="23">
        <v>0</v>
      </c>
      <c r="AG1730" s="23">
        <v>0</v>
      </c>
      <c r="AH1730" s="23">
        <v>0</v>
      </c>
      <c r="AI1730" s="23">
        <v>0</v>
      </c>
      <c r="AJ1730" s="23">
        <v>0</v>
      </c>
      <c r="AK1730" s="23">
        <v>0</v>
      </c>
      <c r="AL1730" s="23">
        <v>10.62893017</v>
      </c>
      <c r="AM1730" s="23">
        <v>10.62893017</v>
      </c>
      <c r="AN1730" s="23">
        <v>0</v>
      </c>
      <c r="AO1730" s="23">
        <v>0</v>
      </c>
      <c r="AP1730" s="23">
        <v>0.34399999999999997</v>
      </c>
      <c r="AQ1730" s="23">
        <v>0.34399999999999997</v>
      </c>
      <c r="AR1730" s="23">
        <v>0</v>
      </c>
      <c r="AS1730" s="23">
        <v>0</v>
      </c>
      <c r="AT1730" s="23">
        <v>10.97293017</v>
      </c>
      <c r="AU1730" s="23">
        <v>10.989793200000001</v>
      </c>
      <c r="AV1730" s="23">
        <v>55.511533020000002</v>
      </c>
      <c r="AW1730" s="23">
        <v>66.501326219999996</v>
      </c>
      <c r="AX1730" s="23">
        <v>2.1184600800000002</v>
      </c>
      <c r="AY1730" s="23">
        <v>0</v>
      </c>
      <c r="AZ1730" s="23">
        <v>64.382866140000004</v>
      </c>
    </row>
    <row r="1731" spans="2:52" x14ac:dyDescent="0.25">
      <c r="B1731" s="10" t="s">
        <v>1443</v>
      </c>
      <c r="C1731" s="23">
        <v>2.0047996999999995</v>
      </c>
      <c r="D1731" s="23">
        <v>1.3046658199999999</v>
      </c>
      <c r="E1731" s="23">
        <v>1.0248861199999999</v>
      </c>
      <c r="F1731" s="23">
        <v>0.16233804000000002</v>
      </c>
      <c r="G1731" s="23">
        <v>0.11744166</v>
      </c>
      <c r="H1731" s="23">
        <v>0.70013387999999999</v>
      </c>
      <c r="I1731" s="23">
        <v>0.41465288</v>
      </c>
      <c r="J1731" s="23">
        <v>0.16050400000000001</v>
      </c>
      <c r="K1731" s="23">
        <v>0.124977</v>
      </c>
      <c r="L1731" s="23">
        <v>0</v>
      </c>
      <c r="M1731" s="23">
        <v>37.858072999999997</v>
      </c>
      <c r="N1731" s="23">
        <v>37.858072999999997</v>
      </c>
      <c r="O1731" s="23">
        <v>0</v>
      </c>
      <c r="P1731" s="23">
        <v>0</v>
      </c>
      <c r="Q1731" s="23">
        <v>0</v>
      </c>
      <c r="R1731" s="23">
        <v>39.862872700000004</v>
      </c>
      <c r="S1731" s="23">
        <v>24.193368289999999</v>
      </c>
      <c r="T1731" s="23">
        <v>3.2000000000000001E-2</v>
      </c>
      <c r="U1731" s="23">
        <v>2.1558712899999999</v>
      </c>
      <c r="V1731" s="23">
        <v>0</v>
      </c>
      <c r="W1731" s="23">
        <v>0</v>
      </c>
      <c r="X1731" s="23">
        <v>1.0835848300000002</v>
      </c>
      <c r="Y1731" s="23">
        <v>2.4753280099999997</v>
      </c>
      <c r="Z1731" s="23">
        <v>0</v>
      </c>
      <c r="AA1731" s="23">
        <v>29.940152419999993</v>
      </c>
      <c r="AB1731" s="23">
        <v>9.9227202800000018</v>
      </c>
      <c r="AC1731" s="23">
        <v>0</v>
      </c>
      <c r="AD1731" s="23">
        <v>0</v>
      </c>
      <c r="AE1731" s="23">
        <v>0</v>
      </c>
      <c r="AF1731" s="23">
        <v>0</v>
      </c>
      <c r="AG1731" s="23">
        <v>0</v>
      </c>
      <c r="AH1731" s="23">
        <v>0</v>
      </c>
      <c r="AI1731" s="23">
        <v>0</v>
      </c>
      <c r="AJ1731" s="23">
        <v>0</v>
      </c>
      <c r="AK1731" s="23">
        <v>0</v>
      </c>
      <c r="AL1731" s="23">
        <v>5.6297568099999999</v>
      </c>
      <c r="AM1731" s="23">
        <v>5.6297568099999999</v>
      </c>
      <c r="AN1731" s="23">
        <v>0</v>
      </c>
      <c r="AO1731" s="23">
        <v>0</v>
      </c>
      <c r="AP1731" s="23">
        <v>0</v>
      </c>
      <c r="AQ1731" s="23">
        <v>0</v>
      </c>
      <c r="AR1731" s="23">
        <v>0</v>
      </c>
      <c r="AS1731" s="23">
        <v>0</v>
      </c>
      <c r="AT1731" s="23">
        <v>5.6297568099999999</v>
      </c>
      <c r="AU1731" s="23">
        <v>4.2929634700000001</v>
      </c>
      <c r="AV1731" s="23">
        <v>1.2953942199999999</v>
      </c>
      <c r="AW1731" s="23">
        <v>5.5883576900000005</v>
      </c>
      <c r="AX1731" s="23">
        <v>0</v>
      </c>
      <c r="AY1731" s="23">
        <v>0</v>
      </c>
      <c r="AZ1731" s="23">
        <v>5.5883576900000005</v>
      </c>
    </row>
    <row r="1732" spans="2:52" x14ac:dyDescent="0.25">
      <c r="B1732" s="10" t="s">
        <v>1444</v>
      </c>
      <c r="C1732" s="23">
        <v>2.5182765300000001</v>
      </c>
      <c r="D1732" s="23">
        <v>1.3105216100000001</v>
      </c>
      <c r="E1732" s="23">
        <v>0.67911299999999997</v>
      </c>
      <c r="F1732" s="23">
        <v>0.53153665999999999</v>
      </c>
      <c r="G1732" s="23">
        <v>9.9871950000000001E-2</v>
      </c>
      <c r="H1732" s="23">
        <v>1.20775492</v>
      </c>
      <c r="I1732" s="23">
        <v>5.6422099999999996E-2</v>
      </c>
      <c r="J1732" s="23">
        <v>0.3095194</v>
      </c>
      <c r="K1732" s="23">
        <v>0.81248549999999997</v>
      </c>
      <c r="L1732" s="23">
        <v>2.9327919999999997E-2</v>
      </c>
      <c r="M1732" s="23">
        <v>49.940772979999998</v>
      </c>
      <c r="N1732" s="23">
        <v>49.931547999999999</v>
      </c>
      <c r="O1732" s="23">
        <v>9.2249799999999989E-3</v>
      </c>
      <c r="P1732" s="23">
        <v>0</v>
      </c>
      <c r="Q1732" s="23">
        <v>0</v>
      </c>
      <c r="R1732" s="23">
        <v>52.45904951</v>
      </c>
      <c r="S1732" s="23">
        <v>22.903453649999999</v>
      </c>
      <c r="T1732" s="23">
        <v>0.19517535999999999</v>
      </c>
      <c r="U1732" s="23">
        <v>3.6905281200000002</v>
      </c>
      <c r="V1732" s="23">
        <v>0</v>
      </c>
      <c r="W1732" s="23">
        <v>0</v>
      </c>
      <c r="X1732" s="23">
        <v>8.4372736199999991</v>
      </c>
      <c r="Y1732" s="23">
        <v>8.8336635500000007</v>
      </c>
      <c r="Z1732" s="23">
        <v>0.19469206999999999</v>
      </c>
      <c r="AA1732" s="23">
        <v>44.254786369999998</v>
      </c>
      <c r="AB1732" s="23">
        <v>8.2042631400000001</v>
      </c>
      <c r="AC1732" s="23">
        <v>0</v>
      </c>
      <c r="AD1732" s="23">
        <v>0</v>
      </c>
      <c r="AE1732" s="23">
        <v>0</v>
      </c>
      <c r="AF1732" s="23">
        <v>0</v>
      </c>
      <c r="AG1732" s="23">
        <v>0</v>
      </c>
      <c r="AH1732" s="23">
        <v>0</v>
      </c>
      <c r="AI1732" s="23">
        <v>0</v>
      </c>
      <c r="AJ1732" s="23">
        <v>0</v>
      </c>
      <c r="AK1732" s="23">
        <v>0</v>
      </c>
      <c r="AL1732" s="23">
        <v>7.4999999999999997E-2</v>
      </c>
      <c r="AM1732" s="23">
        <v>7.4999999999999997E-2</v>
      </c>
      <c r="AN1732" s="23">
        <v>0</v>
      </c>
      <c r="AO1732" s="23">
        <v>0</v>
      </c>
      <c r="AP1732" s="23">
        <v>1</v>
      </c>
      <c r="AQ1732" s="23">
        <v>1</v>
      </c>
      <c r="AR1732" s="23">
        <v>0</v>
      </c>
      <c r="AS1732" s="23">
        <v>0</v>
      </c>
      <c r="AT1732" s="23">
        <v>1.075</v>
      </c>
      <c r="AU1732" s="23">
        <v>7.1292631400000008</v>
      </c>
      <c r="AV1732" s="23">
        <v>9.415763140000001</v>
      </c>
      <c r="AW1732" s="23">
        <v>16.545026279999998</v>
      </c>
      <c r="AX1732" s="23">
        <v>0</v>
      </c>
      <c r="AY1732" s="23">
        <v>0</v>
      </c>
      <c r="AZ1732" s="23">
        <v>16.545026279999998</v>
      </c>
    </row>
    <row r="1733" spans="2:52" x14ac:dyDescent="0.25">
      <c r="B1733" s="10" t="s">
        <v>201</v>
      </c>
      <c r="C1733" s="23">
        <v>2.2048527</v>
      </c>
      <c r="D1733" s="23">
        <v>1.17057448</v>
      </c>
      <c r="E1733" s="23">
        <v>0.86331561000000001</v>
      </c>
      <c r="F1733" s="23">
        <v>0.23911499999999999</v>
      </c>
      <c r="G1733" s="23">
        <v>6.8143869999999995E-2</v>
      </c>
      <c r="H1733" s="23">
        <v>1.03427822</v>
      </c>
      <c r="I1733" s="23">
        <v>0.20286328000000001</v>
      </c>
      <c r="J1733" s="23">
        <v>0.16231499999999999</v>
      </c>
      <c r="K1733" s="23">
        <v>0.41914499999999999</v>
      </c>
      <c r="L1733" s="23">
        <v>0.24995494000000001</v>
      </c>
      <c r="M1733" s="23">
        <v>39.589944060000001</v>
      </c>
      <c r="N1733" s="23">
        <v>39.583821</v>
      </c>
      <c r="O1733" s="23">
        <v>6.1230600000000005E-3</v>
      </c>
      <c r="P1733" s="23">
        <v>0</v>
      </c>
      <c r="Q1733" s="23">
        <v>0</v>
      </c>
      <c r="R1733" s="23">
        <v>41.794796760000004</v>
      </c>
      <c r="S1733" s="23">
        <v>26.217047989999998</v>
      </c>
      <c r="T1733" s="23">
        <v>0.14778369</v>
      </c>
      <c r="U1733" s="23">
        <v>2.2199727899999999</v>
      </c>
      <c r="V1733" s="23">
        <v>0</v>
      </c>
      <c r="W1733" s="23">
        <v>0</v>
      </c>
      <c r="X1733" s="23">
        <v>6.6764620900000002</v>
      </c>
      <c r="Y1733" s="23">
        <v>5.4563066500000001</v>
      </c>
      <c r="Z1733" s="23">
        <v>0</v>
      </c>
      <c r="AA1733" s="23">
        <v>40.717573209999998</v>
      </c>
      <c r="AB1733" s="23">
        <v>1.0772235499999998</v>
      </c>
      <c r="AC1733" s="23">
        <v>0</v>
      </c>
      <c r="AD1733" s="23">
        <v>0</v>
      </c>
      <c r="AE1733" s="23">
        <v>0</v>
      </c>
      <c r="AF1733" s="23">
        <v>0</v>
      </c>
      <c r="AG1733" s="23">
        <v>0</v>
      </c>
      <c r="AH1733" s="23">
        <v>0</v>
      </c>
      <c r="AI1733" s="23">
        <v>0</v>
      </c>
      <c r="AJ1733" s="23">
        <v>0.39308046999999996</v>
      </c>
      <c r="AK1733" s="23">
        <v>0.39308046999999996</v>
      </c>
      <c r="AL1733" s="23">
        <v>0.1458285</v>
      </c>
      <c r="AM1733" s="23">
        <v>0.1458285</v>
      </c>
      <c r="AN1733" s="23">
        <v>0</v>
      </c>
      <c r="AO1733" s="23">
        <v>0</v>
      </c>
      <c r="AP1733" s="23">
        <v>1.24932566</v>
      </c>
      <c r="AQ1733" s="23">
        <v>1.24932566</v>
      </c>
      <c r="AR1733" s="23">
        <v>0</v>
      </c>
      <c r="AS1733" s="23">
        <v>0</v>
      </c>
      <c r="AT1733" s="23">
        <v>1.3951541599999999</v>
      </c>
      <c r="AU1733" s="23">
        <v>7.5149859999999985E-2</v>
      </c>
      <c r="AV1733" s="23">
        <v>5.5263981700000002</v>
      </c>
      <c r="AW1733" s="23">
        <v>5.60154803</v>
      </c>
      <c r="AX1733" s="23">
        <v>0</v>
      </c>
      <c r="AY1733" s="23">
        <v>0</v>
      </c>
      <c r="AZ1733" s="23">
        <v>5.60154803</v>
      </c>
    </row>
    <row r="1734" spans="2:52" x14ac:dyDescent="0.25">
      <c r="B1734" s="10" t="s">
        <v>1445</v>
      </c>
      <c r="C1734" s="23">
        <v>2.9661931999999998</v>
      </c>
      <c r="D1734" s="23">
        <v>1.0141964499999998</v>
      </c>
      <c r="E1734" s="23">
        <v>0.69213665999999996</v>
      </c>
      <c r="F1734" s="23">
        <v>0.27360868999999999</v>
      </c>
      <c r="G1734" s="23">
        <v>4.8451099999999997E-2</v>
      </c>
      <c r="H1734" s="23">
        <v>1.9519967499999999</v>
      </c>
      <c r="I1734" s="23">
        <v>0.4367645</v>
      </c>
      <c r="J1734" s="23">
        <v>0.13097500000000001</v>
      </c>
      <c r="K1734" s="23">
        <v>1.2817966200000002</v>
      </c>
      <c r="L1734" s="23">
        <v>0.10246063000000001</v>
      </c>
      <c r="M1734" s="23">
        <v>41.677379999999999</v>
      </c>
      <c r="N1734" s="23">
        <v>41.657380000000003</v>
      </c>
      <c r="O1734" s="23">
        <v>0</v>
      </c>
      <c r="P1734" s="23">
        <v>0</v>
      </c>
      <c r="Q1734" s="23">
        <v>0.02</v>
      </c>
      <c r="R1734" s="23">
        <v>44.643573200000006</v>
      </c>
      <c r="S1734" s="23">
        <v>20.401149069999999</v>
      </c>
      <c r="T1734" s="23">
        <v>0.17565092999999998</v>
      </c>
      <c r="U1734" s="23">
        <v>3.2957101899999999</v>
      </c>
      <c r="V1734" s="23">
        <v>0</v>
      </c>
      <c r="W1734" s="23">
        <v>0</v>
      </c>
      <c r="X1734" s="23">
        <v>1.0699094</v>
      </c>
      <c r="Y1734" s="23">
        <v>4.6196542999999997</v>
      </c>
      <c r="Z1734" s="23">
        <v>0.55882198999999999</v>
      </c>
      <c r="AA1734" s="23">
        <v>30.120895879999999</v>
      </c>
      <c r="AB1734" s="23">
        <v>14.52267732</v>
      </c>
      <c r="AC1734" s="23">
        <v>0</v>
      </c>
      <c r="AD1734" s="23">
        <v>0</v>
      </c>
      <c r="AE1734" s="23">
        <v>0</v>
      </c>
      <c r="AF1734" s="23">
        <v>0</v>
      </c>
      <c r="AG1734" s="23">
        <v>0</v>
      </c>
      <c r="AH1734" s="23">
        <v>0</v>
      </c>
      <c r="AI1734" s="23">
        <v>0</v>
      </c>
      <c r="AJ1734" s="23">
        <v>0</v>
      </c>
      <c r="AK1734" s="23">
        <v>0</v>
      </c>
      <c r="AL1734" s="23">
        <v>6.2039287999999999</v>
      </c>
      <c r="AM1734" s="23">
        <v>6.2039287999999999</v>
      </c>
      <c r="AN1734" s="23">
        <v>0</v>
      </c>
      <c r="AO1734" s="23">
        <v>0</v>
      </c>
      <c r="AP1734" s="23">
        <v>0</v>
      </c>
      <c r="AQ1734" s="23">
        <v>0</v>
      </c>
      <c r="AR1734" s="23">
        <v>0</v>
      </c>
      <c r="AS1734" s="23">
        <v>0</v>
      </c>
      <c r="AT1734" s="23">
        <v>6.2039287999999999</v>
      </c>
      <c r="AU1734" s="23">
        <v>8.3187485199999998</v>
      </c>
      <c r="AV1734" s="23">
        <v>4.6379978900000003</v>
      </c>
      <c r="AW1734" s="23">
        <v>12.956746410000001</v>
      </c>
      <c r="AX1734" s="23">
        <v>0</v>
      </c>
      <c r="AY1734" s="23">
        <v>0</v>
      </c>
      <c r="AZ1734" s="23">
        <v>12.956746410000001</v>
      </c>
    </row>
    <row r="1735" spans="2:52" x14ac:dyDescent="0.25">
      <c r="B1735" s="10" t="s">
        <v>130</v>
      </c>
      <c r="C1735" s="23">
        <v>3.6272753899999999</v>
      </c>
      <c r="D1735" s="23">
        <v>1.7213871299999999</v>
      </c>
      <c r="E1735" s="23">
        <v>0.89101667999999989</v>
      </c>
      <c r="F1735" s="23">
        <v>0.67018359999999999</v>
      </c>
      <c r="G1735" s="23">
        <v>0.16018685000000002</v>
      </c>
      <c r="H1735" s="23">
        <v>1.90588826</v>
      </c>
      <c r="I1735" s="23">
        <v>0.30473332000000003</v>
      </c>
      <c r="J1735" s="23">
        <v>0.23980499999999999</v>
      </c>
      <c r="K1735" s="23">
        <v>0.87726400000000004</v>
      </c>
      <c r="L1735" s="23">
        <v>0.48408593999999999</v>
      </c>
      <c r="M1735" s="23">
        <v>47.363602999999998</v>
      </c>
      <c r="N1735" s="23">
        <v>47.353403</v>
      </c>
      <c r="O1735" s="23">
        <v>1.0200000000000001E-2</v>
      </c>
      <c r="P1735" s="23">
        <v>0</v>
      </c>
      <c r="Q1735" s="23">
        <v>0</v>
      </c>
      <c r="R1735" s="23">
        <v>50.990878389999999</v>
      </c>
      <c r="S1735" s="23">
        <v>30.941313600000001</v>
      </c>
      <c r="T1735" s="23">
        <v>0.29465999999999998</v>
      </c>
      <c r="U1735" s="23">
        <v>2.5732121499999998</v>
      </c>
      <c r="V1735" s="23">
        <v>0</v>
      </c>
      <c r="W1735" s="23">
        <v>0</v>
      </c>
      <c r="X1735" s="23">
        <v>0.96498832999999995</v>
      </c>
      <c r="Y1735" s="23">
        <v>4.2799399200000003</v>
      </c>
      <c r="Z1735" s="23">
        <v>0</v>
      </c>
      <c r="AA1735" s="23">
        <v>39.054113999999998</v>
      </c>
      <c r="AB1735" s="23">
        <v>11.93676439</v>
      </c>
      <c r="AC1735" s="23">
        <v>0</v>
      </c>
      <c r="AD1735" s="23">
        <v>0</v>
      </c>
      <c r="AE1735" s="23">
        <v>0</v>
      </c>
      <c r="AF1735" s="23">
        <v>0</v>
      </c>
      <c r="AG1735" s="23">
        <v>0</v>
      </c>
      <c r="AH1735" s="23">
        <v>0</v>
      </c>
      <c r="AI1735" s="23">
        <v>0</v>
      </c>
      <c r="AJ1735" s="23">
        <v>0</v>
      </c>
      <c r="AK1735" s="23">
        <v>0</v>
      </c>
      <c r="AL1735" s="23">
        <v>0.217</v>
      </c>
      <c r="AM1735" s="23">
        <v>0.217</v>
      </c>
      <c r="AN1735" s="23">
        <v>0</v>
      </c>
      <c r="AO1735" s="23">
        <v>0</v>
      </c>
      <c r="AP1735" s="23">
        <v>0</v>
      </c>
      <c r="AQ1735" s="23">
        <v>0</v>
      </c>
      <c r="AR1735" s="23">
        <v>0</v>
      </c>
      <c r="AS1735" s="23">
        <v>0</v>
      </c>
      <c r="AT1735" s="23">
        <v>0.217</v>
      </c>
      <c r="AU1735" s="23">
        <v>11.71976439</v>
      </c>
      <c r="AV1735" s="23">
        <v>17.21362616</v>
      </c>
      <c r="AW1735" s="23">
        <v>28.933390550000002</v>
      </c>
      <c r="AX1735" s="23">
        <v>0</v>
      </c>
      <c r="AY1735" s="23">
        <v>0</v>
      </c>
      <c r="AZ1735" s="23">
        <v>28.933390550000002</v>
      </c>
    </row>
    <row r="1736" spans="2:52" x14ac:dyDescent="0.25">
      <c r="B1736" s="10" t="s">
        <v>1446</v>
      </c>
      <c r="C1736" s="23">
        <v>8.8551759200000006</v>
      </c>
      <c r="D1736" s="23">
        <v>2.2718762600000004</v>
      </c>
      <c r="E1736" s="23">
        <v>0.92579025999999998</v>
      </c>
      <c r="F1736" s="23">
        <v>1.09784708</v>
      </c>
      <c r="G1736" s="23">
        <v>0.24823892</v>
      </c>
      <c r="H1736" s="23">
        <v>6.5832996599999998</v>
      </c>
      <c r="I1736" s="23">
        <v>0.49305815999999997</v>
      </c>
      <c r="J1736" s="23">
        <v>0.54013599999999995</v>
      </c>
      <c r="K1736" s="23">
        <v>5.3221534999999998</v>
      </c>
      <c r="L1736" s="23">
        <v>0.22795199999999999</v>
      </c>
      <c r="M1736" s="23">
        <v>65.876301999999995</v>
      </c>
      <c r="N1736" s="23">
        <v>65.869941999999995</v>
      </c>
      <c r="O1736" s="23">
        <v>6.3600000000000002E-3</v>
      </c>
      <c r="P1736" s="23">
        <v>0</v>
      </c>
      <c r="Q1736" s="23">
        <v>0</v>
      </c>
      <c r="R1736" s="23">
        <v>74.731477920000003</v>
      </c>
      <c r="S1736" s="23">
        <v>37.727647090000005</v>
      </c>
      <c r="T1736" s="23">
        <v>0.71658626999999997</v>
      </c>
      <c r="U1736" s="23">
        <v>4.6271996199999998</v>
      </c>
      <c r="V1736" s="23">
        <v>0</v>
      </c>
      <c r="W1736" s="23">
        <v>0</v>
      </c>
      <c r="X1736" s="23">
        <v>5.8275970499999996</v>
      </c>
      <c r="Y1736" s="23">
        <v>9.1602555099999989</v>
      </c>
      <c r="Z1736" s="23">
        <v>1.5725594199999999</v>
      </c>
      <c r="AA1736" s="23">
        <v>59.631844960000002</v>
      </c>
      <c r="AB1736" s="23">
        <v>15.099632960000001</v>
      </c>
      <c r="AC1736" s="23">
        <v>0</v>
      </c>
      <c r="AD1736" s="23">
        <v>0</v>
      </c>
      <c r="AE1736" s="23">
        <v>0</v>
      </c>
      <c r="AF1736" s="23">
        <v>0</v>
      </c>
      <c r="AG1736" s="23">
        <v>0</v>
      </c>
      <c r="AH1736" s="23">
        <v>0</v>
      </c>
      <c r="AI1736" s="23">
        <v>0</v>
      </c>
      <c r="AJ1736" s="23">
        <v>0</v>
      </c>
      <c r="AK1736" s="23">
        <v>0</v>
      </c>
      <c r="AL1736" s="23">
        <v>6.9181526699999996</v>
      </c>
      <c r="AM1736" s="23">
        <v>6.9181526699999996</v>
      </c>
      <c r="AN1736" s="23">
        <v>0</v>
      </c>
      <c r="AO1736" s="23">
        <v>0</v>
      </c>
      <c r="AP1736" s="23">
        <v>1.3024405800000001</v>
      </c>
      <c r="AQ1736" s="23">
        <v>1.3024405800000001</v>
      </c>
      <c r="AR1736" s="23">
        <v>0</v>
      </c>
      <c r="AS1736" s="23">
        <v>0</v>
      </c>
      <c r="AT1736" s="23">
        <v>8.2205932500000003</v>
      </c>
      <c r="AU1736" s="23">
        <v>6.8790397099999998</v>
      </c>
      <c r="AV1736" s="23">
        <v>13.301785990000001</v>
      </c>
      <c r="AW1736" s="23">
        <v>20.1808257</v>
      </c>
      <c r="AX1736" s="23">
        <v>0</v>
      </c>
      <c r="AY1736" s="23">
        <v>0</v>
      </c>
      <c r="AZ1736" s="23">
        <v>20.1808257</v>
      </c>
    </row>
    <row r="1737" spans="2:52" x14ac:dyDescent="0.25">
      <c r="B1737" s="10" t="s">
        <v>1447</v>
      </c>
      <c r="C1737" s="23">
        <v>22.663334819999999</v>
      </c>
      <c r="D1737" s="23">
        <v>18.217254989999997</v>
      </c>
      <c r="E1737" s="23">
        <v>1.1844909500000003</v>
      </c>
      <c r="F1737" s="23">
        <v>16.832496899999999</v>
      </c>
      <c r="G1737" s="23">
        <v>0.20026714000000001</v>
      </c>
      <c r="H1737" s="23">
        <v>4.4460798300000004</v>
      </c>
      <c r="I1737" s="23">
        <v>1.0625688500000001</v>
      </c>
      <c r="J1737" s="23">
        <v>1.2399267</v>
      </c>
      <c r="K1737" s="23">
        <v>1.821539</v>
      </c>
      <c r="L1737" s="23">
        <v>0.32204528000000004</v>
      </c>
      <c r="M1737" s="23">
        <v>117.35263390999999</v>
      </c>
      <c r="N1737" s="23">
        <v>55.142190999999997</v>
      </c>
      <c r="O1737" s="23">
        <v>62.210442909999998</v>
      </c>
      <c r="P1737" s="23">
        <v>0</v>
      </c>
      <c r="Q1737" s="23">
        <v>0</v>
      </c>
      <c r="R1737" s="23">
        <v>140.01596873</v>
      </c>
      <c r="S1737" s="23">
        <v>52.829363469999997</v>
      </c>
      <c r="T1737" s="23">
        <v>0.19319376000000002</v>
      </c>
      <c r="U1737" s="23">
        <v>4.0716777000000004</v>
      </c>
      <c r="V1737" s="23">
        <v>0</v>
      </c>
      <c r="W1737" s="23">
        <v>0</v>
      </c>
      <c r="X1737" s="23">
        <v>6.3928234100000001</v>
      </c>
      <c r="Y1737" s="23">
        <v>6.3507407000000002</v>
      </c>
      <c r="Z1737" s="23">
        <v>0</v>
      </c>
      <c r="AA1737" s="23">
        <v>69.837799040000007</v>
      </c>
      <c r="AB1737" s="23">
        <v>70.178169690000004</v>
      </c>
      <c r="AC1737" s="23">
        <v>0</v>
      </c>
      <c r="AD1737" s="23">
        <v>0</v>
      </c>
      <c r="AE1737" s="23">
        <v>0</v>
      </c>
      <c r="AF1737" s="23">
        <v>0</v>
      </c>
      <c r="AG1737" s="23">
        <v>0</v>
      </c>
      <c r="AH1737" s="23">
        <v>0</v>
      </c>
      <c r="AI1737" s="23">
        <v>0</v>
      </c>
      <c r="AJ1737" s="23">
        <v>4.3132879999999998E-2</v>
      </c>
      <c r="AK1737" s="23">
        <v>4.3132879999999998E-2</v>
      </c>
      <c r="AL1737" s="23">
        <v>22.2376319</v>
      </c>
      <c r="AM1737" s="23">
        <v>22.2376319</v>
      </c>
      <c r="AN1737" s="23">
        <v>0</v>
      </c>
      <c r="AO1737" s="23">
        <v>0</v>
      </c>
      <c r="AP1737" s="23">
        <v>0</v>
      </c>
      <c r="AQ1737" s="23">
        <v>0</v>
      </c>
      <c r="AR1737" s="23">
        <v>0</v>
      </c>
      <c r="AS1737" s="23">
        <v>0</v>
      </c>
      <c r="AT1737" s="23">
        <v>22.2376319</v>
      </c>
      <c r="AU1737" s="23">
        <v>47.983670670000002</v>
      </c>
      <c r="AV1737" s="23">
        <v>122.01953347</v>
      </c>
      <c r="AW1737" s="23">
        <v>170.00320413999998</v>
      </c>
      <c r="AX1737" s="23">
        <v>7.5008858899999993</v>
      </c>
      <c r="AY1737" s="23">
        <v>25.163935149999997</v>
      </c>
      <c r="AZ1737" s="23">
        <v>137.33838309999999</v>
      </c>
    </row>
    <row r="1738" spans="2:52" x14ac:dyDescent="0.25">
      <c r="B1738" s="10" t="s">
        <v>1119</v>
      </c>
      <c r="C1738" s="23">
        <v>34.020746950000003</v>
      </c>
      <c r="D1738" s="23">
        <v>31.82737169</v>
      </c>
      <c r="E1738" s="23">
        <v>23.182351860000001</v>
      </c>
      <c r="F1738" s="23">
        <v>8.5444651</v>
      </c>
      <c r="G1738" s="23">
        <v>0.10055472999999999</v>
      </c>
      <c r="H1738" s="23">
        <v>2.1933752599999998</v>
      </c>
      <c r="I1738" s="23">
        <v>1.1166159599999999</v>
      </c>
      <c r="J1738" s="23">
        <v>0.33762799999999998</v>
      </c>
      <c r="K1738" s="23">
        <v>0.38014199999999998</v>
      </c>
      <c r="L1738" s="23">
        <v>0.35898930000000001</v>
      </c>
      <c r="M1738" s="23">
        <v>47.802750000000003</v>
      </c>
      <c r="N1738" s="23">
        <v>47.777990000000003</v>
      </c>
      <c r="O1738" s="23">
        <v>2.4760000000000001E-2</v>
      </c>
      <c r="P1738" s="23">
        <v>0</v>
      </c>
      <c r="Q1738" s="23">
        <v>0</v>
      </c>
      <c r="R1738" s="23">
        <v>81.823496950000006</v>
      </c>
      <c r="S1738" s="23">
        <v>45.320298600000001</v>
      </c>
      <c r="T1738" s="23">
        <v>0.375</v>
      </c>
      <c r="U1738" s="23">
        <v>4.85051495</v>
      </c>
      <c r="V1738" s="23">
        <v>0</v>
      </c>
      <c r="W1738" s="23">
        <v>0</v>
      </c>
      <c r="X1738" s="23">
        <v>1.1085934199999998</v>
      </c>
      <c r="Y1738" s="23">
        <v>3.0230049999999999</v>
      </c>
      <c r="Z1738" s="23">
        <v>0</v>
      </c>
      <c r="AA1738" s="23">
        <v>54.677411970000009</v>
      </c>
      <c r="AB1738" s="23">
        <v>27.146084980000001</v>
      </c>
      <c r="AC1738" s="23">
        <v>0</v>
      </c>
      <c r="AD1738" s="23">
        <v>0</v>
      </c>
      <c r="AE1738" s="23">
        <v>0</v>
      </c>
      <c r="AF1738" s="23">
        <v>0</v>
      </c>
      <c r="AG1738" s="23">
        <v>0</v>
      </c>
      <c r="AH1738" s="23">
        <v>0</v>
      </c>
      <c r="AI1738" s="23">
        <v>0</v>
      </c>
      <c r="AJ1738" s="23">
        <v>0</v>
      </c>
      <c r="AK1738" s="23">
        <v>0</v>
      </c>
      <c r="AL1738" s="23">
        <v>0</v>
      </c>
      <c r="AM1738" s="23">
        <v>0</v>
      </c>
      <c r="AN1738" s="23">
        <v>0</v>
      </c>
      <c r="AO1738" s="23">
        <v>0</v>
      </c>
      <c r="AP1738" s="23">
        <v>0</v>
      </c>
      <c r="AQ1738" s="23">
        <v>0</v>
      </c>
      <c r="AR1738" s="23">
        <v>0</v>
      </c>
      <c r="AS1738" s="23">
        <v>0</v>
      </c>
      <c r="AT1738" s="23">
        <v>0</v>
      </c>
      <c r="AU1738" s="23">
        <v>27.146084980000001</v>
      </c>
      <c r="AV1738" s="23">
        <v>46.393259339999993</v>
      </c>
      <c r="AW1738" s="23">
        <v>73.539344319999998</v>
      </c>
      <c r="AX1738" s="23">
        <v>0</v>
      </c>
      <c r="AY1738" s="23">
        <v>0</v>
      </c>
      <c r="AZ1738" s="23">
        <v>73.539344319999998</v>
      </c>
    </row>
    <row r="1739" spans="2:52" x14ac:dyDescent="0.25">
      <c r="B1739" s="20" t="s">
        <v>1582</v>
      </c>
      <c r="C1739" s="21">
        <f t="shared" ref="C1739:AZ1739" si="106">SUM(C1719:C1738)</f>
        <v>285.81958318</v>
      </c>
      <c r="D1739" s="21">
        <f t="shared" si="106"/>
        <v>184.09899652000001</v>
      </c>
      <c r="E1739" s="21">
        <f t="shared" si="106"/>
        <v>48.492535799999999</v>
      </c>
      <c r="F1739" s="21">
        <f t="shared" si="106"/>
        <v>131.7501996</v>
      </c>
      <c r="G1739" s="21">
        <f t="shared" si="106"/>
        <v>3.8562611199999992</v>
      </c>
      <c r="H1739" s="21">
        <f t="shared" si="106"/>
        <v>101.72058666</v>
      </c>
      <c r="I1739" s="21">
        <f t="shared" si="106"/>
        <v>18.718766490000004</v>
      </c>
      <c r="J1739" s="21">
        <f t="shared" si="106"/>
        <v>13.484300229999999</v>
      </c>
      <c r="K1739" s="21">
        <f t="shared" si="106"/>
        <v>65.203646519999992</v>
      </c>
      <c r="L1739" s="21">
        <f t="shared" si="106"/>
        <v>4.3138734200000002</v>
      </c>
      <c r="M1739" s="21">
        <f t="shared" si="106"/>
        <v>1407.67666973</v>
      </c>
      <c r="N1739" s="21">
        <f t="shared" si="106"/>
        <v>1115.0716149999998</v>
      </c>
      <c r="O1739" s="21">
        <f t="shared" si="106"/>
        <v>277.05205473000001</v>
      </c>
      <c r="P1739" s="21">
        <f t="shared" si="106"/>
        <v>15.4</v>
      </c>
      <c r="Q1739" s="21">
        <f t="shared" si="106"/>
        <v>0.153</v>
      </c>
      <c r="R1739" s="21">
        <f t="shared" si="106"/>
        <v>1693.4962529099998</v>
      </c>
      <c r="S1739" s="21">
        <f t="shared" si="106"/>
        <v>757.87223816999983</v>
      </c>
      <c r="T1739" s="21">
        <f t="shared" si="106"/>
        <v>8.0774695600000008</v>
      </c>
      <c r="U1739" s="21">
        <f t="shared" si="106"/>
        <v>84.729874329999987</v>
      </c>
      <c r="V1739" s="21">
        <f t="shared" si="106"/>
        <v>0</v>
      </c>
      <c r="W1739" s="21">
        <f t="shared" si="106"/>
        <v>0</v>
      </c>
      <c r="X1739" s="21">
        <f t="shared" si="106"/>
        <v>108.77329720000002</v>
      </c>
      <c r="Y1739" s="21">
        <f t="shared" si="106"/>
        <v>190.31906490000003</v>
      </c>
      <c r="Z1739" s="21">
        <f t="shared" si="106"/>
        <v>8.76416912</v>
      </c>
      <c r="AA1739" s="21">
        <f t="shared" si="106"/>
        <v>1158.5361132800001</v>
      </c>
      <c r="AB1739" s="21">
        <f t="shared" si="106"/>
        <v>534.96013963000007</v>
      </c>
      <c r="AC1739" s="21">
        <f t="shared" si="106"/>
        <v>0</v>
      </c>
      <c r="AD1739" s="21">
        <f t="shared" si="106"/>
        <v>0</v>
      </c>
      <c r="AE1739" s="21">
        <f t="shared" si="106"/>
        <v>0</v>
      </c>
      <c r="AF1739" s="21">
        <f t="shared" si="106"/>
        <v>0</v>
      </c>
      <c r="AG1739" s="21">
        <f t="shared" si="106"/>
        <v>11.507999999999999</v>
      </c>
      <c r="AH1739" s="21">
        <f t="shared" si="106"/>
        <v>11.507999999999999</v>
      </c>
      <c r="AI1739" s="21">
        <f t="shared" si="106"/>
        <v>0</v>
      </c>
      <c r="AJ1739" s="21">
        <f t="shared" si="106"/>
        <v>3.6614449499999999</v>
      </c>
      <c r="AK1739" s="21">
        <f t="shared" si="106"/>
        <v>15.169444949999999</v>
      </c>
      <c r="AL1739" s="21">
        <f t="shared" si="106"/>
        <v>150.18253604</v>
      </c>
      <c r="AM1739" s="21">
        <f t="shared" si="106"/>
        <v>150.18253604</v>
      </c>
      <c r="AN1739" s="21">
        <f t="shared" si="106"/>
        <v>0</v>
      </c>
      <c r="AO1739" s="21">
        <f t="shared" si="106"/>
        <v>0</v>
      </c>
      <c r="AP1739" s="21">
        <f t="shared" si="106"/>
        <v>12.070652190000001</v>
      </c>
      <c r="AQ1739" s="21">
        <f t="shared" si="106"/>
        <v>12.070652190000001</v>
      </c>
      <c r="AR1739" s="21">
        <f t="shared" si="106"/>
        <v>0</v>
      </c>
      <c r="AS1739" s="21">
        <f t="shared" si="106"/>
        <v>0</v>
      </c>
      <c r="AT1739" s="21">
        <f t="shared" si="106"/>
        <v>162.25318823000003</v>
      </c>
      <c r="AU1739" s="21">
        <f t="shared" si="106"/>
        <v>387.87639635000005</v>
      </c>
      <c r="AV1739" s="21">
        <f t="shared" si="106"/>
        <v>624.42586151</v>
      </c>
      <c r="AW1739" s="21">
        <f t="shared" si="106"/>
        <v>1012.3022578600001</v>
      </c>
      <c r="AX1739" s="21">
        <f t="shared" si="106"/>
        <v>12.26709889</v>
      </c>
      <c r="AY1739" s="21">
        <f t="shared" si="106"/>
        <v>182.37058118999997</v>
      </c>
      <c r="AZ1739" s="21">
        <f t="shared" si="106"/>
        <v>817.66457777999995</v>
      </c>
    </row>
    <row r="1740" spans="2:52" x14ac:dyDescent="0.25"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</row>
    <row r="1741" spans="2:52" x14ac:dyDescent="0.25">
      <c r="B1741" s="9" t="s">
        <v>1414</v>
      </c>
    </row>
    <row r="1742" spans="2:52" x14ac:dyDescent="0.25">
      <c r="B1742" s="10" t="s">
        <v>1448</v>
      </c>
      <c r="C1742" s="23">
        <v>15.534992460000002</v>
      </c>
      <c r="D1742" s="23">
        <v>6.2186018799999996</v>
      </c>
      <c r="E1742" s="23">
        <v>2.2773051800000004</v>
      </c>
      <c r="F1742" s="23">
        <v>3.1563774800000002</v>
      </c>
      <c r="G1742" s="23">
        <v>0.78491921999999992</v>
      </c>
      <c r="H1742" s="23">
        <v>9.3163905800000002</v>
      </c>
      <c r="I1742" s="23">
        <v>1.3210943700000002</v>
      </c>
      <c r="J1742" s="23">
        <v>0.74862764000000004</v>
      </c>
      <c r="K1742" s="23">
        <v>7.2014625700000003</v>
      </c>
      <c r="L1742" s="23">
        <v>4.5206000000000003E-2</v>
      </c>
      <c r="M1742" s="23">
        <v>112.802342</v>
      </c>
      <c r="N1742" s="23">
        <v>112.592902</v>
      </c>
      <c r="O1742" s="23">
        <v>0.20943999999999999</v>
      </c>
      <c r="P1742" s="23">
        <v>0</v>
      </c>
      <c r="Q1742" s="23">
        <v>0</v>
      </c>
      <c r="R1742" s="23">
        <v>128.33733446000002</v>
      </c>
      <c r="S1742" s="23">
        <v>72.21897319</v>
      </c>
      <c r="T1742" s="23">
        <v>1.2737037900000001</v>
      </c>
      <c r="U1742" s="23">
        <v>10.781936470000002</v>
      </c>
      <c r="V1742" s="23">
        <v>0</v>
      </c>
      <c r="W1742" s="23">
        <v>0</v>
      </c>
      <c r="X1742" s="23">
        <v>3.46733848</v>
      </c>
      <c r="Y1742" s="23">
        <v>23.41241754</v>
      </c>
      <c r="Z1742" s="23">
        <v>1.56010684</v>
      </c>
      <c r="AA1742" s="23">
        <v>112.71447631000001</v>
      </c>
      <c r="AB1742" s="23">
        <v>15.622858150000001</v>
      </c>
      <c r="AC1742" s="23">
        <v>0</v>
      </c>
      <c r="AD1742" s="23">
        <v>0</v>
      </c>
      <c r="AE1742" s="23">
        <v>0</v>
      </c>
      <c r="AF1742" s="23">
        <v>0</v>
      </c>
      <c r="AG1742" s="23">
        <v>0</v>
      </c>
      <c r="AH1742" s="23">
        <v>0</v>
      </c>
      <c r="AI1742" s="23">
        <v>0</v>
      </c>
      <c r="AJ1742" s="23">
        <v>0</v>
      </c>
      <c r="AK1742" s="23">
        <v>0</v>
      </c>
      <c r="AL1742" s="23">
        <v>2.0102386999999999</v>
      </c>
      <c r="AM1742" s="23">
        <v>2.0102386999999999</v>
      </c>
      <c r="AN1742" s="23">
        <v>0</v>
      </c>
      <c r="AO1742" s="23">
        <v>0</v>
      </c>
      <c r="AP1742" s="23">
        <v>4.2029259800000007</v>
      </c>
      <c r="AQ1742" s="23">
        <v>4.2029259800000007</v>
      </c>
      <c r="AR1742" s="23">
        <v>0</v>
      </c>
      <c r="AS1742" s="23">
        <v>0</v>
      </c>
      <c r="AT1742" s="23">
        <v>6.2131646800000002</v>
      </c>
      <c r="AU1742" s="23">
        <v>9.4096934700000006</v>
      </c>
      <c r="AV1742" s="23">
        <v>19.981066160000001</v>
      </c>
      <c r="AW1742" s="23">
        <v>29.390759630000002</v>
      </c>
      <c r="AX1742" s="23">
        <v>0</v>
      </c>
      <c r="AY1742" s="23">
        <v>0</v>
      </c>
      <c r="AZ1742" s="23">
        <v>29.390759630000002</v>
      </c>
    </row>
    <row r="1743" spans="2:52" x14ac:dyDescent="0.25">
      <c r="B1743" s="10" t="s">
        <v>1449</v>
      </c>
      <c r="C1743" s="23">
        <v>2.4224293800000001</v>
      </c>
      <c r="D1743" s="23">
        <v>0.84397960999999999</v>
      </c>
      <c r="E1743" s="23">
        <v>0.56847831999999998</v>
      </c>
      <c r="F1743" s="23">
        <v>0.19796050000000001</v>
      </c>
      <c r="G1743" s="23">
        <v>7.7540789999999998E-2</v>
      </c>
      <c r="H1743" s="23">
        <v>1.57844977</v>
      </c>
      <c r="I1743" s="23">
        <v>0.21927301000000002</v>
      </c>
      <c r="J1743" s="23">
        <v>0.44565450000000001</v>
      </c>
      <c r="K1743" s="23">
        <v>0.86138999999999999</v>
      </c>
      <c r="L1743" s="23">
        <v>5.2132259999999993E-2</v>
      </c>
      <c r="M1743" s="23">
        <v>49.781984999999999</v>
      </c>
      <c r="N1743" s="23">
        <v>49.781984999999999</v>
      </c>
      <c r="O1743" s="23">
        <v>0</v>
      </c>
      <c r="P1743" s="23">
        <v>0</v>
      </c>
      <c r="Q1743" s="23">
        <v>0</v>
      </c>
      <c r="R1743" s="23">
        <v>52.204414380000003</v>
      </c>
      <c r="S1743" s="23">
        <v>33.075635159999997</v>
      </c>
      <c r="T1743" s="23">
        <v>0.35148716999999996</v>
      </c>
      <c r="U1743" s="23">
        <v>4.4067583200000007</v>
      </c>
      <c r="V1743" s="23">
        <v>0</v>
      </c>
      <c r="W1743" s="23">
        <v>0</v>
      </c>
      <c r="X1743" s="23">
        <v>3.9914368199999997</v>
      </c>
      <c r="Y1743" s="23">
        <v>3.6371707500000001</v>
      </c>
      <c r="Z1743" s="23">
        <v>0</v>
      </c>
      <c r="AA1743" s="23">
        <v>45.462488220000004</v>
      </c>
      <c r="AB1743" s="23">
        <v>6.7419261599999993</v>
      </c>
      <c r="AC1743" s="23">
        <v>0</v>
      </c>
      <c r="AD1743" s="23">
        <v>0</v>
      </c>
      <c r="AE1743" s="23">
        <v>0</v>
      </c>
      <c r="AF1743" s="23">
        <v>0</v>
      </c>
      <c r="AG1743" s="23">
        <v>0</v>
      </c>
      <c r="AH1743" s="23">
        <v>0</v>
      </c>
      <c r="AI1743" s="23">
        <v>0</v>
      </c>
      <c r="AJ1743" s="23">
        <v>0</v>
      </c>
      <c r="AK1743" s="23">
        <v>0</v>
      </c>
      <c r="AL1743" s="23">
        <v>0.16331942999999999</v>
      </c>
      <c r="AM1743" s="23">
        <v>0.16331942999999999</v>
      </c>
      <c r="AN1743" s="23">
        <v>0</v>
      </c>
      <c r="AO1743" s="23">
        <v>0</v>
      </c>
      <c r="AP1743" s="23">
        <v>0</v>
      </c>
      <c r="AQ1743" s="23">
        <v>0</v>
      </c>
      <c r="AR1743" s="23">
        <v>0</v>
      </c>
      <c r="AS1743" s="23">
        <v>0</v>
      </c>
      <c r="AT1743" s="23">
        <v>0.16331942999999999</v>
      </c>
      <c r="AU1743" s="23">
        <v>6.5786067299999997</v>
      </c>
      <c r="AV1743" s="23">
        <v>8.8059708499999996</v>
      </c>
      <c r="AW1743" s="23">
        <v>15.38457758</v>
      </c>
      <c r="AX1743" s="23">
        <v>4.1998143099999998</v>
      </c>
      <c r="AY1743" s="23">
        <v>0</v>
      </c>
      <c r="AZ1743" s="23">
        <v>11.184763270000001</v>
      </c>
    </row>
    <row r="1744" spans="2:52" x14ac:dyDescent="0.25">
      <c r="B1744" s="10" t="s">
        <v>1450</v>
      </c>
      <c r="C1744" s="23">
        <v>11.77338284</v>
      </c>
      <c r="D1744" s="23">
        <v>3.3116194600000002</v>
      </c>
      <c r="E1744" s="23">
        <v>1.0718271099999999</v>
      </c>
      <c r="F1744" s="23">
        <v>2.0096363099999999</v>
      </c>
      <c r="G1744" s="23">
        <v>0.23015604000000001</v>
      </c>
      <c r="H1744" s="23">
        <v>8.4617633799999989</v>
      </c>
      <c r="I1744" s="23">
        <v>1.0764471299999998</v>
      </c>
      <c r="J1744" s="23">
        <v>0.97521698999999995</v>
      </c>
      <c r="K1744" s="23">
        <v>6.3845915899999994</v>
      </c>
      <c r="L1744" s="23">
        <v>2.550767E-2</v>
      </c>
      <c r="M1744" s="23">
        <v>78.387830440000002</v>
      </c>
      <c r="N1744" s="23">
        <v>76.121775</v>
      </c>
      <c r="O1744" s="23">
        <v>1.511084E-2</v>
      </c>
      <c r="P1744" s="23">
        <v>2.2509446</v>
      </c>
      <c r="Q1744" s="23">
        <v>0</v>
      </c>
      <c r="R1744" s="23">
        <v>90.161213279999998</v>
      </c>
      <c r="S1744" s="23">
        <v>47.92324971</v>
      </c>
      <c r="T1744" s="23">
        <v>0.45569681000000001</v>
      </c>
      <c r="U1744" s="23">
        <v>5.3328052100000001</v>
      </c>
      <c r="V1744" s="23">
        <v>0</v>
      </c>
      <c r="W1744" s="23">
        <v>0</v>
      </c>
      <c r="X1744" s="23">
        <v>2.4772699900000004</v>
      </c>
      <c r="Y1744" s="23">
        <v>10.79073857</v>
      </c>
      <c r="Z1744" s="23">
        <v>0.49036025</v>
      </c>
      <c r="AA1744" s="23">
        <v>67.470120540000011</v>
      </c>
      <c r="AB1744" s="23">
        <v>22.691092739999998</v>
      </c>
      <c r="AC1744" s="23">
        <v>0</v>
      </c>
      <c r="AD1744" s="23">
        <v>0</v>
      </c>
      <c r="AE1744" s="23">
        <v>0</v>
      </c>
      <c r="AF1744" s="23">
        <v>0</v>
      </c>
      <c r="AG1744" s="23">
        <v>0</v>
      </c>
      <c r="AH1744" s="23">
        <v>0</v>
      </c>
      <c r="AI1744" s="23">
        <v>0</v>
      </c>
      <c r="AJ1744" s="23">
        <v>0.17685114000000002</v>
      </c>
      <c r="AK1744" s="23">
        <v>0.17685114000000002</v>
      </c>
      <c r="AL1744" s="23">
        <v>12.74759102</v>
      </c>
      <c r="AM1744" s="23">
        <v>12.74759102</v>
      </c>
      <c r="AN1744" s="23">
        <v>0</v>
      </c>
      <c r="AO1744" s="23">
        <v>0</v>
      </c>
      <c r="AP1744" s="23">
        <v>2.3753779700000002</v>
      </c>
      <c r="AQ1744" s="23">
        <v>2.3753779700000002</v>
      </c>
      <c r="AR1744" s="23">
        <v>0</v>
      </c>
      <c r="AS1744" s="23">
        <v>0</v>
      </c>
      <c r="AT1744" s="23">
        <v>15.12296899</v>
      </c>
      <c r="AU1744" s="23">
        <v>7.7449748900000008</v>
      </c>
      <c r="AV1744" s="23">
        <v>5.2730593199999998</v>
      </c>
      <c r="AW1744" s="23">
        <v>13.018034210000001</v>
      </c>
      <c r="AX1744" s="23">
        <v>3.7223595400000002</v>
      </c>
      <c r="AY1744" s="23">
        <v>0</v>
      </c>
      <c r="AZ1744" s="23">
        <v>9.2956746700000004</v>
      </c>
    </row>
    <row r="1745" spans="2:52" x14ac:dyDescent="0.25">
      <c r="B1745" s="10" t="s">
        <v>1451</v>
      </c>
      <c r="C1745" s="23">
        <v>41.145063699999994</v>
      </c>
      <c r="D1745" s="23">
        <v>30.178918139999997</v>
      </c>
      <c r="E1745" s="23">
        <v>2.8466244500000002</v>
      </c>
      <c r="F1745" s="23">
        <v>26.83450856</v>
      </c>
      <c r="G1745" s="23">
        <v>0.49778513000000002</v>
      </c>
      <c r="H1745" s="23">
        <v>10.966145560000001</v>
      </c>
      <c r="I1745" s="23">
        <v>3.5729665800000001</v>
      </c>
      <c r="J1745" s="23">
        <v>1.8493818999999998</v>
      </c>
      <c r="K1745" s="23">
        <v>5.3461550000000004</v>
      </c>
      <c r="L1745" s="23">
        <v>0.19764208</v>
      </c>
      <c r="M1745" s="23">
        <v>94.989370040000011</v>
      </c>
      <c r="N1745" s="23">
        <v>94.886681999999993</v>
      </c>
      <c r="O1745" s="23">
        <v>0.10268803999999999</v>
      </c>
      <c r="P1745" s="23">
        <v>0</v>
      </c>
      <c r="Q1745" s="23">
        <v>0</v>
      </c>
      <c r="R1745" s="23">
        <v>136.13443374000002</v>
      </c>
      <c r="S1745" s="23">
        <v>64.334600989999998</v>
      </c>
      <c r="T1745" s="23">
        <v>1.3417304299999999</v>
      </c>
      <c r="U1745" s="23">
        <v>9.6612191999999997</v>
      </c>
      <c r="V1745" s="23">
        <v>0</v>
      </c>
      <c r="W1745" s="23">
        <v>0</v>
      </c>
      <c r="X1745" s="23">
        <v>4.79302853</v>
      </c>
      <c r="Y1745" s="23">
        <v>20.523669379999998</v>
      </c>
      <c r="Z1745" s="23">
        <v>0.23916589999999999</v>
      </c>
      <c r="AA1745" s="23">
        <v>100.89341443000001</v>
      </c>
      <c r="AB1745" s="23">
        <v>35.241019310000006</v>
      </c>
      <c r="AC1745" s="23">
        <v>27.690919449999999</v>
      </c>
      <c r="AD1745" s="23">
        <v>27.690919449999999</v>
      </c>
      <c r="AE1745" s="23">
        <v>0</v>
      </c>
      <c r="AF1745" s="23">
        <v>0</v>
      </c>
      <c r="AG1745" s="23">
        <v>0</v>
      </c>
      <c r="AH1745" s="23">
        <v>0</v>
      </c>
      <c r="AI1745" s="23">
        <v>0</v>
      </c>
      <c r="AJ1745" s="23">
        <v>0</v>
      </c>
      <c r="AK1745" s="23">
        <v>27.690919449999999</v>
      </c>
      <c r="AL1745" s="23">
        <v>4.4519514100000004</v>
      </c>
      <c r="AM1745" s="23">
        <v>4.4519514100000004</v>
      </c>
      <c r="AN1745" s="23">
        <v>0</v>
      </c>
      <c r="AO1745" s="23">
        <v>0</v>
      </c>
      <c r="AP1745" s="23">
        <v>23.113474220000001</v>
      </c>
      <c r="AQ1745" s="23">
        <v>23.113474220000001</v>
      </c>
      <c r="AR1745" s="23">
        <v>0</v>
      </c>
      <c r="AS1745" s="23">
        <v>0</v>
      </c>
      <c r="AT1745" s="23">
        <v>27.56542563</v>
      </c>
      <c r="AU1745" s="23">
        <v>35.366513130000001</v>
      </c>
      <c r="AV1745" s="23">
        <v>26.729931150000002</v>
      </c>
      <c r="AW1745" s="23">
        <v>62.09644428</v>
      </c>
      <c r="AX1745" s="23">
        <v>8.9565571600000009</v>
      </c>
      <c r="AY1745" s="23">
        <v>0</v>
      </c>
      <c r="AZ1745" s="23">
        <v>53.139887119999997</v>
      </c>
    </row>
    <row r="1746" spans="2:52" x14ac:dyDescent="0.25">
      <c r="B1746" s="10" t="s">
        <v>731</v>
      </c>
      <c r="C1746" s="23">
        <v>2.9351526200000002</v>
      </c>
      <c r="D1746" s="23">
        <v>1.8024202900000001</v>
      </c>
      <c r="E1746" s="23">
        <v>0.97349561000000007</v>
      </c>
      <c r="F1746" s="23">
        <v>0.60784627000000002</v>
      </c>
      <c r="G1746" s="23">
        <v>0.22107841</v>
      </c>
      <c r="H1746" s="23">
        <v>1.1327323300000001</v>
      </c>
      <c r="I1746" s="23">
        <v>0.29513309000000004</v>
      </c>
      <c r="J1746" s="23">
        <v>0.26665830000000001</v>
      </c>
      <c r="K1746" s="23">
        <v>0.55196599999999996</v>
      </c>
      <c r="L1746" s="23">
        <v>1.8974939999999999E-2</v>
      </c>
      <c r="M1746" s="23">
        <v>58.303852890000002</v>
      </c>
      <c r="N1746" s="23">
        <v>58.254367000000002</v>
      </c>
      <c r="O1746" s="23">
        <v>1.6525150000000002E-2</v>
      </c>
      <c r="P1746" s="23">
        <v>3.2960739999999995E-2</v>
      </c>
      <c r="Q1746" s="23">
        <v>0</v>
      </c>
      <c r="R1746" s="23">
        <v>61.239005509999998</v>
      </c>
      <c r="S1746" s="23">
        <v>33.527420480000004</v>
      </c>
      <c r="T1746" s="23">
        <v>0.37420112</v>
      </c>
      <c r="U1746" s="23">
        <v>3.71827021</v>
      </c>
      <c r="V1746" s="23">
        <v>0</v>
      </c>
      <c r="W1746" s="23">
        <v>0</v>
      </c>
      <c r="X1746" s="23">
        <v>6.9114559299999998</v>
      </c>
      <c r="Y1746" s="23">
        <v>5.8882990700000004</v>
      </c>
      <c r="Z1746" s="23">
        <v>0.85062439000000001</v>
      </c>
      <c r="AA1746" s="23">
        <v>51.270271200000003</v>
      </c>
      <c r="AB1746" s="23">
        <v>9.9687343099999985</v>
      </c>
      <c r="AC1746" s="23">
        <v>0</v>
      </c>
      <c r="AD1746" s="23">
        <v>0</v>
      </c>
      <c r="AE1746" s="23">
        <v>0</v>
      </c>
      <c r="AF1746" s="23">
        <v>0</v>
      </c>
      <c r="AG1746" s="23">
        <v>0</v>
      </c>
      <c r="AH1746" s="23">
        <v>0</v>
      </c>
      <c r="AI1746" s="23">
        <v>0</v>
      </c>
      <c r="AJ1746" s="23">
        <v>8.2464309999999999E-2</v>
      </c>
      <c r="AK1746" s="23">
        <v>8.2464309999999999E-2</v>
      </c>
      <c r="AL1746" s="23">
        <v>0.29135650000000002</v>
      </c>
      <c r="AM1746" s="23">
        <v>0.29135650000000002</v>
      </c>
      <c r="AN1746" s="23">
        <v>0</v>
      </c>
      <c r="AO1746" s="23">
        <v>0</v>
      </c>
      <c r="AP1746" s="23">
        <v>1.8400954299999999</v>
      </c>
      <c r="AQ1746" s="23">
        <v>1.8400954299999999</v>
      </c>
      <c r="AR1746" s="23">
        <v>0</v>
      </c>
      <c r="AS1746" s="23">
        <v>0</v>
      </c>
      <c r="AT1746" s="23">
        <v>2.1314519299999999</v>
      </c>
      <c r="AU1746" s="23">
        <v>7.9197466900000002</v>
      </c>
      <c r="AV1746" s="23">
        <v>11.676548480000001</v>
      </c>
      <c r="AW1746" s="23">
        <v>19.596295169999998</v>
      </c>
      <c r="AX1746" s="23">
        <v>0</v>
      </c>
      <c r="AY1746" s="23">
        <v>0</v>
      </c>
      <c r="AZ1746" s="23">
        <v>19.596295169999998</v>
      </c>
    </row>
    <row r="1747" spans="2:52" x14ac:dyDescent="0.25">
      <c r="B1747" s="10" t="s">
        <v>1452</v>
      </c>
      <c r="C1747" s="23">
        <v>98.184703309999989</v>
      </c>
      <c r="D1747" s="23">
        <v>30.494995849999999</v>
      </c>
      <c r="E1747" s="23">
        <v>1.2337919199999998</v>
      </c>
      <c r="F1747" s="23">
        <v>28.746619690000003</v>
      </c>
      <c r="G1747" s="23">
        <v>0.51458424000000003</v>
      </c>
      <c r="H1747" s="23">
        <v>67.689707459999994</v>
      </c>
      <c r="I1747" s="23">
        <v>61.21352976</v>
      </c>
      <c r="J1747" s="23">
        <v>1.3619705</v>
      </c>
      <c r="K1747" s="23">
        <v>4.6807517000000001</v>
      </c>
      <c r="L1747" s="23">
        <v>0.43345549999999999</v>
      </c>
      <c r="M1747" s="23">
        <v>188.74547304000001</v>
      </c>
      <c r="N1747" s="23">
        <v>79.444119999999998</v>
      </c>
      <c r="O1747" s="23">
        <v>109.30135304000001</v>
      </c>
      <c r="P1747" s="23">
        <v>0</v>
      </c>
      <c r="Q1747" s="23">
        <v>0</v>
      </c>
      <c r="R1747" s="23">
        <v>286.93017635000001</v>
      </c>
      <c r="S1747" s="23">
        <v>128.69120115999999</v>
      </c>
      <c r="T1747" s="23">
        <v>0.20177936999999999</v>
      </c>
      <c r="U1747" s="23">
        <v>18.929497120000001</v>
      </c>
      <c r="V1747" s="23">
        <v>0</v>
      </c>
      <c r="W1747" s="23">
        <v>0</v>
      </c>
      <c r="X1747" s="23">
        <v>5.2317155700000004</v>
      </c>
      <c r="Y1747" s="23">
        <v>12.48067009</v>
      </c>
      <c r="Z1747" s="23">
        <v>0</v>
      </c>
      <c r="AA1747" s="23">
        <v>165.53486330999999</v>
      </c>
      <c r="AB1747" s="23">
        <v>121.39531304</v>
      </c>
      <c r="AC1747" s="23">
        <v>0</v>
      </c>
      <c r="AD1747" s="23">
        <v>0</v>
      </c>
      <c r="AE1747" s="23">
        <v>0</v>
      </c>
      <c r="AF1747" s="23">
        <v>0</v>
      </c>
      <c r="AG1747" s="23">
        <v>0</v>
      </c>
      <c r="AH1747" s="23">
        <v>0</v>
      </c>
      <c r="AI1747" s="23">
        <v>0</v>
      </c>
      <c r="AJ1747" s="23">
        <v>0</v>
      </c>
      <c r="AK1747" s="23">
        <v>0</v>
      </c>
      <c r="AL1747" s="23">
        <v>22.807523030000002</v>
      </c>
      <c r="AM1747" s="23">
        <v>22.807523030000002</v>
      </c>
      <c r="AN1747" s="23">
        <v>0</v>
      </c>
      <c r="AO1747" s="23">
        <v>0</v>
      </c>
      <c r="AP1747" s="23">
        <v>0</v>
      </c>
      <c r="AQ1747" s="23">
        <v>0</v>
      </c>
      <c r="AR1747" s="23">
        <v>0</v>
      </c>
      <c r="AS1747" s="23">
        <v>0</v>
      </c>
      <c r="AT1747" s="23">
        <v>22.807523030000002</v>
      </c>
      <c r="AU1747" s="23">
        <v>98.587790010000006</v>
      </c>
      <c r="AV1747" s="23">
        <v>191.18945588999998</v>
      </c>
      <c r="AW1747" s="23">
        <v>289.77724590000003</v>
      </c>
      <c r="AX1747" s="23">
        <v>79.306145259999994</v>
      </c>
      <c r="AY1747" s="23">
        <v>0</v>
      </c>
      <c r="AZ1747" s="23">
        <v>210.47110063999997</v>
      </c>
    </row>
    <row r="1748" spans="2:52" x14ac:dyDescent="0.25">
      <c r="B1748" s="10" t="s">
        <v>735</v>
      </c>
      <c r="C1748" s="23">
        <v>4.9628750699999991</v>
      </c>
      <c r="D1748" s="23">
        <v>1.97267237</v>
      </c>
      <c r="E1748" s="23">
        <v>1.14605249</v>
      </c>
      <c r="F1748" s="23">
        <v>0.63867662000000003</v>
      </c>
      <c r="G1748" s="23">
        <v>0.18794326</v>
      </c>
      <c r="H1748" s="23">
        <v>2.9902026999999998</v>
      </c>
      <c r="I1748" s="23">
        <v>0.73302931000000005</v>
      </c>
      <c r="J1748" s="23">
        <v>0.59360999999999997</v>
      </c>
      <c r="K1748" s="23">
        <v>1.5190909099999998</v>
      </c>
      <c r="L1748" s="23">
        <v>0.14447248000000001</v>
      </c>
      <c r="M1748" s="23">
        <v>61.574821679999999</v>
      </c>
      <c r="N1748" s="23">
        <v>61.571598999999999</v>
      </c>
      <c r="O1748" s="23">
        <v>3.2226799999999999E-3</v>
      </c>
      <c r="P1748" s="23">
        <v>0</v>
      </c>
      <c r="Q1748" s="23">
        <v>0</v>
      </c>
      <c r="R1748" s="23">
        <v>66.537696749999995</v>
      </c>
      <c r="S1748" s="23">
        <v>41.544101449999999</v>
      </c>
      <c r="T1748" s="23">
        <v>0.49058315000000002</v>
      </c>
      <c r="U1748" s="23">
        <v>5.8304782300000007</v>
      </c>
      <c r="V1748" s="23">
        <v>0</v>
      </c>
      <c r="W1748" s="23">
        <v>0</v>
      </c>
      <c r="X1748" s="23">
        <v>3.6415620400000002</v>
      </c>
      <c r="Y1748" s="23">
        <v>7.1281905599999993</v>
      </c>
      <c r="Z1748" s="23">
        <v>0.22441284</v>
      </c>
      <c r="AA1748" s="23">
        <v>58.859328270000006</v>
      </c>
      <c r="AB1748" s="23">
        <v>7.6783684799999996</v>
      </c>
      <c r="AC1748" s="23">
        <v>0</v>
      </c>
      <c r="AD1748" s="23">
        <v>0</v>
      </c>
      <c r="AE1748" s="23">
        <v>0</v>
      </c>
      <c r="AF1748" s="23">
        <v>0</v>
      </c>
      <c r="AG1748" s="23">
        <v>7.5</v>
      </c>
      <c r="AH1748" s="23">
        <v>7.5</v>
      </c>
      <c r="AI1748" s="23">
        <v>0</v>
      </c>
      <c r="AJ1748" s="23">
        <v>0</v>
      </c>
      <c r="AK1748" s="23">
        <v>7.5</v>
      </c>
      <c r="AL1748" s="23">
        <v>10.312800429999999</v>
      </c>
      <c r="AM1748" s="23">
        <v>10.312800429999999</v>
      </c>
      <c r="AN1748" s="23">
        <v>0</v>
      </c>
      <c r="AO1748" s="23">
        <v>0</v>
      </c>
      <c r="AP1748" s="23">
        <v>0.34087664000000001</v>
      </c>
      <c r="AQ1748" s="23">
        <v>0.34087664000000001</v>
      </c>
      <c r="AR1748" s="23">
        <v>0</v>
      </c>
      <c r="AS1748" s="23">
        <v>0</v>
      </c>
      <c r="AT1748" s="23">
        <v>10.653677070000001</v>
      </c>
      <c r="AU1748" s="23">
        <v>4.52469141</v>
      </c>
      <c r="AV1748" s="23">
        <v>7.5603659099999998</v>
      </c>
      <c r="AW1748" s="23">
        <v>12.085057320000001</v>
      </c>
      <c r="AX1748" s="23">
        <v>4.4214714399999995</v>
      </c>
      <c r="AY1748" s="23">
        <v>0</v>
      </c>
      <c r="AZ1748" s="23">
        <v>7.6635858800000003</v>
      </c>
    </row>
    <row r="1749" spans="2:52" x14ac:dyDescent="0.25">
      <c r="B1749" s="10" t="s">
        <v>1453</v>
      </c>
      <c r="C1749" s="23">
        <v>32.151815559999996</v>
      </c>
      <c r="D1749" s="23">
        <v>4.9526246600000006</v>
      </c>
      <c r="E1749" s="23">
        <v>2.3353490200000002</v>
      </c>
      <c r="F1749" s="23">
        <v>2.1945633900000003</v>
      </c>
      <c r="G1749" s="23">
        <v>0.42271225000000001</v>
      </c>
      <c r="H1749" s="23">
        <v>27.199190899999998</v>
      </c>
      <c r="I1749" s="23">
        <v>1.5931956699999998</v>
      </c>
      <c r="J1749" s="23">
        <v>2.2303902500000001</v>
      </c>
      <c r="K1749" s="23">
        <v>23.274434729999999</v>
      </c>
      <c r="L1749" s="23">
        <v>0.10117025</v>
      </c>
      <c r="M1749" s="23">
        <v>113.09401831999999</v>
      </c>
      <c r="N1749" s="23">
        <v>112.878017</v>
      </c>
      <c r="O1749" s="23">
        <v>0.21600132</v>
      </c>
      <c r="P1749" s="23">
        <v>0</v>
      </c>
      <c r="Q1749" s="23">
        <v>0</v>
      </c>
      <c r="R1749" s="23">
        <v>145.24583387999999</v>
      </c>
      <c r="S1749" s="23">
        <v>60.365702299999995</v>
      </c>
      <c r="T1749" s="23">
        <v>0.84051845999999997</v>
      </c>
      <c r="U1749" s="23">
        <v>11.166758590000001</v>
      </c>
      <c r="V1749" s="23">
        <v>0</v>
      </c>
      <c r="W1749" s="23">
        <v>0</v>
      </c>
      <c r="X1749" s="23">
        <v>7.0881020100000001</v>
      </c>
      <c r="Y1749" s="23">
        <v>26.810030430000001</v>
      </c>
      <c r="Z1749" s="23">
        <v>1.6821848700000002</v>
      </c>
      <c r="AA1749" s="23">
        <v>107.95329665999999</v>
      </c>
      <c r="AB1749" s="23">
        <v>37.292537220000007</v>
      </c>
      <c r="AC1749" s="23">
        <v>0</v>
      </c>
      <c r="AD1749" s="23">
        <v>0</v>
      </c>
      <c r="AE1749" s="23">
        <v>0</v>
      </c>
      <c r="AF1749" s="23">
        <v>0</v>
      </c>
      <c r="AG1749" s="23">
        <v>0</v>
      </c>
      <c r="AH1749" s="23">
        <v>0</v>
      </c>
      <c r="AI1749" s="23">
        <v>0</v>
      </c>
      <c r="AJ1749" s="23">
        <v>5.1019449999999994E-2</v>
      </c>
      <c r="AK1749" s="23">
        <v>5.1019449999999994E-2</v>
      </c>
      <c r="AL1749" s="23">
        <v>11.66805578</v>
      </c>
      <c r="AM1749" s="23">
        <v>11.66805578</v>
      </c>
      <c r="AN1749" s="23">
        <v>0</v>
      </c>
      <c r="AO1749" s="23">
        <v>0</v>
      </c>
      <c r="AP1749" s="23">
        <v>5.1607035899999998</v>
      </c>
      <c r="AQ1749" s="23">
        <v>5.1607035899999998</v>
      </c>
      <c r="AR1749" s="23">
        <v>0</v>
      </c>
      <c r="AS1749" s="23">
        <v>0</v>
      </c>
      <c r="AT1749" s="23">
        <v>16.828759369999997</v>
      </c>
      <c r="AU1749" s="23">
        <v>20.514797300000001</v>
      </c>
      <c r="AV1749" s="23">
        <v>11.090088969999998</v>
      </c>
      <c r="AW1749" s="23">
        <v>31.604886269999998</v>
      </c>
      <c r="AX1749" s="23">
        <v>3.32563867</v>
      </c>
      <c r="AY1749" s="23">
        <v>0.81909852000000005</v>
      </c>
      <c r="AZ1749" s="23">
        <v>27.460149080000001</v>
      </c>
    </row>
    <row r="1750" spans="2:52" x14ac:dyDescent="0.25">
      <c r="B1750" s="10" t="s">
        <v>1454</v>
      </c>
      <c r="C1750" s="23">
        <v>4.3403680199999997</v>
      </c>
      <c r="D1750" s="23">
        <v>1.0537740699999998</v>
      </c>
      <c r="E1750" s="23">
        <v>0.65782067999999994</v>
      </c>
      <c r="F1750" s="23">
        <v>0.25847512</v>
      </c>
      <c r="G1750" s="23">
        <v>0.13747826999999999</v>
      </c>
      <c r="H1750" s="23">
        <v>3.2865939499999999</v>
      </c>
      <c r="I1750" s="23">
        <v>0.17999393</v>
      </c>
      <c r="J1750" s="23">
        <v>0.42691515999999996</v>
      </c>
      <c r="K1750" s="23">
        <v>2.6137225000000002</v>
      </c>
      <c r="L1750" s="23">
        <v>6.5962359999999998E-2</v>
      </c>
      <c r="M1750" s="23">
        <v>76.087566459999991</v>
      </c>
      <c r="N1750" s="23">
        <v>76.085618999999994</v>
      </c>
      <c r="O1750" s="23">
        <v>1.94746E-3</v>
      </c>
      <c r="P1750" s="23">
        <v>0</v>
      </c>
      <c r="Q1750" s="23">
        <v>0</v>
      </c>
      <c r="R1750" s="23">
        <v>80.42793447999999</v>
      </c>
      <c r="S1750" s="23">
        <v>48.976024760000001</v>
      </c>
      <c r="T1750" s="23">
        <v>0.31123998999999997</v>
      </c>
      <c r="U1750" s="23">
        <v>5.6069337199999998</v>
      </c>
      <c r="V1750" s="23">
        <v>0</v>
      </c>
      <c r="W1750" s="23">
        <v>0</v>
      </c>
      <c r="X1750" s="23">
        <v>5.2043760700000004</v>
      </c>
      <c r="Y1750" s="23">
        <v>9.2081011000000004</v>
      </c>
      <c r="Z1750" s="23">
        <v>2.77277475</v>
      </c>
      <c r="AA1750" s="23">
        <v>72.079450390000005</v>
      </c>
      <c r="AB1750" s="23">
        <v>8.3484840899999995</v>
      </c>
      <c r="AC1750" s="23">
        <v>0.101191</v>
      </c>
      <c r="AD1750" s="23">
        <v>0</v>
      </c>
      <c r="AE1750" s="23">
        <v>0</v>
      </c>
      <c r="AF1750" s="23">
        <v>0.101191</v>
      </c>
      <c r="AG1750" s="23">
        <v>3.5051782400000002</v>
      </c>
      <c r="AH1750" s="23">
        <v>3.5051782400000002</v>
      </c>
      <c r="AI1750" s="23">
        <v>0</v>
      </c>
      <c r="AJ1750" s="23">
        <v>0</v>
      </c>
      <c r="AK1750" s="23">
        <v>3.6063692400000003</v>
      </c>
      <c r="AL1750" s="23">
        <v>3.5705202799999998</v>
      </c>
      <c r="AM1750" s="23">
        <v>3.5705202799999998</v>
      </c>
      <c r="AN1750" s="23">
        <v>0</v>
      </c>
      <c r="AO1750" s="23">
        <v>0</v>
      </c>
      <c r="AP1750" s="23">
        <v>2.6470769199999999</v>
      </c>
      <c r="AQ1750" s="23">
        <v>2.6470769199999999</v>
      </c>
      <c r="AR1750" s="23">
        <v>0</v>
      </c>
      <c r="AS1750" s="23">
        <v>0</v>
      </c>
      <c r="AT1750" s="23">
        <v>6.2175971999999993</v>
      </c>
      <c r="AU1750" s="23">
        <v>5.7372561299999996</v>
      </c>
      <c r="AV1750" s="23">
        <v>20.227469149999997</v>
      </c>
      <c r="AW1750" s="23">
        <v>25.96472528</v>
      </c>
      <c r="AX1750" s="23">
        <v>2.4537516299999997</v>
      </c>
      <c r="AY1750" s="23">
        <v>0</v>
      </c>
      <c r="AZ1750" s="23">
        <v>23.510973649999997</v>
      </c>
    </row>
    <row r="1751" spans="2:52" x14ac:dyDescent="0.25">
      <c r="B1751" s="10" t="s">
        <v>1455</v>
      </c>
      <c r="C1751" s="23">
        <v>6.284013289999999</v>
      </c>
      <c r="D1751" s="23">
        <v>2.8107360200000002</v>
      </c>
      <c r="E1751" s="23">
        <v>0.98545408000000012</v>
      </c>
      <c r="F1751" s="23">
        <v>1.35172358</v>
      </c>
      <c r="G1751" s="23">
        <v>0.47355836000000001</v>
      </c>
      <c r="H1751" s="23">
        <v>3.4732772699999996</v>
      </c>
      <c r="I1751" s="23">
        <v>1.02975382</v>
      </c>
      <c r="J1751" s="23">
        <v>1.517738</v>
      </c>
      <c r="K1751" s="23">
        <v>0.80350944999999996</v>
      </c>
      <c r="L1751" s="23">
        <v>0.122276</v>
      </c>
      <c r="M1751" s="23">
        <v>83.512411</v>
      </c>
      <c r="N1751" s="23">
        <v>83.485890999999995</v>
      </c>
      <c r="O1751" s="23">
        <v>2.6519999999999998E-2</v>
      </c>
      <c r="P1751" s="23">
        <v>0</v>
      </c>
      <c r="Q1751" s="23">
        <v>0</v>
      </c>
      <c r="R1751" s="23">
        <v>89.79642428999999</v>
      </c>
      <c r="S1751" s="23">
        <v>46.656425030000001</v>
      </c>
      <c r="T1751" s="23">
        <v>0.90637160999999999</v>
      </c>
      <c r="U1751" s="23">
        <v>9.6927206199999993</v>
      </c>
      <c r="V1751" s="23">
        <v>0</v>
      </c>
      <c r="W1751" s="23">
        <v>0</v>
      </c>
      <c r="X1751" s="23">
        <v>6.53206445</v>
      </c>
      <c r="Y1751" s="23">
        <v>7.2426058900000001</v>
      </c>
      <c r="Z1751" s="23">
        <v>2.5118229799999998</v>
      </c>
      <c r="AA1751" s="23">
        <v>73.542010579999996</v>
      </c>
      <c r="AB1751" s="23">
        <v>16.254413709999998</v>
      </c>
      <c r="AC1751" s="23">
        <v>0</v>
      </c>
      <c r="AD1751" s="23">
        <v>0</v>
      </c>
      <c r="AE1751" s="23">
        <v>0</v>
      </c>
      <c r="AF1751" s="23">
        <v>0</v>
      </c>
      <c r="AG1751" s="23">
        <v>0</v>
      </c>
      <c r="AH1751" s="23">
        <v>0</v>
      </c>
      <c r="AI1751" s="23">
        <v>0</v>
      </c>
      <c r="AJ1751" s="23">
        <v>0.54607896</v>
      </c>
      <c r="AK1751" s="23">
        <v>0.54607896</v>
      </c>
      <c r="AL1751" s="23">
        <v>0.68765531999999996</v>
      </c>
      <c r="AM1751" s="23">
        <v>0.68765531999999996</v>
      </c>
      <c r="AN1751" s="23">
        <v>0</v>
      </c>
      <c r="AO1751" s="23">
        <v>0</v>
      </c>
      <c r="AP1751" s="23">
        <v>6.6320351900000007</v>
      </c>
      <c r="AQ1751" s="23">
        <v>6.6320351900000007</v>
      </c>
      <c r="AR1751" s="23">
        <v>0</v>
      </c>
      <c r="AS1751" s="23">
        <v>0.27842057000000003</v>
      </c>
      <c r="AT1751" s="23">
        <v>7.5981110800000007</v>
      </c>
      <c r="AU1751" s="23">
        <v>9.2023815899999999</v>
      </c>
      <c r="AV1751" s="23">
        <v>5.6964319999999997</v>
      </c>
      <c r="AW1751" s="23">
        <v>14.89881359</v>
      </c>
      <c r="AX1751" s="23">
        <v>1.49475739</v>
      </c>
      <c r="AY1751" s="23">
        <v>0.95453406000000007</v>
      </c>
      <c r="AZ1751" s="23">
        <v>12.449522140000001</v>
      </c>
    </row>
    <row r="1752" spans="2:52" x14ac:dyDescent="0.25">
      <c r="B1752" s="10" t="s">
        <v>1456</v>
      </c>
      <c r="C1752" s="23">
        <v>5.6954674599999997</v>
      </c>
      <c r="D1752" s="23">
        <v>1.7001365999999998</v>
      </c>
      <c r="E1752" s="23">
        <v>0.93551298999999999</v>
      </c>
      <c r="F1752" s="23">
        <v>0.43776670000000001</v>
      </c>
      <c r="G1752" s="23">
        <v>0.32685691</v>
      </c>
      <c r="H1752" s="23">
        <v>3.9953308599999997</v>
      </c>
      <c r="I1752" s="23">
        <v>0.77589153</v>
      </c>
      <c r="J1752" s="23">
        <v>0.72906994999999997</v>
      </c>
      <c r="K1752" s="23">
        <v>2.3731198500000001</v>
      </c>
      <c r="L1752" s="23">
        <v>0.11724953</v>
      </c>
      <c r="M1752" s="23">
        <v>103.80182903000001</v>
      </c>
      <c r="N1752" s="23">
        <v>103.768263</v>
      </c>
      <c r="O1752" s="23">
        <v>3.3566029999999997E-2</v>
      </c>
      <c r="P1752" s="23">
        <v>0</v>
      </c>
      <c r="Q1752" s="23">
        <v>0</v>
      </c>
      <c r="R1752" s="23">
        <v>109.49729649</v>
      </c>
      <c r="S1752" s="23">
        <v>54.50867092</v>
      </c>
      <c r="T1752" s="23">
        <v>0.50941745999999999</v>
      </c>
      <c r="U1752" s="23">
        <v>6.4292714900000005</v>
      </c>
      <c r="V1752" s="23">
        <v>0</v>
      </c>
      <c r="W1752" s="23">
        <v>0</v>
      </c>
      <c r="X1752" s="23">
        <v>10.051185380000002</v>
      </c>
      <c r="Y1752" s="23">
        <v>6.6291657900000001</v>
      </c>
      <c r="Z1752" s="23">
        <v>4.6197820099999998</v>
      </c>
      <c r="AA1752" s="23">
        <v>82.747493050000017</v>
      </c>
      <c r="AB1752" s="23">
        <v>26.749803440000001</v>
      </c>
      <c r="AC1752" s="23">
        <v>0</v>
      </c>
      <c r="AD1752" s="23">
        <v>0</v>
      </c>
      <c r="AE1752" s="23">
        <v>0</v>
      </c>
      <c r="AF1752" s="23">
        <v>0</v>
      </c>
      <c r="AG1752" s="23">
        <v>0</v>
      </c>
      <c r="AH1752" s="23">
        <v>0</v>
      </c>
      <c r="AI1752" s="23">
        <v>0</v>
      </c>
      <c r="AJ1752" s="23">
        <v>0</v>
      </c>
      <c r="AK1752" s="23">
        <v>0</v>
      </c>
      <c r="AL1752" s="23">
        <v>0.59038080000000004</v>
      </c>
      <c r="AM1752" s="23">
        <v>0.59038080000000004</v>
      </c>
      <c r="AN1752" s="23">
        <v>0</v>
      </c>
      <c r="AO1752" s="23">
        <v>0</v>
      </c>
      <c r="AP1752" s="23">
        <v>10.63352057</v>
      </c>
      <c r="AQ1752" s="23">
        <v>10.63352057</v>
      </c>
      <c r="AR1752" s="23">
        <v>0</v>
      </c>
      <c r="AS1752" s="23">
        <v>0</v>
      </c>
      <c r="AT1752" s="23">
        <v>11.223901370000002</v>
      </c>
      <c r="AU1752" s="23">
        <v>15.525902070000001</v>
      </c>
      <c r="AV1752" s="23">
        <v>32.178876959999997</v>
      </c>
      <c r="AW1752" s="23">
        <v>47.704779030000005</v>
      </c>
      <c r="AX1752" s="23">
        <v>0</v>
      </c>
      <c r="AY1752" s="23">
        <v>0</v>
      </c>
      <c r="AZ1752" s="23">
        <v>47.704779030000005</v>
      </c>
    </row>
    <row r="1753" spans="2:52" x14ac:dyDescent="0.25">
      <c r="B1753" s="10" t="s">
        <v>1457</v>
      </c>
      <c r="C1753" s="23">
        <v>11.833638410000001</v>
      </c>
      <c r="D1753" s="23">
        <v>6.1302843400000002</v>
      </c>
      <c r="E1753" s="23">
        <v>1.8277739300000002</v>
      </c>
      <c r="F1753" s="23">
        <v>3.9778456099999997</v>
      </c>
      <c r="G1753" s="23">
        <v>0.32466479999999998</v>
      </c>
      <c r="H1753" s="23">
        <v>5.7033540700000005</v>
      </c>
      <c r="I1753" s="23">
        <v>1.7541096699999998</v>
      </c>
      <c r="J1753" s="23">
        <v>1.03250719</v>
      </c>
      <c r="K1753" s="23">
        <v>2.29382252</v>
      </c>
      <c r="L1753" s="23">
        <v>0.6229146900000001</v>
      </c>
      <c r="M1753" s="23">
        <v>64.778430540000002</v>
      </c>
      <c r="N1753" s="23">
        <v>62.370959999999997</v>
      </c>
      <c r="O1753" s="23">
        <v>9.5956109999999997E-2</v>
      </c>
      <c r="P1753" s="23">
        <v>2.3115144300000003</v>
      </c>
      <c r="Q1753" s="23">
        <v>0</v>
      </c>
      <c r="R1753" s="23">
        <v>76.612068950000008</v>
      </c>
      <c r="S1753" s="23">
        <v>42.450993740000001</v>
      </c>
      <c r="T1753" s="23">
        <v>0.93825054000000008</v>
      </c>
      <c r="U1753" s="23">
        <v>6.1518628499999997</v>
      </c>
      <c r="V1753" s="23">
        <v>0</v>
      </c>
      <c r="W1753" s="23">
        <v>0.68103590000000003</v>
      </c>
      <c r="X1753" s="23">
        <v>5.2024662300000006</v>
      </c>
      <c r="Y1753" s="23">
        <v>6.3266556999999999</v>
      </c>
      <c r="Z1753" s="23">
        <v>0.23014208</v>
      </c>
      <c r="AA1753" s="23">
        <v>61.981407040000008</v>
      </c>
      <c r="AB1753" s="23">
        <v>14.630661910000001</v>
      </c>
      <c r="AC1753" s="23">
        <v>0</v>
      </c>
      <c r="AD1753" s="23">
        <v>0</v>
      </c>
      <c r="AE1753" s="23">
        <v>0</v>
      </c>
      <c r="AF1753" s="23">
        <v>0</v>
      </c>
      <c r="AG1753" s="23">
        <v>0</v>
      </c>
      <c r="AH1753" s="23">
        <v>0</v>
      </c>
      <c r="AI1753" s="23">
        <v>0</v>
      </c>
      <c r="AJ1753" s="23">
        <v>0</v>
      </c>
      <c r="AK1753" s="23">
        <v>0</v>
      </c>
      <c r="AL1753" s="23">
        <v>0.34476499999999999</v>
      </c>
      <c r="AM1753" s="23">
        <v>0.34476499999999999</v>
      </c>
      <c r="AN1753" s="23">
        <v>0</v>
      </c>
      <c r="AO1753" s="23">
        <v>0</v>
      </c>
      <c r="AP1753" s="23">
        <v>2.1924061699999999</v>
      </c>
      <c r="AQ1753" s="23">
        <v>2.1924061699999999</v>
      </c>
      <c r="AR1753" s="23">
        <v>0</v>
      </c>
      <c r="AS1753" s="23">
        <v>0</v>
      </c>
      <c r="AT1753" s="23">
        <v>2.5371711700000001</v>
      </c>
      <c r="AU1753" s="23">
        <v>12.09349074</v>
      </c>
      <c r="AV1753" s="23">
        <v>12.21613071</v>
      </c>
      <c r="AW1753" s="23">
        <v>24.309621449999998</v>
      </c>
      <c r="AX1753" s="23">
        <v>1.7986709599999999</v>
      </c>
      <c r="AY1753" s="23">
        <v>0</v>
      </c>
      <c r="AZ1753" s="23">
        <v>22.510950490000003</v>
      </c>
    </row>
    <row r="1754" spans="2:52" x14ac:dyDescent="0.25">
      <c r="B1754" s="10" t="s">
        <v>1458</v>
      </c>
      <c r="C1754" s="23">
        <v>9.6940069300000005</v>
      </c>
      <c r="D1754" s="23">
        <v>2.1023687599999996</v>
      </c>
      <c r="E1754" s="23">
        <v>0.96940552000000002</v>
      </c>
      <c r="F1754" s="23">
        <v>0.95077475</v>
      </c>
      <c r="G1754" s="23">
        <v>0.18218848999999998</v>
      </c>
      <c r="H1754" s="23">
        <v>7.5916381699999995</v>
      </c>
      <c r="I1754" s="23">
        <v>0.33510131999999998</v>
      </c>
      <c r="J1754" s="23">
        <v>0.45868634999999996</v>
      </c>
      <c r="K1754" s="23">
        <v>6.7749804999999999</v>
      </c>
      <c r="L1754" s="23">
        <v>2.2870000000000001E-2</v>
      </c>
      <c r="M1754" s="23">
        <v>86.671228999999997</v>
      </c>
      <c r="N1754" s="23">
        <v>86.671228999999997</v>
      </c>
      <c r="O1754" s="23">
        <v>0</v>
      </c>
      <c r="P1754" s="23">
        <v>0</v>
      </c>
      <c r="Q1754" s="23">
        <v>0</v>
      </c>
      <c r="R1754" s="23">
        <v>96.365235930000011</v>
      </c>
      <c r="S1754" s="23">
        <v>45.104382619999996</v>
      </c>
      <c r="T1754" s="23">
        <v>0.23110567999999998</v>
      </c>
      <c r="U1754" s="23">
        <v>5.6193849800000004</v>
      </c>
      <c r="V1754" s="23">
        <v>0</v>
      </c>
      <c r="W1754" s="23">
        <v>0</v>
      </c>
      <c r="X1754" s="23">
        <v>6.0183523299999999</v>
      </c>
      <c r="Y1754" s="23">
        <v>15.326797150000001</v>
      </c>
      <c r="Z1754" s="23">
        <v>1.1813206299999999</v>
      </c>
      <c r="AA1754" s="23">
        <v>73.481343390000006</v>
      </c>
      <c r="AB1754" s="23">
        <v>22.883892539999998</v>
      </c>
      <c r="AC1754" s="23">
        <v>0</v>
      </c>
      <c r="AD1754" s="23">
        <v>0</v>
      </c>
      <c r="AE1754" s="23">
        <v>0</v>
      </c>
      <c r="AF1754" s="23">
        <v>0</v>
      </c>
      <c r="AG1754" s="23">
        <v>0</v>
      </c>
      <c r="AH1754" s="23">
        <v>0</v>
      </c>
      <c r="AI1754" s="23">
        <v>0</v>
      </c>
      <c r="AJ1754" s="23">
        <v>0</v>
      </c>
      <c r="AK1754" s="23">
        <v>0</v>
      </c>
      <c r="AL1754" s="23">
        <v>2.3605579400000001</v>
      </c>
      <c r="AM1754" s="23">
        <v>2.3605579400000001</v>
      </c>
      <c r="AN1754" s="23">
        <v>0</v>
      </c>
      <c r="AO1754" s="23">
        <v>0</v>
      </c>
      <c r="AP1754" s="23">
        <v>3.08416523</v>
      </c>
      <c r="AQ1754" s="23">
        <v>3.08416523</v>
      </c>
      <c r="AR1754" s="23">
        <v>0</v>
      </c>
      <c r="AS1754" s="23">
        <v>0</v>
      </c>
      <c r="AT1754" s="23">
        <v>5.4447231699999996</v>
      </c>
      <c r="AU1754" s="23">
        <v>17.439169370000002</v>
      </c>
      <c r="AV1754" s="23">
        <v>18.410044339999999</v>
      </c>
      <c r="AW1754" s="23">
        <v>35.849213710000001</v>
      </c>
      <c r="AX1754" s="23">
        <v>8.13914765</v>
      </c>
      <c r="AY1754" s="23">
        <v>0</v>
      </c>
      <c r="AZ1754" s="23">
        <v>27.710066059999999</v>
      </c>
    </row>
    <row r="1755" spans="2:52" x14ac:dyDescent="0.25">
      <c r="B1755" s="10" t="s">
        <v>199</v>
      </c>
      <c r="C1755" s="23">
        <v>9.0274961000000005</v>
      </c>
      <c r="D1755" s="23">
        <v>1.6018340999999998</v>
      </c>
      <c r="E1755" s="23">
        <v>0.66528529000000003</v>
      </c>
      <c r="F1755" s="23">
        <v>0.70440711</v>
      </c>
      <c r="G1755" s="23">
        <v>0.23214170000000001</v>
      </c>
      <c r="H1755" s="23">
        <v>7.425662</v>
      </c>
      <c r="I1755" s="23">
        <v>0.50168537000000002</v>
      </c>
      <c r="J1755" s="23">
        <v>0.72871552000000006</v>
      </c>
      <c r="K1755" s="23">
        <v>6.1952611100000006</v>
      </c>
      <c r="L1755" s="23">
        <v>0</v>
      </c>
      <c r="M1755" s="23">
        <v>85.182642000000001</v>
      </c>
      <c r="N1755" s="23">
        <v>85.163122000000001</v>
      </c>
      <c r="O1755" s="23">
        <v>1.9519999999999999E-2</v>
      </c>
      <c r="P1755" s="23">
        <v>0</v>
      </c>
      <c r="Q1755" s="23">
        <v>0</v>
      </c>
      <c r="R1755" s="23">
        <v>94.210138099999995</v>
      </c>
      <c r="S1755" s="23">
        <v>45.835711250000003</v>
      </c>
      <c r="T1755" s="23">
        <v>0.32134071000000003</v>
      </c>
      <c r="U1755" s="23">
        <v>8.6026017699999997</v>
      </c>
      <c r="V1755" s="23">
        <v>0</v>
      </c>
      <c r="W1755" s="23">
        <v>0</v>
      </c>
      <c r="X1755" s="23">
        <v>5.4950818400000001</v>
      </c>
      <c r="Y1755" s="23">
        <v>23.022678579999997</v>
      </c>
      <c r="Z1755" s="23">
        <v>0.5</v>
      </c>
      <c r="AA1755" s="23">
        <v>83.777414150000013</v>
      </c>
      <c r="AB1755" s="23">
        <v>10.432723950000002</v>
      </c>
      <c r="AC1755" s="23">
        <v>0</v>
      </c>
      <c r="AD1755" s="23">
        <v>0</v>
      </c>
      <c r="AE1755" s="23">
        <v>0</v>
      </c>
      <c r="AF1755" s="23">
        <v>0</v>
      </c>
      <c r="AG1755" s="23">
        <v>0</v>
      </c>
      <c r="AH1755" s="23">
        <v>0</v>
      </c>
      <c r="AI1755" s="23">
        <v>0</v>
      </c>
      <c r="AJ1755" s="23">
        <v>0</v>
      </c>
      <c r="AK1755" s="23">
        <v>0</v>
      </c>
      <c r="AL1755" s="23">
        <v>0.53101991000000004</v>
      </c>
      <c r="AM1755" s="23">
        <v>0.53101991000000004</v>
      </c>
      <c r="AN1755" s="23">
        <v>0</v>
      </c>
      <c r="AO1755" s="23">
        <v>0</v>
      </c>
      <c r="AP1755" s="23">
        <v>2.9124349700000001</v>
      </c>
      <c r="AQ1755" s="23">
        <v>2.9124349700000001</v>
      </c>
      <c r="AR1755" s="23">
        <v>0</v>
      </c>
      <c r="AS1755" s="23">
        <v>0</v>
      </c>
      <c r="AT1755" s="23">
        <v>3.4434548800000004</v>
      </c>
      <c r="AU1755" s="23">
        <v>6.9892690700000006</v>
      </c>
      <c r="AV1755" s="23">
        <v>13.966998299999998</v>
      </c>
      <c r="AW1755" s="23">
        <v>20.956267370000003</v>
      </c>
      <c r="AX1755" s="23">
        <v>11.031893740000001</v>
      </c>
      <c r="AY1755" s="23">
        <v>0</v>
      </c>
      <c r="AZ1755" s="23">
        <v>9.9243736299999998</v>
      </c>
    </row>
    <row r="1756" spans="2:52" x14ac:dyDescent="0.25">
      <c r="B1756" s="10" t="s">
        <v>272</v>
      </c>
      <c r="C1756" s="23">
        <v>10.180358269999999</v>
      </c>
      <c r="D1756" s="23">
        <v>4.2799004400000005</v>
      </c>
      <c r="E1756" s="23">
        <v>1.8801119799999999</v>
      </c>
      <c r="F1756" s="23">
        <v>2.1200532499999998</v>
      </c>
      <c r="G1756" s="23">
        <v>0.27973521000000001</v>
      </c>
      <c r="H1756" s="23">
        <v>5.9004578299999997</v>
      </c>
      <c r="I1756" s="23">
        <v>0.91125455</v>
      </c>
      <c r="J1756" s="23">
        <v>1.1002608</v>
      </c>
      <c r="K1756" s="23">
        <v>3.8656709399999998</v>
      </c>
      <c r="L1756" s="23">
        <v>2.327154E-2</v>
      </c>
      <c r="M1756" s="23">
        <v>141.08663300000001</v>
      </c>
      <c r="N1756" s="23">
        <v>141.08663300000001</v>
      </c>
      <c r="O1756" s="23">
        <v>0</v>
      </c>
      <c r="P1756" s="23">
        <v>0</v>
      </c>
      <c r="Q1756" s="23">
        <v>0</v>
      </c>
      <c r="R1756" s="23">
        <v>151.26699127000001</v>
      </c>
      <c r="S1756" s="23">
        <v>74.116851819999994</v>
      </c>
      <c r="T1756" s="23">
        <v>1.1134114099999999</v>
      </c>
      <c r="U1756" s="23">
        <v>11.175658960000002</v>
      </c>
      <c r="V1756" s="23">
        <v>0</v>
      </c>
      <c r="W1756" s="23">
        <v>0</v>
      </c>
      <c r="X1756" s="23">
        <v>8.6589233300000004</v>
      </c>
      <c r="Y1756" s="23">
        <v>22.54408669</v>
      </c>
      <c r="Z1756" s="23">
        <v>4.5</v>
      </c>
      <c r="AA1756" s="23">
        <v>122.10893220999999</v>
      </c>
      <c r="AB1756" s="23">
        <v>29.158059059999999</v>
      </c>
      <c r="AC1756" s="23">
        <v>0</v>
      </c>
      <c r="AD1756" s="23">
        <v>0</v>
      </c>
      <c r="AE1756" s="23">
        <v>0</v>
      </c>
      <c r="AF1756" s="23">
        <v>0</v>
      </c>
      <c r="AG1756" s="23">
        <v>0</v>
      </c>
      <c r="AH1756" s="23">
        <v>0</v>
      </c>
      <c r="AI1756" s="23">
        <v>0</v>
      </c>
      <c r="AJ1756" s="23">
        <v>0</v>
      </c>
      <c r="AK1756" s="23">
        <v>0</v>
      </c>
      <c r="AL1756" s="23">
        <v>19.749621870000002</v>
      </c>
      <c r="AM1756" s="23">
        <v>19.749621870000002</v>
      </c>
      <c r="AN1756" s="23">
        <v>0</v>
      </c>
      <c r="AO1756" s="23">
        <v>0</v>
      </c>
      <c r="AP1756" s="23">
        <v>0</v>
      </c>
      <c r="AQ1756" s="23">
        <v>0</v>
      </c>
      <c r="AR1756" s="23">
        <v>0</v>
      </c>
      <c r="AS1756" s="23">
        <v>0</v>
      </c>
      <c r="AT1756" s="23">
        <v>19.749621870000002</v>
      </c>
      <c r="AU1756" s="23">
        <v>9.408437189999999</v>
      </c>
      <c r="AV1756" s="23">
        <v>12.96164823</v>
      </c>
      <c r="AW1756" s="23">
        <v>22.370085419999999</v>
      </c>
      <c r="AX1756" s="23">
        <v>1.9520861599999999</v>
      </c>
      <c r="AY1756" s="23">
        <v>0</v>
      </c>
      <c r="AZ1756" s="23">
        <v>20.417999259999998</v>
      </c>
    </row>
    <row r="1757" spans="2:52" x14ac:dyDescent="0.25">
      <c r="B1757" s="10" t="s">
        <v>1459</v>
      </c>
      <c r="C1757" s="23">
        <v>10.272314629999999</v>
      </c>
      <c r="D1757" s="23">
        <v>7.2017112900000004</v>
      </c>
      <c r="E1757" s="23">
        <v>3.2019820800000001</v>
      </c>
      <c r="F1757" s="23">
        <v>3.4801295800000003</v>
      </c>
      <c r="G1757" s="23">
        <v>0.51959962999999998</v>
      </c>
      <c r="H1757" s="23">
        <v>3.0706033399999999</v>
      </c>
      <c r="I1757" s="23">
        <v>1.50373768</v>
      </c>
      <c r="J1757" s="23">
        <v>1.4875406599999998</v>
      </c>
      <c r="K1757" s="23">
        <v>0</v>
      </c>
      <c r="L1757" s="23">
        <v>7.9325000000000007E-2</v>
      </c>
      <c r="M1757" s="23">
        <v>112.84539018000001</v>
      </c>
      <c r="N1757" s="23">
        <v>112.696111</v>
      </c>
      <c r="O1757" s="23">
        <v>0.14927917999999998</v>
      </c>
      <c r="P1757" s="23">
        <v>0</v>
      </c>
      <c r="Q1757" s="23">
        <v>0</v>
      </c>
      <c r="R1757" s="23">
        <v>123.11770481000001</v>
      </c>
      <c r="S1757" s="23">
        <v>68.4114261</v>
      </c>
      <c r="T1757" s="23">
        <v>1.3631667299999999</v>
      </c>
      <c r="U1757" s="23">
        <v>7.3018762199999996</v>
      </c>
      <c r="V1757" s="23">
        <v>0</v>
      </c>
      <c r="W1757" s="23">
        <v>0</v>
      </c>
      <c r="X1757" s="23">
        <v>5.1768316600000004</v>
      </c>
      <c r="Y1757" s="23">
        <v>5.8298367000000004</v>
      </c>
      <c r="Z1757" s="23">
        <v>1.2619935200000001</v>
      </c>
      <c r="AA1757" s="23">
        <v>89.345130929999996</v>
      </c>
      <c r="AB1757" s="23">
        <v>33.772573880000003</v>
      </c>
      <c r="AC1757" s="23">
        <v>0</v>
      </c>
      <c r="AD1757" s="23">
        <v>0</v>
      </c>
      <c r="AE1757" s="23">
        <v>0</v>
      </c>
      <c r="AF1757" s="23">
        <v>0</v>
      </c>
      <c r="AG1757" s="23">
        <v>23.4</v>
      </c>
      <c r="AH1757" s="23">
        <v>23.4</v>
      </c>
      <c r="AI1757" s="23">
        <v>0</v>
      </c>
      <c r="AJ1757" s="23">
        <v>0.316772</v>
      </c>
      <c r="AK1757" s="23">
        <v>23.716771999999999</v>
      </c>
      <c r="AL1757" s="23">
        <v>35.702307259999998</v>
      </c>
      <c r="AM1757" s="23">
        <v>35.702307259999998</v>
      </c>
      <c r="AN1757" s="23">
        <v>0</v>
      </c>
      <c r="AO1757" s="23">
        <v>0</v>
      </c>
      <c r="AP1757" s="23">
        <v>0</v>
      </c>
      <c r="AQ1757" s="23">
        <v>0</v>
      </c>
      <c r="AR1757" s="23">
        <v>0</v>
      </c>
      <c r="AS1757" s="23">
        <v>0</v>
      </c>
      <c r="AT1757" s="23">
        <v>35.702307259999998</v>
      </c>
      <c r="AU1757" s="23">
        <v>21.787038620000001</v>
      </c>
      <c r="AV1757" s="23">
        <v>18.50349611</v>
      </c>
      <c r="AW1757" s="23">
        <v>40.290534730000005</v>
      </c>
      <c r="AX1757" s="23">
        <v>9.231260390000001</v>
      </c>
      <c r="AY1757" s="23">
        <v>0</v>
      </c>
      <c r="AZ1757" s="23">
        <v>31.059274339999998</v>
      </c>
    </row>
    <row r="1758" spans="2:52" x14ac:dyDescent="0.25">
      <c r="B1758" s="10" t="s">
        <v>1460</v>
      </c>
      <c r="C1758" s="23">
        <v>7.7219833499999995</v>
      </c>
      <c r="D1758" s="23">
        <v>3.9825408100000002</v>
      </c>
      <c r="E1758" s="23">
        <v>2.35202819</v>
      </c>
      <c r="F1758" s="23">
        <v>1.2933549600000001</v>
      </c>
      <c r="G1758" s="23">
        <v>0.33715765999999997</v>
      </c>
      <c r="H1758" s="23">
        <v>3.7394425400000002</v>
      </c>
      <c r="I1758" s="23">
        <v>0.57851705000000009</v>
      </c>
      <c r="J1758" s="23">
        <v>0.53219625000000004</v>
      </c>
      <c r="K1758" s="23">
        <v>2.4007149999999999</v>
      </c>
      <c r="L1758" s="23">
        <v>0.22801424000000001</v>
      </c>
      <c r="M1758" s="23">
        <v>101.746528</v>
      </c>
      <c r="N1758" s="23">
        <v>101.71082800000001</v>
      </c>
      <c r="O1758" s="23">
        <v>3.5700000000000003E-2</v>
      </c>
      <c r="P1758" s="23">
        <v>0</v>
      </c>
      <c r="Q1758" s="23">
        <v>0</v>
      </c>
      <c r="R1758" s="23">
        <v>109.46851135</v>
      </c>
      <c r="S1758" s="23">
        <v>46.614371399999996</v>
      </c>
      <c r="T1758" s="23">
        <v>0.83613336999999999</v>
      </c>
      <c r="U1758" s="23">
        <v>10.261914880000001</v>
      </c>
      <c r="V1758" s="23">
        <v>0</v>
      </c>
      <c r="W1758" s="23">
        <v>0</v>
      </c>
      <c r="X1758" s="23">
        <v>10.06299819</v>
      </c>
      <c r="Y1758" s="23">
        <v>15.20131718</v>
      </c>
      <c r="Z1758" s="23">
        <v>2.18776138</v>
      </c>
      <c r="AA1758" s="23">
        <v>85.164496400000004</v>
      </c>
      <c r="AB1758" s="23">
        <v>24.304014949999999</v>
      </c>
      <c r="AC1758" s="23">
        <v>0</v>
      </c>
      <c r="AD1758" s="23">
        <v>0</v>
      </c>
      <c r="AE1758" s="23">
        <v>0</v>
      </c>
      <c r="AF1758" s="23">
        <v>0</v>
      </c>
      <c r="AG1758" s="23">
        <v>0</v>
      </c>
      <c r="AH1758" s="23">
        <v>0</v>
      </c>
      <c r="AI1758" s="23">
        <v>0</v>
      </c>
      <c r="AJ1758" s="23">
        <v>0</v>
      </c>
      <c r="AK1758" s="23">
        <v>0</v>
      </c>
      <c r="AL1758" s="23">
        <v>7.7317999999999998E-2</v>
      </c>
      <c r="AM1758" s="23">
        <v>7.7317999999999998E-2</v>
      </c>
      <c r="AN1758" s="23">
        <v>0</v>
      </c>
      <c r="AO1758" s="23">
        <v>0</v>
      </c>
      <c r="AP1758" s="23">
        <v>4.6097050800000003</v>
      </c>
      <c r="AQ1758" s="23">
        <v>4.6097050800000003</v>
      </c>
      <c r="AR1758" s="23">
        <v>0</v>
      </c>
      <c r="AS1758" s="23">
        <v>0</v>
      </c>
      <c r="AT1758" s="23">
        <v>4.6870230800000003</v>
      </c>
      <c r="AU1758" s="23">
        <v>19.61699187</v>
      </c>
      <c r="AV1758" s="23">
        <v>12.422607810000001</v>
      </c>
      <c r="AW1758" s="23">
        <v>32.039599680000002</v>
      </c>
      <c r="AX1758" s="23">
        <v>2.3159594300000004</v>
      </c>
      <c r="AY1758" s="23">
        <v>0</v>
      </c>
      <c r="AZ1758" s="23">
        <v>29.723640249999999</v>
      </c>
    </row>
    <row r="1759" spans="2:52" x14ac:dyDescent="0.25">
      <c r="B1759" s="20" t="s">
        <v>1582</v>
      </c>
      <c r="C1759" s="21">
        <f t="shared" ref="C1759:AZ1759" si="107">SUM(C1742:C1758)</f>
        <v>284.16006139999996</v>
      </c>
      <c r="D1759" s="21">
        <f t="shared" si="107"/>
        <v>110.63911869000002</v>
      </c>
      <c r="E1759" s="21">
        <f t="shared" si="107"/>
        <v>25.92829884</v>
      </c>
      <c r="F1759" s="21">
        <f t="shared" si="107"/>
        <v>78.960719479999995</v>
      </c>
      <c r="G1759" s="21">
        <f t="shared" si="107"/>
        <v>5.7501003699999993</v>
      </c>
      <c r="H1759" s="21">
        <f t="shared" si="107"/>
        <v>173.52094270999996</v>
      </c>
      <c r="I1759" s="21">
        <f t="shared" si="107"/>
        <v>77.594713840000011</v>
      </c>
      <c r="J1759" s="21">
        <f t="shared" si="107"/>
        <v>16.485139960000001</v>
      </c>
      <c r="K1759" s="21">
        <f t="shared" si="107"/>
        <v>77.140644370000018</v>
      </c>
      <c r="L1759" s="21">
        <f t="shared" si="107"/>
        <v>2.30044454</v>
      </c>
      <c r="M1759" s="21">
        <f t="shared" si="107"/>
        <v>1613.3923526200001</v>
      </c>
      <c r="N1759" s="21">
        <f t="shared" si="107"/>
        <v>1498.570103</v>
      </c>
      <c r="O1759" s="21">
        <f t="shared" si="107"/>
        <v>110.22682985000002</v>
      </c>
      <c r="P1759" s="21">
        <f t="shared" si="107"/>
        <v>4.5954197700000003</v>
      </c>
      <c r="Q1759" s="21">
        <f t="shared" si="107"/>
        <v>0</v>
      </c>
      <c r="R1759" s="21">
        <f t="shared" si="107"/>
        <v>1897.5524140200002</v>
      </c>
      <c r="S1759" s="21">
        <f t="shared" si="107"/>
        <v>954.35574208000003</v>
      </c>
      <c r="T1759" s="21">
        <f t="shared" si="107"/>
        <v>11.860137799999999</v>
      </c>
      <c r="U1759" s="21">
        <f t="shared" si="107"/>
        <v>140.66994884000005</v>
      </c>
      <c r="V1759" s="21">
        <f t="shared" si="107"/>
        <v>0</v>
      </c>
      <c r="W1759" s="21">
        <f t="shared" si="107"/>
        <v>0.68103590000000003</v>
      </c>
      <c r="X1759" s="21">
        <f t="shared" si="107"/>
        <v>100.00418885000002</v>
      </c>
      <c r="Y1759" s="21">
        <f t="shared" si="107"/>
        <v>222.00243116999997</v>
      </c>
      <c r="Z1759" s="21">
        <f t="shared" si="107"/>
        <v>24.812452440000001</v>
      </c>
      <c r="AA1759" s="21">
        <f t="shared" si="107"/>
        <v>1454.3859370799998</v>
      </c>
      <c r="AB1759" s="21">
        <f t="shared" si="107"/>
        <v>443.16647694000005</v>
      </c>
      <c r="AC1759" s="21">
        <f t="shared" si="107"/>
        <v>27.792110449999999</v>
      </c>
      <c r="AD1759" s="21">
        <f t="shared" si="107"/>
        <v>27.690919449999999</v>
      </c>
      <c r="AE1759" s="21">
        <f t="shared" si="107"/>
        <v>0</v>
      </c>
      <c r="AF1759" s="21">
        <f t="shared" si="107"/>
        <v>0.101191</v>
      </c>
      <c r="AG1759" s="21">
        <f t="shared" si="107"/>
        <v>34.405178239999998</v>
      </c>
      <c r="AH1759" s="21">
        <f t="shared" si="107"/>
        <v>34.405178239999998</v>
      </c>
      <c r="AI1759" s="21">
        <f t="shared" si="107"/>
        <v>0</v>
      </c>
      <c r="AJ1759" s="21">
        <f t="shared" si="107"/>
        <v>1.17318586</v>
      </c>
      <c r="AK1759" s="21">
        <f t="shared" si="107"/>
        <v>63.370474549999997</v>
      </c>
      <c r="AL1759" s="21">
        <f t="shared" si="107"/>
        <v>128.06698268</v>
      </c>
      <c r="AM1759" s="21">
        <f t="shared" si="107"/>
        <v>128.06698268</v>
      </c>
      <c r="AN1759" s="21">
        <f t="shared" si="107"/>
        <v>0</v>
      </c>
      <c r="AO1759" s="21">
        <f t="shared" si="107"/>
        <v>0</v>
      </c>
      <c r="AP1759" s="21">
        <f t="shared" si="107"/>
        <v>69.744797960000014</v>
      </c>
      <c r="AQ1759" s="21">
        <f t="shared" si="107"/>
        <v>69.744797960000014</v>
      </c>
      <c r="AR1759" s="21">
        <f t="shared" si="107"/>
        <v>0</v>
      </c>
      <c r="AS1759" s="21">
        <f t="shared" si="107"/>
        <v>0.27842057000000003</v>
      </c>
      <c r="AT1759" s="21">
        <f t="shared" si="107"/>
        <v>198.09020120999998</v>
      </c>
      <c r="AU1759" s="21">
        <f t="shared" si="107"/>
        <v>308.44675027999989</v>
      </c>
      <c r="AV1759" s="21">
        <f t="shared" si="107"/>
        <v>428.89019034</v>
      </c>
      <c r="AW1759" s="21">
        <f t="shared" si="107"/>
        <v>737.33694062000006</v>
      </c>
      <c r="AX1759" s="21">
        <f t="shared" si="107"/>
        <v>142.34951372999996</v>
      </c>
      <c r="AY1759" s="21">
        <f t="shared" si="107"/>
        <v>1.7736325800000001</v>
      </c>
      <c r="AZ1759" s="21">
        <f t="shared" si="107"/>
        <v>593.21379431000003</v>
      </c>
    </row>
    <row r="1761" spans="2:2" x14ac:dyDescent="0.25">
      <c r="B1761" s="39" t="s">
        <v>1641</v>
      </c>
    </row>
  </sheetData>
  <mergeCells count="40">
    <mergeCell ref="AP8:AR8"/>
    <mergeCell ref="AS8:AS9"/>
    <mergeCell ref="B6:B9"/>
    <mergeCell ref="C6:Q6"/>
    <mergeCell ref="R6:R9"/>
    <mergeCell ref="S6:Z7"/>
    <mergeCell ref="AA6:AA9"/>
    <mergeCell ref="AB6:AB9"/>
    <mergeCell ref="N8:N9"/>
    <mergeCell ref="O8:O9"/>
    <mergeCell ref="P8:P9"/>
    <mergeCell ref="Q8:Q9"/>
    <mergeCell ref="AL8:AO8"/>
    <mergeCell ref="S8:S9"/>
    <mergeCell ref="T8:T9"/>
    <mergeCell ref="U8:U9"/>
    <mergeCell ref="AW6:AW9"/>
    <mergeCell ref="AX6:AX9"/>
    <mergeCell ref="AY6:AY9"/>
    <mergeCell ref="AZ6:AZ9"/>
    <mergeCell ref="C7:C9"/>
    <mergeCell ref="D7:L7"/>
    <mergeCell ref="M7:Q7"/>
    <mergeCell ref="D8:G8"/>
    <mergeCell ref="H8:L8"/>
    <mergeCell ref="M8:M9"/>
    <mergeCell ref="AC6:AJ7"/>
    <mergeCell ref="AK6:AK9"/>
    <mergeCell ref="AL6:AS7"/>
    <mergeCell ref="AT6:AT9"/>
    <mergeCell ref="AU6:AU9"/>
    <mergeCell ref="AV6:AV9"/>
    <mergeCell ref="AC8:AF8"/>
    <mergeCell ref="AG8:AI8"/>
    <mergeCell ref="AJ8:AJ9"/>
    <mergeCell ref="V8:V9"/>
    <mergeCell ref="W8:W9"/>
    <mergeCell ref="X8:X9"/>
    <mergeCell ref="Y8:Y9"/>
    <mergeCell ref="Z8:Z9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5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3" sqref="G23"/>
    </sheetView>
  </sheetViews>
  <sheetFormatPr defaultRowHeight="14.4" x14ac:dyDescent="0.3"/>
  <cols>
    <col min="1" max="1" width="2.5546875" customWidth="1"/>
    <col min="2" max="2" width="57.88671875" customWidth="1"/>
    <col min="3" max="3" width="22.44140625" customWidth="1"/>
    <col min="4" max="4" width="21.5546875" customWidth="1"/>
    <col min="5" max="5" width="19.6640625" customWidth="1"/>
    <col min="6" max="6" width="21.33203125" customWidth="1"/>
  </cols>
  <sheetData>
    <row r="1" spans="2:6" ht="15" thickBot="1" x14ac:dyDescent="0.35"/>
    <row r="2" spans="2:6" x14ac:dyDescent="0.3">
      <c r="B2" s="24" t="s">
        <v>1587</v>
      </c>
      <c r="C2" s="25" t="s">
        <v>1588</v>
      </c>
      <c r="D2" s="25" t="s">
        <v>16</v>
      </c>
      <c r="E2" s="25" t="s">
        <v>26</v>
      </c>
      <c r="F2" s="26" t="s">
        <v>1582</v>
      </c>
    </row>
    <row r="3" spans="2:6" x14ac:dyDescent="0.3">
      <c r="B3" s="27" t="s">
        <v>1589</v>
      </c>
      <c r="C3" s="28">
        <f>C4+C8</f>
        <v>23963.344201079999</v>
      </c>
      <c r="D3" s="28">
        <f>D4+D8</f>
        <v>125026.31214231004</v>
      </c>
      <c r="E3" s="28">
        <f>E4+E8</f>
        <v>32613.274084149998</v>
      </c>
      <c r="F3" s="29">
        <f>F4+F8</f>
        <v>181602.93042754004</v>
      </c>
    </row>
    <row r="4" spans="2:6" x14ac:dyDescent="0.3">
      <c r="B4" s="27" t="s">
        <v>1590</v>
      </c>
      <c r="C4" s="28">
        <f>SUM(C5:C7)</f>
        <v>9235.5887004799988</v>
      </c>
      <c r="D4" s="28">
        <f>SUM(D5:D7)</f>
        <v>101463.32298598003</v>
      </c>
      <c r="E4" s="28">
        <f>SUM(E5:E7)</f>
        <v>17618.849573940002</v>
      </c>
      <c r="F4" s="29">
        <f>SUM(F5:F7)</f>
        <v>128317.76126040003</v>
      </c>
    </row>
    <row r="5" spans="2:6" x14ac:dyDescent="0.3">
      <c r="B5" s="30" t="s">
        <v>1591</v>
      </c>
      <c r="C5" s="31">
        <f>Province!E10</f>
        <v>7238.8045219899996</v>
      </c>
      <c r="D5" s="32">
        <f>City!E10</f>
        <v>36264.162541860016</v>
      </c>
      <c r="E5" s="31">
        <f>Municipality!E10</f>
        <v>7325.7106585100009</v>
      </c>
      <c r="F5" s="33">
        <f>SUM(C5:E5)</f>
        <v>50828.677722360022</v>
      </c>
    </row>
    <row r="6" spans="2:6" x14ac:dyDescent="0.3">
      <c r="B6" s="30" t="s">
        <v>1592</v>
      </c>
      <c r="C6" s="31">
        <f>Province!F10</f>
        <v>1290.8443159899998</v>
      </c>
      <c r="D6" s="32">
        <f>City!F10</f>
        <v>59161.834946110015</v>
      </c>
      <c r="E6" s="31">
        <f>Municipality!F10</f>
        <v>9505.6974279299993</v>
      </c>
      <c r="F6" s="33">
        <f>SUM(C6:E6)</f>
        <v>69958.376690030011</v>
      </c>
    </row>
    <row r="7" spans="2:6" x14ac:dyDescent="0.3">
      <c r="B7" s="30" t="s">
        <v>1593</v>
      </c>
      <c r="C7" s="31">
        <f>Province!G10</f>
        <v>705.93986250000012</v>
      </c>
      <c r="D7" s="32">
        <f>City!G10</f>
        <v>6037.325498010001</v>
      </c>
      <c r="E7" s="31">
        <f>Municipality!G10</f>
        <v>787.44148749999999</v>
      </c>
      <c r="F7" s="33">
        <f>SUM(C7:E7)</f>
        <v>7530.7068480100015</v>
      </c>
    </row>
    <row r="8" spans="2:6" x14ac:dyDescent="0.3">
      <c r="B8" s="34" t="s">
        <v>1594</v>
      </c>
      <c r="C8" s="28">
        <f>SUM(C9:C12)</f>
        <v>14727.7555006</v>
      </c>
      <c r="D8" s="28">
        <f>SUM(D9:D12)</f>
        <v>23562.989156330001</v>
      </c>
      <c r="E8" s="28">
        <f>SUM(E9:E12)</f>
        <v>14994.424510209998</v>
      </c>
      <c r="F8" s="29">
        <f>SUM(F9:F12)</f>
        <v>53285.169167139997</v>
      </c>
    </row>
    <row r="9" spans="2:6" x14ac:dyDescent="0.3">
      <c r="B9" s="30" t="s">
        <v>1595</v>
      </c>
      <c r="C9" s="31">
        <f>Province!I10</f>
        <v>313.36760254000001</v>
      </c>
      <c r="D9" s="32">
        <f>City!I10</f>
        <v>7523.4396178300003</v>
      </c>
      <c r="E9" s="31">
        <f>Municipality!I10</f>
        <v>3376.50232727</v>
      </c>
      <c r="F9" s="33">
        <f t="shared" ref="F9:F17" si="0">SUM(C9:E9)</f>
        <v>11213.309547640001</v>
      </c>
    </row>
    <row r="10" spans="2:6" x14ac:dyDescent="0.3">
      <c r="B10" s="30" t="s">
        <v>1596</v>
      </c>
      <c r="C10" s="31">
        <f>Province!J10</f>
        <v>6741.0351433799997</v>
      </c>
      <c r="D10" s="32">
        <f>City!J10</f>
        <v>4951.3252407700002</v>
      </c>
      <c r="E10" s="31">
        <f>Municipality!J10</f>
        <v>2696.8696980599993</v>
      </c>
      <c r="F10" s="33">
        <f t="shared" si="0"/>
        <v>14389.230082210001</v>
      </c>
    </row>
    <row r="11" spans="2:6" x14ac:dyDescent="0.3">
      <c r="B11" s="30" t="s">
        <v>1597</v>
      </c>
      <c r="C11" s="31">
        <f>Province!K10</f>
        <v>6017.5962939299998</v>
      </c>
      <c r="D11" s="32">
        <f>City!K10</f>
        <v>8338.2732379299996</v>
      </c>
      <c r="E11" s="31">
        <f>Municipality!K10</f>
        <v>7333.8920799899988</v>
      </c>
      <c r="F11" s="33">
        <f t="shared" si="0"/>
        <v>21689.761611850001</v>
      </c>
    </row>
    <row r="12" spans="2:6" x14ac:dyDescent="0.3">
      <c r="B12" s="30" t="s">
        <v>1598</v>
      </c>
      <c r="C12" s="31">
        <f>Province!L10</f>
        <v>1655.7564607499999</v>
      </c>
      <c r="D12" s="32">
        <f>City!L10</f>
        <v>2749.9510598000002</v>
      </c>
      <c r="E12" s="31">
        <f>Municipality!L10</f>
        <v>1587.1604048899997</v>
      </c>
      <c r="F12" s="33">
        <f t="shared" si="0"/>
        <v>5992.8679254400004</v>
      </c>
    </row>
    <row r="13" spans="2:6" x14ac:dyDescent="0.3">
      <c r="B13" s="27" t="s">
        <v>1599</v>
      </c>
      <c r="C13" s="28">
        <f>SUM(C14:C17)</f>
        <v>104809.57269445001</v>
      </c>
      <c r="D13" s="28">
        <f>SUM(D14:D17)</f>
        <v>106857.71525561002</v>
      </c>
      <c r="E13" s="28">
        <f>SUM(E14:E17)</f>
        <v>157559.99170314</v>
      </c>
      <c r="F13" s="29">
        <f>SUM(F14:F17)</f>
        <v>369227.27965320006</v>
      </c>
    </row>
    <row r="14" spans="2:6" x14ac:dyDescent="0.3">
      <c r="B14" s="35" t="s">
        <v>1600</v>
      </c>
      <c r="C14" s="31">
        <f>Province!N10</f>
        <v>99596.923372310019</v>
      </c>
      <c r="D14" s="32">
        <f>City!N10</f>
        <v>98129.021988090011</v>
      </c>
      <c r="E14" s="31">
        <f>Municipality!N10</f>
        <v>146051.15251012001</v>
      </c>
      <c r="F14" s="33">
        <f t="shared" si="0"/>
        <v>343777.09787052003</v>
      </c>
    </row>
    <row r="15" spans="2:6" x14ac:dyDescent="0.3">
      <c r="B15" s="30" t="s">
        <v>1601</v>
      </c>
      <c r="C15" s="31">
        <f>Province!O10</f>
        <v>4030.9142278900003</v>
      </c>
      <c r="D15" s="32">
        <f>City!O10</f>
        <v>4594.4425443600012</v>
      </c>
      <c r="E15" s="31">
        <f>Municipality!O10</f>
        <v>8754.4443072200011</v>
      </c>
      <c r="F15" s="33">
        <f t="shared" si="0"/>
        <v>17379.801079470002</v>
      </c>
    </row>
    <row r="16" spans="2:6" x14ac:dyDescent="0.3">
      <c r="B16" s="30" t="s">
        <v>1602</v>
      </c>
      <c r="C16" s="31">
        <f>Province!P10</f>
        <v>805.08761920999996</v>
      </c>
      <c r="D16" s="32">
        <f>City!P10</f>
        <v>557.11955287000001</v>
      </c>
      <c r="E16" s="31">
        <f>Municipality!P10</f>
        <v>694.98061719999998</v>
      </c>
      <c r="F16" s="33">
        <f t="shared" si="0"/>
        <v>2057.1877892799998</v>
      </c>
    </row>
    <row r="17" spans="2:6" x14ac:dyDescent="0.3">
      <c r="B17" s="30" t="s">
        <v>1603</v>
      </c>
      <c r="C17" s="31">
        <f>Province!Q10</f>
        <v>376.64747503999996</v>
      </c>
      <c r="D17" s="32">
        <f>City!Q10</f>
        <v>3577.1311702900002</v>
      </c>
      <c r="E17" s="31">
        <f>Municipality!Q10</f>
        <v>2059.4142686000005</v>
      </c>
      <c r="F17" s="33">
        <f t="shared" si="0"/>
        <v>6013.1929139300009</v>
      </c>
    </row>
    <row r="18" spans="2:6" x14ac:dyDescent="0.3">
      <c r="B18" s="34" t="s">
        <v>1604</v>
      </c>
      <c r="C18" s="28">
        <f>C3+C13</f>
        <v>128772.91689553001</v>
      </c>
      <c r="D18" s="28">
        <f>D3+D13</f>
        <v>231884.02739792006</v>
      </c>
      <c r="E18" s="28">
        <f>E3+E13</f>
        <v>190173.26578729</v>
      </c>
      <c r="F18" s="29">
        <f>F3+F13</f>
        <v>550830.21008074004</v>
      </c>
    </row>
    <row r="19" spans="2:6" ht="15" customHeight="1" x14ac:dyDescent="0.3">
      <c r="B19" s="34" t="s">
        <v>1605</v>
      </c>
      <c r="C19" s="31"/>
      <c r="D19" s="31"/>
      <c r="E19" s="31"/>
      <c r="F19" s="33"/>
    </row>
    <row r="20" spans="2:6" x14ac:dyDescent="0.3">
      <c r="B20" s="30" t="s">
        <v>1606</v>
      </c>
      <c r="C20" s="31">
        <f>Province!S10</f>
        <v>38088.842320040007</v>
      </c>
      <c r="D20" s="32">
        <f>City!S10</f>
        <v>71994.441171869999</v>
      </c>
      <c r="E20" s="31">
        <f>Municipality!S10</f>
        <v>85854.039393009996</v>
      </c>
      <c r="F20" s="33">
        <f t="shared" ref="F20:F27" si="1">SUM(C20:E20)</f>
        <v>195937.32288491999</v>
      </c>
    </row>
    <row r="21" spans="2:6" x14ac:dyDescent="0.3">
      <c r="B21" s="30" t="s">
        <v>1607</v>
      </c>
      <c r="C21" s="31">
        <f>Province!T10</f>
        <v>2190.7454707799998</v>
      </c>
      <c r="D21" s="32">
        <f>City!T10</f>
        <v>11478.646808860001</v>
      </c>
      <c r="E21" s="31">
        <f>Municipality!T10</f>
        <v>2798.5657422099998</v>
      </c>
      <c r="F21" s="33">
        <f t="shared" si="1"/>
        <v>16467.958021850001</v>
      </c>
    </row>
    <row r="22" spans="2:6" x14ac:dyDescent="0.3">
      <c r="B22" s="30" t="s">
        <v>1608</v>
      </c>
      <c r="C22" s="31">
        <f>Province!U10</f>
        <v>16436.52438907</v>
      </c>
      <c r="D22" s="32">
        <f>City!U10</f>
        <v>14900.567473990002</v>
      </c>
      <c r="E22" s="31">
        <f>Municipality!U10</f>
        <v>11479.421921759998</v>
      </c>
      <c r="F22" s="33">
        <f t="shared" si="1"/>
        <v>42816.513784820003</v>
      </c>
    </row>
    <row r="23" spans="2:6" x14ac:dyDescent="0.3">
      <c r="B23" s="30" t="s">
        <v>1609</v>
      </c>
      <c r="C23" s="31">
        <f>Province!V10</f>
        <v>69.49806461</v>
      </c>
      <c r="D23" s="32">
        <f>City!V10</f>
        <v>247.33696197</v>
      </c>
      <c r="E23" s="31">
        <f>Municipality!V10</f>
        <v>94.488157259999994</v>
      </c>
      <c r="F23" s="33">
        <f t="shared" si="1"/>
        <v>411.32318383999996</v>
      </c>
    </row>
    <row r="24" spans="2:6" x14ac:dyDescent="0.3">
      <c r="B24" s="30" t="s">
        <v>1610</v>
      </c>
      <c r="C24" s="31">
        <f>Province!W10</f>
        <v>552.67175485999996</v>
      </c>
      <c r="D24" s="32">
        <f>City!W10</f>
        <v>6465.7087866299989</v>
      </c>
      <c r="E24" s="31">
        <f>Municipality!W10</f>
        <v>1640.47937189</v>
      </c>
      <c r="F24" s="33">
        <f t="shared" si="1"/>
        <v>8658.859913379998</v>
      </c>
    </row>
    <row r="25" spans="2:6" x14ac:dyDescent="0.3">
      <c r="B25" s="30" t="s">
        <v>1611</v>
      </c>
      <c r="C25" s="31">
        <f>Province!X10</f>
        <v>4898.3110182800001</v>
      </c>
      <c r="D25" s="32">
        <f>City!X10</f>
        <v>10016.845452970001</v>
      </c>
      <c r="E25" s="31">
        <f>Municipality!X10</f>
        <v>9548.6617035500003</v>
      </c>
      <c r="F25" s="33">
        <f t="shared" si="1"/>
        <v>24463.818174799999</v>
      </c>
    </row>
    <row r="26" spans="2:6" x14ac:dyDescent="0.3">
      <c r="B26" s="30" t="s">
        <v>1612</v>
      </c>
      <c r="C26" s="31">
        <f>Province!Y10</f>
        <v>19109.741626499999</v>
      </c>
      <c r="D26" s="32">
        <f>City!Y10</f>
        <v>23758.375519520003</v>
      </c>
      <c r="E26" s="31">
        <f>Municipality!Y10</f>
        <v>21695.769201800002</v>
      </c>
      <c r="F26" s="33">
        <f t="shared" si="1"/>
        <v>64563.88634782</v>
      </c>
    </row>
    <row r="27" spans="2:6" x14ac:dyDescent="0.3">
      <c r="B27" s="30" t="s">
        <v>1613</v>
      </c>
      <c r="C27" s="31">
        <f>Province!Z10</f>
        <v>1033.9494048100003</v>
      </c>
      <c r="D27" s="32">
        <f>City!Z10</f>
        <v>1865.3971878300003</v>
      </c>
      <c r="E27" s="31">
        <f>Municipality!Z10</f>
        <v>1166.42420401</v>
      </c>
      <c r="F27" s="33">
        <f t="shared" si="1"/>
        <v>4065.7707966500002</v>
      </c>
    </row>
    <row r="28" spans="2:6" x14ac:dyDescent="0.3">
      <c r="B28" s="34" t="s">
        <v>1614</v>
      </c>
      <c r="C28" s="28">
        <f>SUM(C20:C27)</f>
        <v>82380.284048950009</v>
      </c>
      <c r="D28" s="28">
        <f>SUM(D20:D27)</f>
        <v>140727.31936363998</v>
      </c>
      <c r="E28" s="28">
        <f>SUM(E20:E27)</f>
        <v>134277.84969549</v>
      </c>
      <c r="F28" s="29">
        <f>SUM(F20:F27)</f>
        <v>357385.45310807996</v>
      </c>
    </row>
    <row r="29" spans="2:6" ht="26.4" x14ac:dyDescent="0.3">
      <c r="B29" s="34" t="s">
        <v>1615</v>
      </c>
      <c r="C29" s="28">
        <f>C18-C28</f>
        <v>46392.632846580003</v>
      </c>
      <c r="D29" s="28">
        <f>D18-D28</f>
        <v>91156.708034280076</v>
      </c>
      <c r="E29" s="28">
        <f>E18-E28</f>
        <v>55895.416091799998</v>
      </c>
      <c r="F29" s="29">
        <f>F18-F28</f>
        <v>193444.75697266008</v>
      </c>
    </row>
    <row r="30" spans="2:6" x14ac:dyDescent="0.3">
      <c r="B30" s="34" t="s">
        <v>1616</v>
      </c>
      <c r="C30" s="31"/>
      <c r="D30" s="31"/>
      <c r="E30" s="31"/>
      <c r="F30" s="33"/>
    </row>
    <row r="31" spans="2:6" x14ac:dyDescent="0.3">
      <c r="B31" s="34" t="s">
        <v>1617</v>
      </c>
      <c r="C31" s="28">
        <f>SUM(C32:C34)</f>
        <v>224.12860036000001</v>
      </c>
      <c r="D31" s="28">
        <f>SUM(D32:D34)</f>
        <v>655.38691763999998</v>
      </c>
      <c r="E31" s="28">
        <f>SUM(E32:E34)</f>
        <v>219.34314573</v>
      </c>
      <c r="F31" s="29">
        <f>SUM(F32:F34)</f>
        <v>1098.85866373</v>
      </c>
    </row>
    <row r="32" spans="2:6" x14ac:dyDescent="0.3">
      <c r="B32" s="30" t="s">
        <v>1618</v>
      </c>
      <c r="C32" s="31">
        <f>Province!AD10</f>
        <v>15.367482090000003</v>
      </c>
      <c r="D32" s="32">
        <f>City!AD10</f>
        <v>630.97760732999996</v>
      </c>
      <c r="E32" s="31">
        <f>Municipality!AD10</f>
        <v>45.369373580000001</v>
      </c>
      <c r="F32" s="33">
        <f>SUM(C32:E32)</f>
        <v>691.71446299999991</v>
      </c>
    </row>
    <row r="33" spans="2:6" x14ac:dyDescent="0.3">
      <c r="B33" s="30" t="s">
        <v>1619</v>
      </c>
      <c r="C33" s="31">
        <f>Province!AE10</f>
        <v>1.6818306299999999</v>
      </c>
      <c r="D33" s="32">
        <f>City!AE10</f>
        <v>0</v>
      </c>
      <c r="E33" s="31">
        <f>Municipality!AE10</f>
        <v>0</v>
      </c>
      <c r="F33" s="33">
        <f>SUM(C33:E33)</f>
        <v>1.6818306299999999</v>
      </c>
    </row>
    <row r="34" spans="2:6" x14ac:dyDescent="0.3">
      <c r="B34" s="30" t="s">
        <v>1620</v>
      </c>
      <c r="C34" s="31">
        <f>Province!AF10</f>
        <v>207.07928763999999</v>
      </c>
      <c r="D34" s="32">
        <f>City!AF10</f>
        <v>24.409310309999995</v>
      </c>
      <c r="E34" s="31">
        <f>Municipality!AF10</f>
        <v>173.97377215</v>
      </c>
      <c r="F34" s="33">
        <f>SUM(C34:E34)</f>
        <v>405.46237009999999</v>
      </c>
    </row>
    <row r="35" spans="2:6" x14ac:dyDescent="0.3">
      <c r="B35" s="34" t="s">
        <v>1621</v>
      </c>
      <c r="C35" s="28">
        <f>SUM(C36:C37)</f>
        <v>4986.94178999</v>
      </c>
      <c r="D35" s="28">
        <f>SUM(D36:D37)</f>
        <v>5759.9637532000006</v>
      </c>
      <c r="E35" s="28">
        <f>SUM(E36:E37)</f>
        <v>4174.3189088800009</v>
      </c>
      <c r="F35" s="29">
        <f>SUM(F36:F37)</f>
        <v>14921.224452070002</v>
      </c>
    </row>
    <row r="36" spans="2:6" x14ac:dyDescent="0.3">
      <c r="B36" s="30" t="s">
        <v>1622</v>
      </c>
      <c r="C36" s="31">
        <f>Province!AH10</f>
        <v>4986.94178999</v>
      </c>
      <c r="D36" s="32">
        <f>City!AH10</f>
        <v>5759.9637532000006</v>
      </c>
      <c r="E36" s="31">
        <f>Municipality!AH10</f>
        <v>4174.1798088800006</v>
      </c>
      <c r="F36" s="33">
        <f>SUM(C36:E36)</f>
        <v>14921.085352070002</v>
      </c>
    </row>
    <row r="37" spans="2:6" x14ac:dyDescent="0.3">
      <c r="B37" s="30" t="s">
        <v>1623</v>
      </c>
      <c r="C37" s="31">
        <f>Province!AI10</f>
        <v>0</v>
      </c>
      <c r="D37" s="32">
        <f>City!AI10</f>
        <v>0</v>
      </c>
      <c r="E37" s="31">
        <f>Municipality!AI10</f>
        <v>0.1391</v>
      </c>
      <c r="F37" s="33">
        <f>SUM(C37:E37)</f>
        <v>0.1391</v>
      </c>
    </row>
    <row r="38" spans="2:6" x14ac:dyDescent="0.3">
      <c r="B38" s="30" t="s">
        <v>1624</v>
      </c>
      <c r="C38" s="31">
        <f>Province!AJ10</f>
        <v>4922.6817307399997</v>
      </c>
      <c r="D38" s="32">
        <f>City!AJ10</f>
        <v>3365.4927670299999</v>
      </c>
      <c r="E38" s="31">
        <f>Municipality!AJ10</f>
        <v>4679.6898386699995</v>
      </c>
      <c r="F38" s="33">
        <f>SUM(C38:E38)</f>
        <v>12967.86433644</v>
      </c>
    </row>
    <row r="39" spans="2:6" x14ac:dyDescent="0.3">
      <c r="B39" s="34" t="s">
        <v>1625</v>
      </c>
      <c r="C39" s="28">
        <f>C31+C35+C38</f>
        <v>10133.752121089999</v>
      </c>
      <c r="D39" s="28">
        <f>D31+D35+D38</f>
        <v>9780.8434378700003</v>
      </c>
      <c r="E39" s="28">
        <f>E31+E35+E38</f>
        <v>9073.3518932799998</v>
      </c>
      <c r="F39" s="29">
        <f>F31+F35+F38</f>
        <v>28987.947452240001</v>
      </c>
    </row>
    <row r="40" spans="2:6" x14ac:dyDescent="0.3">
      <c r="B40" s="34" t="s">
        <v>1626</v>
      </c>
      <c r="C40" s="31"/>
      <c r="D40" s="31"/>
      <c r="E40" s="31"/>
      <c r="F40" s="33"/>
    </row>
    <row r="41" spans="2:6" x14ac:dyDescent="0.3">
      <c r="B41" s="34" t="s">
        <v>1627</v>
      </c>
      <c r="C41" s="28">
        <f>SUM(C42:C44)</f>
        <v>13378.21281422</v>
      </c>
      <c r="D41" s="28">
        <f>SUM(D42:D44)</f>
        <v>25936.270508969999</v>
      </c>
      <c r="E41" s="28">
        <f>SUM(E42:E44)</f>
        <v>18530.61680208</v>
      </c>
      <c r="F41" s="29">
        <f>SUM(F42:F44)</f>
        <v>57845.100125270001</v>
      </c>
    </row>
    <row r="42" spans="2:6" ht="26.4" x14ac:dyDescent="0.3">
      <c r="B42" s="30" t="s">
        <v>1628</v>
      </c>
      <c r="C42" s="31">
        <f>Province!AM10</f>
        <v>13375.196567049999</v>
      </c>
      <c r="D42" s="32">
        <f>City!AM10</f>
        <v>25824.644521269998</v>
      </c>
      <c r="E42" s="31">
        <f>Municipality!AM10</f>
        <v>18122.629007740001</v>
      </c>
      <c r="F42" s="33">
        <f>SUM(C42:E42)</f>
        <v>57322.470096060002</v>
      </c>
    </row>
    <row r="43" spans="2:6" x14ac:dyDescent="0.3">
      <c r="B43" s="30" t="s">
        <v>1629</v>
      </c>
      <c r="C43" s="31">
        <f>Province!AN10</f>
        <v>0</v>
      </c>
      <c r="D43" s="32">
        <f>City!AN10</f>
        <v>0</v>
      </c>
      <c r="E43" s="31">
        <f>Municipality!AN10</f>
        <v>22.430328500000002</v>
      </c>
      <c r="F43" s="33">
        <f>SUM(C43:E43)</f>
        <v>22.430328500000002</v>
      </c>
    </row>
    <row r="44" spans="2:6" x14ac:dyDescent="0.3">
      <c r="B44" s="30" t="s">
        <v>1630</v>
      </c>
      <c r="C44" s="31">
        <f>Province!AO10</f>
        <v>3.0162471700000002</v>
      </c>
      <c r="D44" s="32">
        <f>City!AO10</f>
        <v>111.6259877</v>
      </c>
      <c r="E44" s="31">
        <f>Municipality!AO10</f>
        <v>385.55746584000008</v>
      </c>
      <c r="F44" s="33">
        <f>SUM(C44:E44)</f>
        <v>500.19970071000006</v>
      </c>
    </row>
    <row r="45" spans="2:6" x14ac:dyDescent="0.3">
      <c r="B45" s="34" t="s">
        <v>1631</v>
      </c>
      <c r="C45" s="28">
        <f>SUM(C46:C47)</f>
        <v>3171.4000877899994</v>
      </c>
      <c r="D45" s="28">
        <f>SUM(D46:D47)</f>
        <v>5902.9422495099989</v>
      </c>
      <c r="E45" s="28">
        <f>SUM(E46:E47)</f>
        <v>3270.7870754800001</v>
      </c>
      <c r="F45" s="29">
        <f>SUM(F46:F47)</f>
        <v>12345.129412779997</v>
      </c>
    </row>
    <row r="46" spans="2:6" x14ac:dyDescent="0.3">
      <c r="B46" s="30" t="s">
        <v>1632</v>
      </c>
      <c r="C46" s="31">
        <f>Province!AQ10</f>
        <v>3171.4000877899994</v>
      </c>
      <c r="D46" s="32">
        <f>City!AQ10</f>
        <v>5902.9422495099989</v>
      </c>
      <c r="E46" s="31">
        <f>Municipality!AQ10</f>
        <v>3262.67233102</v>
      </c>
      <c r="F46" s="33">
        <f>SUM(C46:E46)</f>
        <v>12337.014668319998</v>
      </c>
    </row>
    <row r="47" spans="2:6" x14ac:dyDescent="0.3">
      <c r="B47" s="30" t="s">
        <v>1633</v>
      </c>
      <c r="C47" s="31">
        <f>Province!AR10</f>
        <v>0</v>
      </c>
      <c r="D47" s="32">
        <f>City!AR10</f>
        <v>0</v>
      </c>
      <c r="E47" s="31">
        <f>Municipality!AR10</f>
        <v>8.1147444600000007</v>
      </c>
      <c r="F47" s="33">
        <f>SUM(C47:E47)</f>
        <v>8.1147444600000007</v>
      </c>
    </row>
    <row r="48" spans="2:6" x14ac:dyDescent="0.3">
      <c r="B48" s="30" t="s">
        <v>1634</v>
      </c>
      <c r="C48" s="31">
        <f>Province!AS10</f>
        <v>4659.4363280700009</v>
      </c>
      <c r="D48" s="32">
        <f>City!AS10</f>
        <v>4114.8198297600002</v>
      </c>
      <c r="E48" s="31">
        <f>Municipality!AS10</f>
        <v>6328.5503542800006</v>
      </c>
      <c r="F48" s="33">
        <f>SUM(C48:E48)</f>
        <v>15102.806512110001</v>
      </c>
    </row>
    <row r="49" spans="2:6" x14ac:dyDescent="0.3">
      <c r="B49" s="34" t="s">
        <v>1635</v>
      </c>
      <c r="C49" s="28">
        <f>C41+C45+C48</f>
        <v>21209.04923008</v>
      </c>
      <c r="D49" s="28">
        <f>D41+D45+D48</f>
        <v>35954.032588239999</v>
      </c>
      <c r="E49" s="28">
        <f>E41+E45+E48</f>
        <v>28129.954231839998</v>
      </c>
      <c r="F49" s="29">
        <f>F41+F45+F48</f>
        <v>85293.036050160008</v>
      </c>
    </row>
    <row r="50" spans="2:6" x14ac:dyDescent="0.3">
      <c r="B50" s="34" t="s">
        <v>1636</v>
      </c>
      <c r="C50" s="31">
        <f>Province!AU10</f>
        <v>35317.335737590001</v>
      </c>
      <c r="D50" s="32">
        <f>City!AU10</f>
        <v>64983.518883909994</v>
      </c>
      <c r="E50" s="31">
        <f>Municipality!AU10</f>
        <v>36838.81375324</v>
      </c>
      <c r="F50" s="33">
        <f>SUM(C50:E50)</f>
        <v>137139.66837473999</v>
      </c>
    </row>
    <row r="51" spans="2:6" x14ac:dyDescent="0.3">
      <c r="B51" s="34" t="s">
        <v>11</v>
      </c>
      <c r="C51" s="31">
        <f>Province!AV10</f>
        <v>58639.45477004</v>
      </c>
      <c r="D51" s="32">
        <f>City!AV10</f>
        <v>117233.87608306999</v>
      </c>
      <c r="E51" s="31">
        <f>Municipality!AV10</f>
        <v>65544.808896209972</v>
      </c>
      <c r="F51" s="33">
        <f>SUM(C51:E51)</f>
        <v>241418.13974931999</v>
      </c>
    </row>
    <row r="52" spans="2:6" x14ac:dyDescent="0.3">
      <c r="B52" s="34" t="s">
        <v>1637</v>
      </c>
      <c r="C52" s="28">
        <f>C50+C51</f>
        <v>93956.790507630009</v>
      </c>
      <c r="D52" s="28">
        <f>D50+D51</f>
        <v>182217.39496697998</v>
      </c>
      <c r="E52" s="28">
        <f>E50+E51</f>
        <v>102383.62264944997</v>
      </c>
      <c r="F52" s="29">
        <f>F50+F51</f>
        <v>378557.80812405999</v>
      </c>
    </row>
    <row r="53" spans="2:6" x14ac:dyDescent="0.3">
      <c r="B53" s="34" t="s">
        <v>1638</v>
      </c>
      <c r="C53" s="31">
        <f>Province!AX10</f>
        <v>11402.06294439</v>
      </c>
      <c r="D53" s="32">
        <f>City!AX10</f>
        <v>28387.481973220005</v>
      </c>
      <c r="E53" s="31">
        <f>Municipality!AX10</f>
        <v>5943.09583785</v>
      </c>
      <c r="F53" s="33">
        <f>SUM(C53:E53)</f>
        <v>45732.640755460008</v>
      </c>
    </row>
    <row r="54" spans="2:6" x14ac:dyDescent="0.3">
      <c r="B54" s="34" t="s">
        <v>1639</v>
      </c>
      <c r="C54" s="31">
        <f>Province!AY10</f>
        <v>6751.2867437500008</v>
      </c>
      <c r="D54" s="32">
        <f>City!AY10</f>
        <v>13565.408148550001</v>
      </c>
      <c r="E54" s="31">
        <f>Municipality!AY10</f>
        <v>7890.6783910700005</v>
      </c>
      <c r="F54" s="33">
        <f>SUM(C54:E54)</f>
        <v>28207.373283370001</v>
      </c>
    </row>
    <row r="55" spans="2:6" ht="15" thickBot="1" x14ac:dyDescent="0.35">
      <c r="B55" s="36" t="s">
        <v>1640</v>
      </c>
      <c r="C55" s="37">
        <f>C52-C53-C54</f>
        <v>75803.440819490017</v>
      </c>
      <c r="D55" s="37">
        <f>D52-D53-D54</f>
        <v>140264.50484520997</v>
      </c>
      <c r="E55" s="37">
        <f>E52-E53-E54</f>
        <v>88549.848420529961</v>
      </c>
      <c r="F55" s="38">
        <f>F52-F53-F54</f>
        <v>304617.79408522998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Province</vt:lpstr>
      <vt:lpstr>City</vt:lpstr>
      <vt:lpstr>Municipality</vt:lpstr>
      <vt:lpstr>Summary PCM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BLGF</dc:creator>
  <cp:lastModifiedBy>BLGF</cp:lastModifiedBy>
  <dcterms:created xsi:type="dcterms:W3CDTF">2017-09-07T12:06:44Z</dcterms:created>
  <dcterms:modified xsi:type="dcterms:W3CDTF">2017-09-25T01:43:30Z</dcterms:modified>
</cp:coreProperties>
</file>