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N\Downloads\Data Analytics\DA Task 2 Charts &amp; Graphs\"/>
    </mc:Choice>
  </mc:AlternateContent>
  <bookViews>
    <workbookView xWindow="0" yWindow="0" windowWidth="20490" windowHeight="7635" activeTab="4"/>
  </bookViews>
  <sheets>
    <sheet name="Inventory Record" sheetId="1" r:id="rId1"/>
    <sheet name="Sales vs Profit" sheetId="3" r:id="rId2"/>
    <sheet name="Sales" sheetId="5" r:id="rId3"/>
    <sheet name="Sales vs Profit-Area" sheetId="2" r:id="rId4"/>
    <sheet name="Clsg Stk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F52" i="1"/>
  <c r="G52" i="1"/>
  <c r="H52" i="1"/>
  <c r="E53" i="1"/>
  <c r="F53" i="1"/>
  <c r="G53" i="1"/>
  <c r="H53" i="1"/>
  <c r="D54" i="1"/>
  <c r="D53" i="1"/>
  <c r="D52" i="1"/>
  <c r="M54" i="1"/>
  <c r="M53" i="1"/>
  <c r="L52" i="1"/>
  <c r="L51" i="1"/>
  <c r="K6" i="1"/>
  <c r="L6" i="1"/>
  <c r="M6" i="1"/>
  <c r="K7" i="1"/>
  <c r="M7" i="1" s="1"/>
  <c r="L7" i="1"/>
  <c r="K8" i="1"/>
  <c r="M8" i="1" s="1"/>
  <c r="L8" i="1"/>
  <c r="K9" i="1"/>
  <c r="L9" i="1"/>
  <c r="M9" i="1"/>
  <c r="K10" i="1"/>
  <c r="L10" i="1"/>
  <c r="M10" i="1"/>
  <c r="K11" i="1"/>
  <c r="M11" i="1" s="1"/>
  <c r="L11" i="1"/>
  <c r="K12" i="1"/>
  <c r="M12" i="1" s="1"/>
  <c r="L12" i="1"/>
  <c r="K13" i="1"/>
  <c r="L13" i="1"/>
  <c r="M13" i="1"/>
  <c r="K14" i="1"/>
  <c r="L14" i="1"/>
  <c r="M14" i="1"/>
  <c r="K15" i="1"/>
  <c r="M15" i="1" s="1"/>
  <c r="L15" i="1"/>
  <c r="K16" i="1"/>
  <c r="M16" i="1" s="1"/>
  <c r="L16" i="1"/>
  <c r="K17" i="1"/>
  <c r="L17" i="1"/>
  <c r="M17" i="1"/>
  <c r="K18" i="1"/>
  <c r="L18" i="1"/>
  <c r="M18" i="1"/>
  <c r="K19" i="1"/>
  <c r="M19" i="1" s="1"/>
  <c r="L19" i="1"/>
  <c r="K20" i="1"/>
  <c r="M20" i="1" s="1"/>
  <c r="L20" i="1"/>
  <c r="K21" i="1"/>
  <c r="L21" i="1"/>
  <c r="M21" i="1"/>
  <c r="K22" i="1"/>
  <c r="L22" i="1"/>
  <c r="M22" i="1"/>
  <c r="K23" i="1"/>
  <c r="M23" i="1" s="1"/>
  <c r="L23" i="1"/>
  <c r="K24" i="1"/>
  <c r="M24" i="1" s="1"/>
  <c r="L24" i="1"/>
  <c r="K25" i="1"/>
  <c r="L25" i="1"/>
  <c r="M25" i="1"/>
  <c r="K26" i="1"/>
  <c r="L26" i="1"/>
  <c r="M26" i="1"/>
  <c r="K27" i="1"/>
  <c r="M27" i="1" s="1"/>
  <c r="L27" i="1"/>
  <c r="K28" i="1"/>
  <c r="M28" i="1" s="1"/>
  <c r="L28" i="1"/>
  <c r="K29" i="1"/>
  <c r="L29" i="1"/>
  <c r="M29" i="1"/>
  <c r="K30" i="1"/>
  <c r="L30" i="1"/>
  <c r="M30" i="1"/>
  <c r="K31" i="1"/>
  <c r="M31" i="1" s="1"/>
  <c r="L31" i="1"/>
  <c r="K32" i="1"/>
  <c r="M32" i="1" s="1"/>
  <c r="L32" i="1"/>
  <c r="K33" i="1"/>
  <c r="L33" i="1"/>
  <c r="M33" i="1"/>
  <c r="K34" i="1"/>
  <c r="L34" i="1"/>
  <c r="M34" i="1"/>
  <c r="K35" i="1"/>
  <c r="M35" i="1" s="1"/>
  <c r="L35" i="1"/>
  <c r="K36" i="1"/>
  <c r="M36" i="1" s="1"/>
  <c r="L36" i="1"/>
  <c r="K37" i="1"/>
  <c r="L37" i="1"/>
  <c r="M37" i="1"/>
  <c r="K38" i="1"/>
  <c r="L38" i="1"/>
  <c r="M38" i="1"/>
  <c r="K39" i="1"/>
  <c r="M39" i="1" s="1"/>
  <c r="L39" i="1"/>
  <c r="K40" i="1"/>
  <c r="M40" i="1" s="1"/>
  <c r="L40" i="1"/>
  <c r="K41" i="1"/>
  <c r="L41" i="1"/>
  <c r="M41" i="1"/>
  <c r="K42" i="1"/>
  <c r="L42" i="1"/>
  <c r="M42" i="1"/>
  <c r="K43" i="1"/>
  <c r="M43" i="1" s="1"/>
  <c r="L43" i="1"/>
  <c r="K44" i="1"/>
  <c r="M44" i="1" s="1"/>
  <c r="L44" i="1"/>
  <c r="K45" i="1"/>
  <c r="L45" i="1"/>
  <c r="M45" i="1"/>
  <c r="K46" i="1"/>
  <c r="L46" i="1"/>
  <c r="M46" i="1"/>
  <c r="K47" i="1"/>
  <c r="M47" i="1" s="1"/>
  <c r="L47" i="1"/>
  <c r="K48" i="1"/>
  <c r="M48" i="1" s="1"/>
  <c r="L48" i="1"/>
  <c r="K49" i="1"/>
  <c r="L49" i="1"/>
  <c r="M49" i="1"/>
  <c r="K50" i="1"/>
  <c r="L50" i="1"/>
  <c r="M50" i="1"/>
  <c r="M5" i="1"/>
  <c r="L5" i="1"/>
  <c r="K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" i="1"/>
</calcChain>
</file>

<file path=xl/sharedStrings.xml><?xml version="1.0" encoding="utf-8"?>
<sst xmlns="http://schemas.openxmlformats.org/spreadsheetml/2006/main" count="316" uniqueCount="120">
  <si>
    <t>Product ID</t>
  </si>
  <si>
    <t>Product Name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</si>
  <si>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</si>
  <si>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</si>
  <si>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</si>
  <si>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</si>
  <si>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</si>
  <si>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</si>
  <si>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</si>
  <si>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</si>
  <si>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</si>
  <si>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</si>
  <si>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</si>
  <si>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</si>
  <si>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</si>
  <si>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</si>
  <si>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</si>
  <si>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</si>
  <si>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</si>
  <si>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</si>
  <si>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</si>
  <si>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</si>
  <si>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</si>
  <si>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</si>
  <si>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</si>
  <si>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</si>
  <si>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</si>
  <si>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</si>
  <si>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</si>
  <si>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</si>
  <si>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</si>
  <si>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</si>
  <si>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</si>
  <si>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</si>
  <si>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</si>
  <si>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</si>
  <si>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</si>
  <si>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</si>
  <si>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</si>
  <si>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</si>
  <si>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</si>
  <si>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</si>
  <si>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</si>
  <si>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</si>
  <si>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</si>
  <si>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</si>
  <si>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</si>
  <si>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</si>
  <si>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</si>
  <si>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</si>
  <si>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</si>
  <si>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</si>
  <si>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</si>
  <si>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</si>
  <si>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</si>
  <si>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</si>
  <si>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</si>
  <si>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</si>
  <si>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</si>
  <si>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</si>
  <si>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</si>
  <si>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</si>
  <si>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</si>
  <si>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</si>
  <si>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</si>
  <si>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</si>
  <si>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</si>
  <si>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</si>
  <si>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</si>
  <si>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</si>
  <si>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</si>
  <si>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</si>
  <si>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</si>
  <si>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</si>
  <si>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</si>
  <si>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</si>
  <si>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</si>
  <si>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</si>
  <si>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</si>
  <si>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</si>
  <si>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</si>
  <si>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</si>
  <si>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</si>
  <si>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</si>
  <si>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</si>
  <si>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</si>
  <si>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</si>
  <si>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</si>
  <si>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</si>
  <si>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</si>
  <si>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</si>
  <si>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</si>
  <si>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</si>
  <si>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</si>
  <si>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Number of Units Sold</t>
  </si>
  <si>
    <t>Purchases</t>
  </si>
  <si>
    <t>Opening Stock</t>
  </si>
  <si>
    <t>Closing Stock</t>
  </si>
  <si>
    <t>Avg count of stock (AVERAGE FUNCTION)</t>
  </si>
  <si>
    <t>Total Sales</t>
  </si>
  <si>
    <t>Profit Per Unit</t>
  </si>
  <si>
    <t>Cost Price Per Unit</t>
  </si>
  <si>
    <t>Sale Price Per Unit</t>
  </si>
  <si>
    <t>Total Profit</t>
  </si>
  <si>
    <t>Total Stock (SUM)</t>
  </si>
  <si>
    <t>Average Sales</t>
  </si>
  <si>
    <t>Average Profit</t>
  </si>
  <si>
    <t>Count of Items (COUNT)</t>
  </si>
  <si>
    <t>Sales per Product</t>
  </si>
  <si>
    <t>Net Inventory</t>
  </si>
  <si>
    <t xml:space="preserve">Net Inventory </t>
  </si>
  <si>
    <t>Profit per Product</t>
  </si>
  <si>
    <t>SALES PER PRODUCT - PIE CHART SHOWING CONTRIBUTION OF EACH PRODUCT TO TOTAL SALES</t>
  </si>
  <si>
    <t>CHART &amp; GRAPHS OF INVENTORY RECORD DATA</t>
  </si>
  <si>
    <t>UNITS SOLD vs CLOSING STOCK PER PRODUCT - BAR GRAPH SHOWING CLOSING STOCK IN BLUE AND UNITS SOLD IN ORANGE</t>
  </si>
  <si>
    <t>SALES vs PROFIT PER PRODUCT - COMBO CHART; FIGURES OF SALES (BLUE BARS) CORRESPONDS TO LEFT AND FIGURES OF PROFIT (ORANGE LINE) TO RIGHT SIDE</t>
  </si>
  <si>
    <t>Sales</t>
  </si>
  <si>
    <t xml:space="preserve">Profit </t>
  </si>
  <si>
    <t>Profit</t>
  </si>
  <si>
    <t>SALES vs PRODUCT PER PRODUCT - AREA CHART SHOWING VALUE OF PROFIT AGAINST TOTAL SALES MADE. E.G.- SMARTPHONE, LAPTOP &amp; GRAPHICS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</si>
</sst>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164" fontId="3" fillId="0" borderId="1" xfId="0" applyNumberFormat="1" applyFont="1" applyBorder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164" fontId="3" fillId="0" borderId="0" xfId="0" applyNumberFormat="1" applyFont="1" applyBorder="1"/>
    <xf numFmtId="164" fontId="2" fillId="0" borderId="1" xfId="0" applyNumberFormat="1" applyFont="1" applyBorder="1"/>
    <xf numFmtId="1" fontId="3" fillId="0" borderId="1" xfId="0" applyNumberFormat="1" applyFont="1" applyBorder="1"/>
    <xf numFmtId="164" fontId="3" fillId="0" borderId="0" xfId="0" applyNumberFormat="1" applyFont="1"/>
    <xf numFmtId="0" fontId="6" fillId="0" borderId="0" xfId="0" applyFont="1" applyFill="1" applyBorder="1"/>
    <xf numFmtId="164" fontId="7" fillId="0" borderId="0" xfId="0" applyNumberFormat="1" applyFont="1" applyBorder="1"/>
    <xf numFmtId="0" fontId="4" fillId="0" borderId="0" xfId="0" applyFont="1" applyFill="1" applyBorder="1"/>
    <xf numFmtId="164" fontId="5" fillId="0" borderId="0" xfId="0" applyNumberFormat="1" applyFont="1" applyBorder="1"/>
    <xf numFmtId="0" fontId="9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vs PROFIT PER PRODUCT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Profit'!$C$2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vs Profit'!$B$3:$B$48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'Sales vs Profit'!$C$3:$C$48</c:f>
              <c:numCache>
                <c:formatCode>"₹"\ #,##0.00</c:formatCode>
                <c:ptCount val="46"/>
                <c:pt idx="0">
                  <c:v>15000</c:v>
                </c:pt>
                <c:pt idx="1">
                  <c:v>3125</c:v>
                </c:pt>
                <c:pt idx="2">
                  <c:v>937.5</c:v>
                </c:pt>
                <c:pt idx="3">
                  <c:v>375</c:v>
                </c:pt>
                <c:pt idx="4">
                  <c:v>22500</c:v>
                </c:pt>
                <c:pt idx="5">
                  <c:v>7000</c:v>
                </c:pt>
                <c:pt idx="6">
                  <c:v>2250</c:v>
                </c:pt>
                <c:pt idx="7">
                  <c:v>1250</c:v>
                </c:pt>
                <c:pt idx="8">
                  <c:v>700</c:v>
                </c:pt>
                <c:pt idx="9">
                  <c:v>750</c:v>
                </c:pt>
                <c:pt idx="10">
                  <c:v>562.5</c:v>
                </c:pt>
                <c:pt idx="11">
                  <c:v>262.5</c:v>
                </c:pt>
                <c:pt idx="12">
                  <c:v>300</c:v>
                </c:pt>
                <c:pt idx="13">
                  <c:v>187.5</c:v>
                </c:pt>
                <c:pt idx="14">
                  <c:v>250</c:v>
                </c:pt>
                <c:pt idx="15">
                  <c:v>250</c:v>
                </c:pt>
                <c:pt idx="16">
                  <c:v>500</c:v>
                </c:pt>
                <c:pt idx="17">
                  <c:v>600</c:v>
                </c:pt>
                <c:pt idx="18">
                  <c:v>450</c:v>
                </c:pt>
                <c:pt idx="19">
                  <c:v>500</c:v>
                </c:pt>
                <c:pt idx="20">
                  <c:v>2000</c:v>
                </c:pt>
                <c:pt idx="21">
                  <c:v>6750</c:v>
                </c:pt>
                <c:pt idx="22">
                  <c:v>3062.5</c:v>
                </c:pt>
                <c:pt idx="23">
                  <c:v>1250</c:v>
                </c:pt>
                <c:pt idx="24">
                  <c:v>1100</c:v>
                </c:pt>
                <c:pt idx="25">
                  <c:v>1200</c:v>
                </c:pt>
                <c:pt idx="26">
                  <c:v>900</c:v>
                </c:pt>
                <c:pt idx="27">
                  <c:v>750</c:v>
                </c:pt>
                <c:pt idx="28">
                  <c:v>900</c:v>
                </c:pt>
                <c:pt idx="29">
                  <c:v>250</c:v>
                </c:pt>
                <c:pt idx="30">
                  <c:v>112.5</c:v>
                </c:pt>
                <c:pt idx="31">
                  <c:v>100</c:v>
                </c:pt>
                <c:pt idx="32">
                  <c:v>31.25</c:v>
                </c:pt>
                <c:pt idx="33">
                  <c:v>75</c:v>
                </c:pt>
                <c:pt idx="34">
                  <c:v>75</c:v>
                </c:pt>
                <c:pt idx="35">
                  <c:v>125</c:v>
                </c:pt>
                <c:pt idx="36">
                  <c:v>25</c:v>
                </c:pt>
                <c:pt idx="37">
                  <c:v>90</c:v>
                </c:pt>
                <c:pt idx="38">
                  <c:v>150</c:v>
                </c:pt>
                <c:pt idx="39">
                  <c:v>75</c:v>
                </c:pt>
                <c:pt idx="40">
                  <c:v>37.5</c:v>
                </c:pt>
                <c:pt idx="41">
                  <c:v>75</c:v>
                </c:pt>
                <c:pt idx="42">
                  <c:v>125</c:v>
                </c:pt>
                <c:pt idx="43">
                  <c:v>262.5</c:v>
                </c:pt>
                <c:pt idx="44">
                  <c:v>90</c:v>
                </c:pt>
                <c:pt idx="45">
                  <c:v>562.5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992328288"/>
        <c:axId val="-1992343520"/>
      </c:barChart>
      <c:lineChart>
        <c:grouping val="standard"/>
        <c:varyColors val="0"/>
        <c:ser>
          <c:idx val="1"/>
          <c:order val="1"/>
          <c:tx>
            <c:strRef>
              <c:f>'Sales vs Profit'!$D$2</c:f>
              <c:strCache>
                <c:ptCount val="1"/>
                <c:pt idx="0">
                  <c:v>Profit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vs Profit'!$B$3:$B$48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'Sales vs Profit'!$D$3:$D$48</c:f>
              <c:numCache>
                <c:formatCode>"₹"\ #,##0.00</c:formatCode>
                <c:ptCount val="46"/>
                <c:pt idx="0">
                  <c:v>3000</c:v>
                </c:pt>
                <c:pt idx="1">
                  <c:v>625</c:v>
                </c:pt>
                <c:pt idx="2">
                  <c:v>187.5</c:v>
                </c:pt>
                <c:pt idx="3">
                  <c:v>75</c:v>
                </c:pt>
                <c:pt idx="4">
                  <c:v>4500</c:v>
                </c:pt>
                <c:pt idx="5">
                  <c:v>1400</c:v>
                </c:pt>
                <c:pt idx="6">
                  <c:v>450</c:v>
                </c:pt>
                <c:pt idx="7">
                  <c:v>250</c:v>
                </c:pt>
                <c:pt idx="8">
                  <c:v>140</c:v>
                </c:pt>
                <c:pt idx="9">
                  <c:v>150</c:v>
                </c:pt>
                <c:pt idx="10">
                  <c:v>112.5</c:v>
                </c:pt>
                <c:pt idx="11">
                  <c:v>52.5</c:v>
                </c:pt>
                <c:pt idx="12">
                  <c:v>60</c:v>
                </c:pt>
                <c:pt idx="13">
                  <c:v>37.5</c:v>
                </c:pt>
                <c:pt idx="14">
                  <c:v>50</c:v>
                </c:pt>
                <c:pt idx="15">
                  <c:v>50</c:v>
                </c:pt>
                <c:pt idx="16">
                  <c:v>100</c:v>
                </c:pt>
                <c:pt idx="17">
                  <c:v>120</c:v>
                </c:pt>
                <c:pt idx="18">
                  <c:v>90</c:v>
                </c:pt>
                <c:pt idx="19">
                  <c:v>100</c:v>
                </c:pt>
                <c:pt idx="20">
                  <c:v>400</c:v>
                </c:pt>
                <c:pt idx="21">
                  <c:v>1350</c:v>
                </c:pt>
                <c:pt idx="22">
                  <c:v>612.5</c:v>
                </c:pt>
                <c:pt idx="23">
                  <c:v>250</c:v>
                </c:pt>
                <c:pt idx="24">
                  <c:v>220</c:v>
                </c:pt>
                <c:pt idx="25">
                  <c:v>240</c:v>
                </c:pt>
                <c:pt idx="26">
                  <c:v>180</c:v>
                </c:pt>
                <c:pt idx="27">
                  <c:v>150</c:v>
                </c:pt>
                <c:pt idx="28">
                  <c:v>180</c:v>
                </c:pt>
                <c:pt idx="29">
                  <c:v>50</c:v>
                </c:pt>
                <c:pt idx="30">
                  <c:v>22.5</c:v>
                </c:pt>
                <c:pt idx="31">
                  <c:v>20</c:v>
                </c:pt>
                <c:pt idx="32">
                  <c:v>6.25</c:v>
                </c:pt>
                <c:pt idx="33">
                  <c:v>15</c:v>
                </c:pt>
                <c:pt idx="34">
                  <c:v>15</c:v>
                </c:pt>
                <c:pt idx="35">
                  <c:v>25</c:v>
                </c:pt>
                <c:pt idx="36">
                  <c:v>5</c:v>
                </c:pt>
                <c:pt idx="37">
                  <c:v>18</c:v>
                </c:pt>
                <c:pt idx="38">
                  <c:v>30</c:v>
                </c:pt>
                <c:pt idx="39">
                  <c:v>15</c:v>
                </c:pt>
                <c:pt idx="40">
                  <c:v>7.5</c:v>
                </c:pt>
                <c:pt idx="41">
                  <c:v>15</c:v>
                </c:pt>
                <c:pt idx="42">
                  <c:v>25</c:v>
                </c:pt>
                <c:pt idx="43">
                  <c:v>52.5</c:v>
                </c:pt>
                <c:pt idx="44">
                  <c:v>18</c:v>
                </c:pt>
                <c:pt idx="45">
                  <c:v>112.5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694225504"/>
        <c:axId val="-1694226048"/>
      </c:lineChart>
      <c:catAx>
        <c:axId val="-199232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343520"/>
        <c:crosses val="autoZero"/>
        <c:auto val="1"/>
        <c:lblAlgn val="ctr"/>
        <c:lblOffset val="100"/>
        <c:noMultiLvlLbl val="0"/>
      </c:catAx>
      <c:valAx>
        <c:axId val="-199234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2328288"/>
        <c:crosses val="autoZero"/>
        <c:crossBetween val="between"/>
      </c:valAx>
      <c:valAx>
        <c:axId val="-1694226048"/>
        <c:scaling>
          <c:orientation val="minMax"/>
        </c:scaling>
        <c:delete val="0"/>
        <c:axPos val="r"/>
        <c:numFmt formatCode="&quot;₹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4225504"/>
        <c:crosses val="max"/>
        <c:crossBetween val="between"/>
      </c:valAx>
      <c:catAx>
        <c:axId val="-1694225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942260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368648294434536E-2"/>
          <c:y val="3.24786324786324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022573522739877"/>
          <c:y val="6.8526558891454967E-2"/>
          <c:w val="0.28936414016570561"/>
          <c:h val="0.5249362675819369"/>
        </c:manualLayout>
      </c:layout>
      <c:pieChart>
        <c:varyColors val="1"/>
        <c:ser>
          <c:idx val="0"/>
          <c:order val="0"/>
          <c:tx>
            <c:strRef>
              <c:f>Sales!$C$2</c:f>
              <c:strCache>
                <c:ptCount val="1"/>
                <c:pt idx="0">
                  <c:v>Sales per Product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Sales!$B$3:$B$48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Sales!$C$3:$C$48</c:f>
              <c:numCache>
                <c:formatCode>"₹"\ #,##0.00</c:formatCode>
                <c:ptCount val="46"/>
                <c:pt idx="0">
                  <c:v>15000</c:v>
                </c:pt>
                <c:pt idx="1">
                  <c:v>3125</c:v>
                </c:pt>
                <c:pt idx="2">
                  <c:v>937.5</c:v>
                </c:pt>
                <c:pt idx="3">
                  <c:v>375</c:v>
                </c:pt>
                <c:pt idx="4">
                  <c:v>22500</c:v>
                </c:pt>
                <c:pt idx="5">
                  <c:v>7000</c:v>
                </c:pt>
                <c:pt idx="6">
                  <c:v>2250</c:v>
                </c:pt>
                <c:pt idx="7">
                  <c:v>1250</c:v>
                </c:pt>
                <c:pt idx="8">
                  <c:v>700</c:v>
                </c:pt>
                <c:pt idx="9">
                  <c:v>750</c:v>
                </c:pt>
                <c:pt idx="10">
                  <c:v>562.5</c:v>
                </c:pt>
                <c:pt idx="11">
                  <c:v>262.5</c:v>
                </c:pt>
                <c:pt idx="12">
                  <c:v>300</c:v>
                </c:pt>
                <c:pt idx="13">
                  <c:v>187.5</c:v>
                </c:pt>
                <c:pt idx="14">
                  <c:v>250</c:v>
                </c:pt>
                <c:pt idx="15">
                  <c:v>250</c:v>
                </c:pt>
                <c:pt idx="16">
                  <c:v>500</c:v>
                </c:pt>
                <c:pt idx="17">
                  <c:v>600</c:v>
                </c:pt>
                <c:pt idx="18">
                  <c:v>450</c:v>
                </c:pt>
                <c:pt idx="19">
                  <c:v>500</c:v>
                </c:pt>
                <c:pt idx="20">
                  <c:v>2000</c:v>
                </c:pt>
                <c:pt idx="21">
                  <c:v>6750</c:v>
                </c:pt>
                <c:pt idx="22">
                  <c:v>3062.5</c:v>
                </c:pt>
                <c:pt idx="23">
                  <c:v>1250</c:v>
                </c:pt>
                <c:pt idx="24">
                  <c:v>1100</c:v>
                </c:pt>
                <c:pt idx="25">
                  <c:v>1200</c:v>
                </c:pt>
                <c:pt idx="26">
                  <c:v>900</c:v>
                </c:pt>
                <c:pt idx="27">
                  <c:v>750</c:v>
                </c:pt>
                <c:pt idx="28">
                  <c:v>900</c:v>
                </c:pt>
                <c:pt idx="29">
                  <c:v>250</c:v>
                </c:pt>
                <c:pt idx="30">
                  <c:v>112.5</c:v>
                </c:pt>
                <c:pt idx="31">
                  <c:v>100</c:v>
                </c:pt>
                <c:pt idx="32">
                  <c:v>31.25</c:v>
                </c:pt>
                <c:pt idx="33">
                  <c:v>75</c:v>
                </c:pt>
                <c:pt idx="34">
                  <c:v>75</c:v>
                </c:pt>
                <c:pt idx="35">
                  <c:v>125</c:v>
                </c:pt>
                <c:pt idx="36">
                  <c:v>25</c:v>
                </c:pt>
                <c:pt idx="37">
                  <c:v>90</c:v>
                </c:pt>
                <c:pt idx="38">
                  <c:v>150</c:v>
                </c:pt>
                <c:pt idx="39">
                  <c:v>75</c:v>
                </c:pt>
                <c:pt idx="40">
                  <c:v>37.5</c:v>
                </c:pt>
                <c:pt idx="41">
                  <c:v>75</c:v>
                </c:pt>
                <c:pt idx="42">
                  <c:v>125</c:v>
                </c:pt>
                <c:pt idx="43">
                  <c:v>262.5</c:v>
                </c:pt>
                <c:pt idx="44">
                  <c:v>90</c:v>
                </c:pt>
                <c:pt idx="45">
                  <c:v>562.5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236397915049351"/>
          <c:y val="0.62801413284877849"/>
          <c:w val="0.795272041699013"/>
          <c:h val="0.36090046436503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vs PRODUCT PER PRODUCT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'Sales vs Profit-Area'!$B$2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vs Profit-Area'!$A$3:$A$48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'Sales vs Profit-Area'!$B$3:$B$48</c:f>
              <c:numCache>
                <c:formatCode>"₹"\ #,##0.00</c:formatCode>
                <c:ptCount val="46"/>
                <c:pt idx="0">
                  <c:v>15000</c:v>
                </c:pt>
                <c:pt idx="1">
                  <c:v>3125</c:v>
                </c:pt>
                <c:pt idx="2">
                  <c:v>937.5</c:v>
                </c:pt>
                <c:pt idx="3">
                  <c:v>375</c:v>
                </c:pt>
                <c:pt idx="4">
                  <c:v>22500</c:v>
                </c:pt>
                <c:pt idx="5">
                  <c:v>7000</c:v>
                </c:pt>
                <c:pt idx="6">
                  <c:v>2250</c:v>
                </c:pt>
                <c:pt idx="7">
                  <c:v>1250</c:v>
                </c:pt>
                <c:pt idx="8">
                  <c:v>700</c:v>
                </c:pt>
                <c:pt idx="9">
                  <c:v>750</c:v>
                </c:pt>
                <c:pt idx="10">
                  <c:v>562.5</c:v>
                </c:pt>
                <c:pt idx="11">
                  <c:v>262.5</c:v>
                </c:pt>
                <c:pt idx="12">
                  <c:v>300</c:v>
                </c:pt>
                <c:pt idx="13">
                  <c:v>187.5</c:v>
                </c:pt>
                <c:pt idx="14">
                  <c:v>250</c:v>
                </c:pt>
                <c:pt idx="15">
                  <c:v>250</c:v>
                </c:pt>
                <c:pt idx="16">
                  <c:v>500</c:v>
                </c:pt>
                <c:pt idx="17">
                  <c:v>600</c:v>
                </c:pt>
                <c:pt idx="18">
                  <c:v>450</c:v>
                </c:pt>
                <c:pt idx="19">
                  <c:v>500</c:v>
                </c:pt>
                <c:pt idx="20">
                  <c:v>2000</c:v>
                </c:pt>
                <c:pt idx="21">
                  <c:v>6750</c:v>
                </c:pt>
                <c:pt idx="22">
                  <c:v>3062.5</c:v>
                </c:pt>
                <c:pt idx="23">
                  <c:v>1250</c:v>
                </c:pt>
                <c:pt idx="24">
                  <c:v>1100</c:v>
                </c:pt>
                <c:pt idx="25">
                  <c:v>1200</c:v>
                </c:pt>
                <c:pt idx="26">
                  <c:v>900</c:v>
                </c:pt>
                <c:pt idx="27">
                  <c:v>750</c:v>
                </c:pt>
                <c:pt idx="28">
                  <c:v>900</c:v>
                </c:pt>
                <c:pt idx="29">
                  <c:v>250</c:v>
                </c:pt>
                <c:pt idx="30">
                  <c:v>112.5</c:v>
                </c:pt>
                <c:pt idx="31">
                  <c:v>100</c:v>
                </c:pt>
                <c:pt idx="32">
                  <c:v>31.25</c:v>
                </c:pt>
                <c:pt idx="33">
                  <c:v>75</c:v>
                </c:pt>
                <c:pt idx="34">
                  <c:v>75</c:v>
                </c:pt>
                <c:pt idx="35">
                  <c:v>125</c:v>
                </c:pt>
                <c:pt idx="36">
                  <c:v>25</c:v>
                </c:pt>
                <c:pt idx="37">
                  <c:v>90</c:v>
                </c:pt>
                <c:pt idx="38">
                  <c:v>150</c:v>
                </c:pt>
                <c:pt idx="39">
                  <c:v>75</c:v>
                </c:pt>
                <c:pt idx="40">
                  <c:v>37.5</c:v>
                </c:pt>
                <c:pt idx="41">
                  <c:v>75</c:v>
                </c:pt>
                <c:pt idx="42">
                  <c:v>125</c:v>
                </c:pt>
                <c:pt idx="43">
                  <c:v>262.5</c:v>
                </c:pt>
                <c:pt idx="44">
                  <c:v>90</c:v>
                </c:pt>
                <c:pt idx="45">
                  <c:v>562.5</c:v>
                </c:pt>
              </c:numCache>
            </c:numRef>
          </c:val>
        </c:ser>
        <c:ser>
          <c:idx val="1"/>
          <c:order val="1"/>
          <c:tx>
            <c:strRef>
              <c:f>'Sales vs Profit-Area'!$C$2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vs Profit-Area'!$A$3:$A$48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'Sales vs Profit-Area'!$C$3:$C$48</c:f>
              <c:numCache>
                <c:formatCode>"₹"\ #,##0.00</c:formatCode>
                <c:ptCount val="46"/>
                <c:pt idx="0">
                  <c:v>3000</c:v>
                </c:pt>
                <c:pt idx="1">
                  <c:v>625</c:v>
                </c:pt>
                <c:pt idx="2">
                  <c:v>187.5</c:v>
                </c:pt>
                <c:pt idx="3">
                  <c:v>75</c:v>
                </c:pt>
                <c:pt idx="4">
                  <c:v>4500</c:v>
                </c:pt>
                <c:pt idx="5">
                  <c:v>1400</c:v>
                </c:pt>
                <c:pt idx="6">
                  <c:v>450</c:v>
                </c:pt>
                <c:pt idx="7">
                  <c:v>250</c:v>
                </c:pt>
                <c:pt idx="8">
                  <c:v>140</c:v>
                </c:pt>
                <c:pt idx="9">
                  <c:v>150</c:v>
                </c:pt>
                <c:pt idx="10">
                  <c:v>112.5</c:v>
                </c:pt>
                <c:pt idx="11">
                  <c:v>52.5</c:v>
                </c:pt>
                <c:pt idx="12">
                  <c:v>60</c:v>
                </c:pt>
                <c:pt idx="13">
                  <c:v>37.5</c:v>
                </c:pt>
                <c:pt idx="14">
                  <c:v>50</c:v>
                </c:pt>
                <c:pt idx="15">
                  <c:v>50</c:v>
                </c:pt>
                <c:pt idx="16">
                  <c:v>100</c:v>
                </c:pt>
                <c:pt idx="17">
                  <c:v>120</c:v>
                </c:pt>
                <c:pt idx="18">
                  <c:v>90</c:v>
                </c:pt>
                <c:pt idx="19">
                  <c:v>100</c:v>
                </c:pt>
                <c:pt idx="20">
                  <c:v>400</c:v>
                </c:pt>
                <c:pt idx="21">
                  <c:v>1350</c:v>
                </c:pt>
                <c:pt idx="22">
                  <c:v>612.5</c:v>
                </c:pt>
                <c:pt idx="23">
                  <c:v>250</c:v>
                </c:pt>
                <c:pt idx="24">
                  <c:v>220</c:v>
                </c:pt>
                <c:pt idx="25">
                  <c:v>240</c:v>
                </c:pt>
                <c:pt idx="26">
                  <c:v>180</c:v>
                </c:pt>
                <c:pt idx="27">
                  <c:v>150</c:v>
                </c:pt>
                <c:pt idx="28">
                  <c:v>180</c:v>
                </c:pt>
                <c:pt idx="29">
                  <c:v>50</c:v>
                </c:pt>
                <c:pt idx="30">
                  <c:v>22.5</c:v>
                </c:pt>
                <c:pt idx="31">
                  <c:v>20</c:v>
                </c:pt>
                <c:pt idx="32">
                  <c:v>6.25</c:v>
                </c:pt>
                <c:pt idx="33">
                  <c:v>15</c:v>
                </c:pt>
                <c:pt idx="34">
                  <c:v>15</c:v>
                </c:pt>
                <c:pt idx="35">
                  <c:v>25</c:v>
                </c:pt>
                <c:pt idx="36">
                  <c:v>5</c:v>
                </c:pt>
                <c:pt idx="37">
                  <c:v>18</c:v>
                </c:pt>
                <c:pt idx="38">
                  <c:v>30</c:v>
                </c:pt>
                <c:pt idx="39">
                  <c:v>15</c:v>
                </c:pt>
                <c:pt idx="40">
                  <c:v>7.5</c:v>
                </c:pt>
                <c:pt idx="41">
                  <c:v>15</c:v>
                </c:pt>
                <c:pt idx="42">
                  <c:v>25</c:v>
                </c:pt>
                <c:pt idx="43">
                  <c:v>52.5</c:v>
                </c:pt>
                <c:pt idx="44">
                  <c:v>18</c:v>
                </c:pt>
                <c:pt idx="45">
                  <c:v>112.5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1687475760"/>
        <c:axId val="-1687474672"/>
      </c:areaChart>
      <c:catAx>
        <c:axId val="-168747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474672"/>
        <c:crosses val="autoZero"/>
        <c:auto val="1"/>
        <c:lblAlgn val="ctr"/>
        <c:lblOffset val="100"/>
        <c:noMultiLvlLbl val="0"/>
      </c:catAx>
      <c:valAx>
        <c:axId val="-16874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47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'Clsg Stk'!$B$2</c:f>
              <c:strCache>
                <c:ptCount val="1"/>
                <c:pt idx="0">
                  <c:v>Opening Stock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'Clsg Stk'!$A$3:$A$48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'Clsg Stk'!$B$3:$B$48</c:f>
              <c:numCache>
                <c:formatCode>General</c:formatCode>
                <c:ptCount val="46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70</c:v>
                </c:pt>
                <c:pt idx="5">
                  <c:v>45</c:v>
                </c:pt>
                <c:pt idx="6">
                  <c:v>55</c:v>
                </c:pt>
                <c:pt idx="7">
                  <c:v>25</c:v>
                </c:pt>
                <c:pt idx="8">
                  <c:v>35</c:v>
                </c:pt>
                <c:pt idx="9">
                  <c:v>40</c:v>
                </c:pt>
                <c:pt idx="10">
                  <c:v>20</c:v>
                </c:pt>
                <c:pt idx="11">
                  <c:v>30</c:v>
                </c:pt>
                <c:pt idx="12">
                  <c:v>50</c:v>
                </c:pt>
                <c:pt idx="13">
                  <c:v>60</c:v>
                </c:pt>
                <c:pt idx="14">
                  <c:v>40</c:v>
                </c:pt>
                <c:pt idx="15">
                  <c:v>35</c:v>
                </c:pt>
                <c:pt idx="16">
                  <c:v>25</c:v>
                </c:pt>
                <c:pt idx="17">
                  <c:v>30</c:v>
                </c:pt>
                <c:pt idx="18">
                  <c:v>20</c:v>
                </c:pt>
                <c:pt idx="19">
                  <c:v>15</c:v>
                </c:pt>
                <c:pt idx="20">
                  <c:v>25</c:v>
                </c:pt>
                <c:pt idx="21">
                  <c:v>40</c:v>
                </c:pt>
                <c:pt idx="22">
                  <c:v>30</c:v>
                </c:pt>
                <c:pt idx="23">
                  <c:v>25</c:v>
                </c:pt>
                <c:pt idx="24">
                  <c:v>50</c:v>
                </c:pt>
                <c:pt idx="25">
                  <c:v>45</c:v>
                </c:pt>
                <c:pt idx="26">
                  <c:v>60</c:v>
                </c:pt>
                <c:pt idx="27">
                  <c:v>35</c:v>
                </c:pt>
                <c:pt idx="28">
                  <c:v>40</c:v>
                </c:pt>
                <c:pt idx="29">
                  <c:v>30</c:v>
                </c:pt>
                <c:pt idx="30">
                  <c:v>25</c:v>
                </c:pt>
                <c:pt idx="31">
                  <c:v>50</c:v>
                </c:pt>
                <c:pt idx="32">
                  <c:v>40</c:v>
                </c:pt>
                <c:pt idx="33">
                  <c:v>30</c:v>
                </c:pt>
                <c:pt idx="34">
                  <c:v>20</c:v>
                </c:pt>
                <c:pt idx="35">
                  <c:v>15</c:v>
                </c:pt>
                <c:pt idx="36">
                  <c:v>25</c:v>
                </c:pt>
                <c:pt idx="37">
                  <c:v>40</c:v>
                </c:pt>
                <c:pt idx="38">
                  <c:v>30</c:v>
                </c:pt>
                <c:pt idx="39">
                  <c:v>35</c:v>
                </c:pt>
                <c:pt idx="40">
                  <c:v>25</c:v>
                </c:pt>
                <c:pt idx="41">
                  <c:v>20</c:v>
                </c:pt>
                <c:pt idx="42">
                  <c:v>30</c:v>
                </c:pt>
                <c:pt idx="43">
                  <c:v>40</c:v>
                </c:pt>
                <c:pt idx="44">
                  <c:v>50</c:v>
                </c:pt>
                <c:pt idx="4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'Clsg Stk'!$C$2</c:f>
              <c:strCache>
                <c:ptCount val="1"/>
                <c:pt idx="0">
                  <c:v>Closing 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'Clsg Stk'!$A$3:$A$48</c:f>
              <c:strCache>
                <c:ptCount val="46"/>
                <c:pt idx="0">
                  <c:v>Laptop</c:v>
                </c:pt>
                <c:pt idx="1">
                  <c:v>Monitor</c:v>
                </c:pt>
                <c:pt idx="2">
                  <c:v>Keyboard</c:v>
                </c:pt>
                <c:pt idx="3">
                  <c:v>Headphones</c:v>
                </c:pt>
                <c:pt idx="4">
                  <c:v>Smartphone</c:v>
                </c:pt>
                <c:pt idx="5">
                  <c:v>Tablet</c:v>
                </c:pt>
                <c:pt idx="6">
                  <c:v>Router</c:v>
                </c:pt>
                <c:pt idx="7">
                  <c:v>External Hard Drive</c:v>
                </c:pt>
                <c:pt idx="8">
                  <c:v>Wireless Earbuds</c:v>
                </c:pt>
                <c:pt idx="9">
                  <c:v>Webcam</c:v>
                </c:pt>
                <c:pt idx="10">
                  <c:v>Desk Chair</c:v>
                </c:pt>
                <c:pt idx="11">
                  <c:v>Desk Lamp</c:v>
                </c:pt>
                <c:pt idx="12">
                  <c:v>USB Flash Drive</c:v>
                </c:pt>
                <c:pt idx="13">
                  <c:v>Ethernet Cable</c:v>
                </c:pt>
                <c:pt idx="14">
                  <c:v>Power Strip</c:v>
                </c:pt>
                <c:pt idx="15">
                  <c:v>Wireless Mouse</c:v>
                </c:pt>
                <c:pt idx="16">
                  <c:v>Gaming Keyboard</c:v>
                </c:pt>
                <c:pt idx="17">
                  <c:v>Gaming Mouse</c:v>
                </c:pt>
                <c:pt idx="18">
                  <c:v>Gaming Headset</c:v>
                </c:pt>
                <c:pt idx="19">
                  <c:v>Gaming Chair</c:v>
                </c:pt>
                <c:pt idx="20">
                  <c:v>Gaming Monitor</c:v>
                </c:pt>
                <c:pt idx="21">
                  <c:v>Graphics Card</c:v>
                </c:pt>
                <c:pt idx="22">
                  <c:v>CPU</c:v>
                </c:pt>
                <c:pt idx="23">
                  <c:v>Motherboard</c:v>
                </c:pt>
                <c:pt idx="24">
                  <c:v>RAM</c:v>
                </c:pt>
                <c:pt idx="25">
                  <c:v>SSD</c:v>
                </c:pt>
                <c:pt idx="26">
                  <c:v>HDD</c:v>
                </c:pt>
                <c:pt idx="27">
                  <c:v>Power Supply</c:v>
                </c:pt>
                <c:pt idx="28">
                  <c:v>PC Case</c:v>
                </c:pt>
                <c:pt idx="29">
                  <c:v>CPU Cooler</c:v>
                </c:pt>
                <c:pt idx="30">
                  <c:v>Monitor Stand</c:v>
                </c:pt>
                <c:pt idx="31">
                  <c:v>Mouse Pad</c:v>
                </c:pt>
                <c:pt idx="32">
                  <c:v>Thermal Paste</c:v>
                </c:pt>
                <c:pt idx="33">
                  <c:v>Cable Management Kit</c:v>
                </c:pt>
                <c:pt idx="34">
                  <c:v>WiFi Adapter</c:v>
                </c:pt>
                <c:pt idx="35">
                  <c:v>External DVD Drive</c:v>
                </c:pt>
                <c:pt idx="36">
                  <c:v>Printer Cable</c:v>
                </c:pt>
                <c:pt idx="37">
                  <c:v>Keyboard Cleaner</c:v>
                </c:pt>
                <c:pt idx="38">
                  <c:v>Laptop Cooling Pad</c:v>
                </c:pt>
                <c:pt idx="39">
                  <c:v>USB Hub</c:v>
                </c:pt>
                <c:pt idx="40">
                  <c:v>Anti-Glare Screen Protector</c:v>
                </c:pt>
                <c:pt idx="41">
                  <c:v>USB-C Adapter</c:v>
                </c:pt>
                <c:pt idx="42">
                  <c:v>Laptop Sleeve</c:v>
                </c:pt>
                <c:pt idx="43">
                  <c:v>Wireless Charger</c:v>
                </c:pt>
                <c:pt idx="44">
                  <c:v>USB-C Cable</c:v>
                </c:pt>
                <c:pt idx="45">
                  <c:v>Gaming Desk</c:v>
                </c:pt>
              </c:strCache>
            </c:strRef>
          </c:cat>
          <c:val>
            <c:numRef>
              <c:f>'Clsg Stk'!$C$3:$C$48</c:f>
              <c:numCache>
                <c:formatCode>General</c:formatCode>
                <c:ptCount val="46"/>
                <c:pt idx="0">
                  <c:v>60</c:v>
                </c:pt>
                <c:pt idx="1">
                  <c:v>50</c:v>
                </c:pt>
                <c:pt idx="2">
                  <c:v>70</c:v>
                </c:pt>
                <c:pt idx="3">
                  <c:v>37</c:v>
                </c:pt>
                <c:pt idx="4">
                  <c:v>80</c:v>
                </c:pt>
                <c:pt idx="5">
                  <c:v>55</c:v>
                </c:pt>
                <c:pt idx="6">
                  <c:v>65</c:v>
                </c:pt>
                <c:pt idx="7">
                  <c:v>32</c:v>
                </c:pt>
                <c:pt idx="8">
                  <c:v>43</c:v>
                </c:pt>
                <c:pt idx="9">
                  <c:v>50</c:v>
                </c:pt>
                <c:pt idx="10">
                  <c:v>25</c:v>
                </c:pt>
                <c:pt idx="11">
                  <c:v>38</c:v>
                </c:pt>
                <c:pt idx="12">
                  <c:v>63</c:v>
                </c:pt>
                <c:pt idx="13">
                  <c:v>75</c:v>
                </c:pt>
                <c:pt idx="14">
                  <c:v>52</c:v>
                </c:pt>
                <c:pt idx="15">
                  <c:v>45</c:v>
                </c:pt>
                <c:pt idx="16">
                  <c:v>31</c:v>
                </c:pt>
                <c:pt idx="17">
                  <c:v>36</c:v>
                </c:pt>
                <c:pt idx="18">
                  <c:v>25</c:v>
                </c:pt>
                <c:pt idx="19">
                  <c:v>19</c:v>
                </c:pt>
                <c:pt idx="20">
                  <c:v>31</c:v>
                </c:pt>
                <c:pt idx="21">
                  <c:v>49</c:v>
                </c:pt>
                <c:pt idx="22">
                  <c:v>38</c:v>
                </c:pt>
                <c:pt idx="23">
                  <c:v>32</c:v>
                </c:pt>
                <c:pt idx="24">
                  <c:v>61</c:v>
                </c:pt>
                <c:pt idx="25">
                  <c:v>57</c:v>
                </c:pt>
                <c:pt idx="26">
                  <c:v>73</c:v>
                </c:pt>
                <c:pt idx="27">
                  <c:v>44</c:v>
                </c:pt>
                <c:pt idx="28">
                  <c:v>49</c:v>
                </c:pt>
                <c:pt idx="29">
                  <c:v>38</c:v>
                </c:pt>
                <c:pt idx="30">
                  <c:v>32</c:v>
                </c:pt>
                <c:pt idx="31">
                  <c:v>62</c:v>
                </c:pt>
                <c:pt idx="32">
                  <c:v>50</c:v>
                </c:pt>
                <c:pt idx="33">
                  <c:v>38</c:v>
                </c:pt>
                <c:pt idx="34">
                  <c:v>25</c:v>
                </c:pt>
                <c:pt idx="35">
                  <c:v>19</c:v>
                </c:pt>
                <c:pt idx="36">
                  <c:v>31</c:v>
                </c:pt>
                <c:pt idx="37">
                  <c:v>49</c:v>
                </c:pt>
                <c:pt idx="38">
                  <c:v>39</c:v>
                </c:pt>
                <c:pt idx="39">
                  <c:v>43</c:v>
                </c:pt>
                <c:pt idx="40">
                  <c:v>30</c:v>
                </c:pt>
                <c:pt idx="41">
                  <c:v>26</c:v>
                </c:pt>
                <c:pt idx="42">
                  <c:v>37</c:v>
                </c:pt>
                <c:pt idx="43">
                  <c:v>51</c:v>
                </c:pt>
                <c:pt idx="44">
                  <c:v>61</c:v>
                </c:pt>
                <c:pt idx="45">
                  <c:v>32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687477936"/>
        <c:axId val="-1687485552"/>
      </c:barChart>
      <c:catAx>
        <c:axId val="-16874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485552"/>
        <c:crosses val="autoZero"/>
        <c:auto val="1"/>
        <c:lblAlgn val="ctr"/>
        <c:lblOffset val="100"/>
        <c:noMultiLvlLbl val="0"/>
      </c:catAx>
      <c:valAx>
        <c:axId val="-16874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47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4</xdr:row>
      <xdr:rowOff>15875</xdr:rowOff>
    </xdr:from>
    <xdr:to>
      <xdr:col>28</xdr:col>
      <xdr:colOff>555625</xdr:colOff>
      <xdr:row>42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3</xdr:row>
      <xdr:rowOff>174625</xdr:rowOff>
    </xdr:from>
    <xdr:to>
      <xdr:col>26</xdr:col>
      <xdr:colOff>142875</xdr:colOff>
      <xdr:row>42</xdr:row>
      <xdr:rowOff>174625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587375</xdr:colOff>
      <xdr:row>3</xdr:row>
      <xdr:rowOff>174625</xdr:rowOff>
    </xdr:from>
    <xdr:to>
      <xdr:col>26</xdr:col>
      <xdr:colOff>587375</xdr:colOff>
      <xdr:row>42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603249</xdr:colOff>
      <xdr:row>4</xdr:row>
      <xdr:rowOff>15875</xdr:rowOff>
    </xdr:from>
    <xdr:to>
      <xdr:col>26</xdr:col>
      <xdr:colOff>47624</xdr:colOff>
      <xdr:row>43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zoomScale="60" zoomScaleNormal="60" workbookViewId="0">
      <selection activeCell="B2" sqref="B2:M3"/>
    </sheetView>
  </sheetViews>
  <sheetFormatPr defaultRowHeight="15" x14ac:dyDescent="0.25"/>
  <cols>
    <col min="1" max="1" width="9.140625" style="5"/>
    <col min="2" max="2" width="15.140625" style="5" bestFit="1" customWidth="1"/>
    <col min="3" max="3" width="56.85546875" style="5" bestFit="1" customWidth="1"/>
    <col min="4" max="4" width="19.85546875" style="5" bestFit="1" customWidth="1"/>
    <col min="5" max="5" width="14.85546875" style="5" bestFit="1" customWidth="1"/>
    <col min="6" max="6" width="19.140625" style="5" bestFit="1" customWidth="1"/>
    <col min="7" max="7" width="28.42578125" style="5" bestFit="1" customWidth="1"/>
    <col min="8" max="8" width="19.42578125" style="5" bestFit="1" customWidth="1"/>
    <col min="9" max="9" width="26.28515625" style="5" bestFit="1" customWidth="1"/>
    <col min="10" max="10" width="25.42578125" style="5" bestFit="1" customWidth="1"/>
    <col min="11" max="11" width="19.85546875" style="5" bestFit="1" customWidth="1"/>
    <col min="12" max="12" width="20.140625" style="5" bestFit="1" customWidth="1"/>
    <col min="13" max="13" width="19.85546875" style="5" bestFit="1" customWidth="1"/>
    <col min="14" max="16384" width="9.140625" style="5"/>
  </cols>
  <sheetData>
    <row r="2" spans="2:13" x14ac:dyDescent="0.25">
      <c r="B2" s="18" t="s">
        <v>113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x14ac:dyDescent="0.25">
      <c r="B4" s="6" t="s">
        <v>0</v>
      </c>
      <c r="C4" s="6" t="s">
        <v>1</v>
      </c>
      <c r="D4" s="6" t="s">
        <v>96</v>
      </c>
      <c r="E4" s="6" t="s">
        <v>95</v>
      </c>
      <c r="F4" s="6" t="s">
        <v>109</v>
      </c>
      <c r="G4" s="6" t="s">
        <v>94</v>
      </c>
      <c r="H4" s="6" t="s">
        <v>97</v>
      </c>
      <c r="I4" s="6" t="s">
        <v>101</v>
      </c>
      <c r="J4" s="6" t="s">
        <v>102</v>
      </c>
      <c r="K4" s="3" t="s">
        <v>100</v>
      </c>
      <c r="L4" s="3" t="s">
        <v>108</v>
      </c>
      <c r="M4" s="3" t="s">
        <v>111</v>
      </c>
    </row>
    <row r="5" spans="2:13" x14ac:dyDescent="0.25">
      <c r="B5" s="7" t="s">
        <v>2</v>
      </c>
      <c r="C5" s="7" t="s">
        <v>3</v>
      </c>
      <c r="D5" s="7">
        <v>50</v>
      </c>
      <c r="E5" s="7">
        <v>20</v>
      </c>
      <c r="F5" s="7">
        <f>SUM(D5:E5)</f>
        <v>70</v>
      </c>
      <c r="G5" s="7">
        <v>10</v>
      </c>
      <c r="H5" s="7">
        <f>F5-G5</f>
        <v>60</v>
      </c>
      <c r="I5" s="4">
        <v>1200</v>
      </c>
      <c r="J5" s="4">
        <v>1500</v>
      </c>
      <c r="K5" s="4">
        <f>J5-I5</f>
        <v>300</v>
      </c>
      <c r="L5" s="4">
        <f>J5*G5</f>
        <v>15000</v>
      </c>
      <c r="M5" s="4">
        <f>K5*G5</f>
        <v>3000</v>
      </c>
    </row>
    <row r="6" spans="2:13" x14ac:dyDescent="0.25">
      <c r="B6" s="7" t="s">
        <v>4</v>
      </c>
      <c r="C6" s="7" t="s">
        <v>5</v>
      </c>
      <c r="D6" s="7">
        <v>40</v>
      </c>
      <c r="E6" s="7">
        <v>15</v>
      </c>
      <c r="F6" s="7">
        <f t="shared" ref="F6:F50" si="0">SUM(D6:E6)</f>
        <v>55</v>
      </c>
      <c r="G6" s="7">
        <v>5</v>
      </c>
      <c r="H6" s="7">
        <f t="shared" ref="H6:H50" si="1">F6-G6</f>
        <v>50</v>
      </c>
      <c r="I6" s="4">
        <v>500</v>
      </c>
      <c r="J6" s="4">
        <v>625</v>
      </c>
      <c r="K6" s="4">
        <f t="shared" ref="K6:K50" si="2">J6-I6</f>
        <v>125</v>
      </c>
      <c r="L6" s="4">
        <f t="shared" ref="L6:L50" si="3">J6*G6</f>
        <v>3125</v>
      </c>
      <c r="M6" s="4">
        <f t="shared" ref="M6:M50" si="4">K6*G6</f>
        <v>625</v>
      </c>
    </row>
    <row r="7" spans="2:13" x14ac:dyDescent="0.25">
      <c r="B7" s="7" t="s">
        <v>6</v>
      </c>
      <c r="C7" s="7" t="s">
        <v>7</v>
      </c>
      <c r="D7" s="7">
        <v>60</v>
      </c>
      <c r="E7" s="7">
        <v>25</v>
      </c>
      <c r="F7" s="7">
        <f t="shared" si="0"/>
        <v>85</v>
      </c>
      <c r="G7" s="7">
        <v>15</v>
      </c>
      <c r="H7" s="7">
        <f t="shared" si="1"/>
        <v>70</v>
      </c>
      <c r="I7" s="4">
        <v>50</v>
      </c>
      <c r="J7" s="4">
        <v>62.5</v>
      </c>
      <c r="K7" s="4">
        <f t="shared" si="2"/>
        <v>12.5</v>
      </c>
      <c r="L7" s="4">
        <f t="shared" si="3"/>
        <v>937.5</v>
      </c>
      <c r="M7" s="4">
        <f t="shared" si="4"/>
        <v>187.5</v>
      </c>
    </row>
    <row r="8" spans="2:13" x14ac:dyDescent="0.25">
      <c r="B8" s="7" t="s">
        <v>8</v>
      </c>
      <c r="C8" s="7" t="s">
        <v>9</v>
      </c>
      <c r="D8" s="7">
        <v>30</v>
      </c>
      <c r="E8" s="7">
        <v>10</v>
      </c>
      <c r="F8" s="7">
        <f t="shared" si="0"/>
        <v>40</v>
      </c>
      <c r="G8" s="7">
        <v>3</v>
      </c>
      <c r="H8" s="7">
        <f t="shared" si="1"/>
        <v>37</v>
      </c>
      <c r="I8" s="4">
        <v>100</v>
      </c>
      <c r="J8" s="4">
        <v>125</v>
      </c>
      <c r="K8" s="4">
        <f t="shared" si="2"/>
        <v>25</v>
      </c>
      <c r="L8" s="4">
        <f t="shared" si="3"/>
        <v>375</v>
      </c>
      <c r="M8" s="4">
        <f t="shared" si="4"/>
        <v>75</v>
      </c>
    </row>
    <row r="9" spans="2:13" x14ac:dyDescent="0.25">
      <c r="B9" s="7" t="s">
        <v>10</v>
      </c>
      <c r="C9" s="7" t="s">
        <v>11</v>
      </c>
      <c r="D9" s="7">
        <v>70</v>
      </c>
      <c r="E9" s="7">
        <v>30</v>
      </c>
      <c r="F9" s="7">
        <f t="shared" si="0"/>
        <v>100</v>
      </c>
      <c r="G9" s="7">
        <v>20</v>
      </c>
      <c r="H9" s="7">
        <f t="shared" si="1"/>
        <v>80</v>
      </c>
      <c r="I9" s="4">
        <v>900</v>
      </c>
      <c r="J9" s="4">
        <v>1125</v>
      </c>
      <c r="K9" s="4">
        <f t="shared" si="2"/>
        <v>225</v>
      </c>
      <c r="L9" s="4">
        <f t="shared" si="3"/>
        <v>22500</v>
      </c>
      <c r="M9" s="4">
        <f t="shared" si="4"/>
        <v>4500</v>
      </c>
    </row>
    <row r="10" spans="2:13" x14ac:dyDescent="0.25">
      <c r="B10" s="7" t="s">
        <v>12</v>
      </c>
      <c r="C10" s="7" t="s">
        <v>13</v>
      </c>
      <c r="D10" s="7">
        <v>45</v>
      </c>
      <c r="E10" s="7">
        <v>18</v>
      </c>
      <c r="F10" s="7">
        <f t="shared" si="0"/>
        <v>63</v>
      </c>
      <c r="G10" s="7">
        <v>8</v>
      </c>
      <c r="H10" s="7">
        <f t="shared" si="1"/>
        <v>55</v>
      </c>
      <c r="I10" s="4">
        <v>700</v>
      </c>
      <c r="J10" s="4">
        <v>875</v>
      </c>
      <c r="K10" s="4">
        <f t="shared" si="2"/>
        <v>175</v>
      </c>
      <c r="L10" s="4">
        <f t="shared" si="3"/>
        <v>7000</v>
      </c>
      <c r="M10" s="4">
        <f t="shared" si="4"/>
        <v>1400</v>
      </c>
    </row>
    <row r="11" spans="2:13" x14ac:dyDescent="0.25">
      <c r="B11" s="7" t="s">
        <v>14</v>
      </c>
      <c r="C11" s="7" t="s">
        <v>15</v>
      </c>
      <c r="D11" s="7">
        <v>55</v>
      </c>
      <c r="E11" s="7">
        <v>22</v>
      </c>
      <c r="F11" s="7">
        <f t="shared" si="0"/>
        <v>77</v>
      </c>
      <c r="G11" s="7">
        <v>12</v>
      </c>
      <c r="H11" s="7">
        <f t="shared" si="1"/>
        <v>65</v>
      </c>
      <c r="I11" s="4">
        <v>150</v>
      </c>
      <c r="J11" s="4">
        <v>187.5</v>
      </c>
      <c r="K11" s="4">
        <f t="shared" si="2"/>
        <v>37.5</v>
      </c>
      <c r="L11" s="4">
        <f t="shared" si="3"/>
        <v>2250</v>
      </c>
      <c r="M11" s="4">
        <f t="shared" si="4"/>
        <v>450</v>
      </c>
    </row>
    <row r="12" spans="2:13" x14ac:dyDescent="0.25">
      <c r="B12" s="7" t="s">
        <v>16</v>
      </c>
      <c r="C12" s="7" t="s">
        <v>17</v>
      </c>
      <c r="D12" s="7">
        <v>25</v>
      </c>
      <c r="E12" s="7">
        <v>12</v>
      </c>
      <c r="F12" s="7">
        <f t="shared" si="0"/>
        <v>37</v>
      </c>
      <c r="G12" s="7">
        <v>5</v>
      </c>
      <c r="H12" s="7">
        <f t="shared" si="1"/>
        <v>32</v>
      </c>
      <c r="I12" s="4">
        <v>200</v>
      </c>
      <c r="J12" s="4">
        <v>250</v>
      </c>
      <c r="K12" s="4">
        <f t="shared" si="2"/>
        <v>50</v>
      </c>
      <c r="L12" s="4">
        <f t="shared" si="3"/>
        <v>1250</v>
      </c>
      <c r="M12" s="4">
        <f t="shared" si="4"/>
        <v>250</v>
      </c>
    </row>
    <row r="13" spans="2:13" x14ac:dyDescent="0.25">
      <c r="B13" s="7" t="s">
        <v>18</v>
      </c>
      <c r="C13" s="7" t="s">
        <v>19</v>
      </c>
      <c r="D13" s="7">
        <v>35</v>
      </c>
      <c r="E13" s="7">
        <v>15</v>
      </c>
      <c r="F13" s="7">
        <f t="shared" si="0"/>
        <v>50</v>
      </c>
      <c r="G13" s="7">
        <v>7</v>
      </c>
      <c r="H13" s="7">
        <f t="shared" si="1"/>
        <v>43</v>
      </c>
      <c r="I13" s="4">
        <v>80</v>
      </c>
      <c r="J13" s="4">
        <v>100</v>
      </c>
      <c r="K13" s="4">
        <f t="shared" si="2"/>
        <v>20</v>
      </c>
      <c r="L13" s="4">
        <f t="shared" si="3"/>
        <v>700</v>
      </c>
      <c r="M13" s="4">
        <f t="shared" si="4"/>
        <v>140</v>
      </c>
    </row>
    <row r="14" spans="2:13" x14ac:dyDescent="0.25">
      <c r="B14" s="7" t="s">
        <v>20</v>
      </c>
      <c r="C14" s="7" t="s">
        <v>21</v>
      </c>
      <c r="D14" s="7">
        <v>40</v>
      </c>
      <c r="E14" s="7">
        <v>20</v>
      </c>
      <c r="F14" s="7">
        <f t="shared" si="0"/>
        <v>60</v>
      </c>
      <c r="G14" s="7">
        <v>10</v>
      </c>
      <c r="H14" s="7">
        <f t="shared" si="1"/>
        <v>50</v>
      </c>
      <c r="I14" s="4">
        <v>60</v>
      </c>
      <c r="J14" s="4">
        <v>75</v>
      </c>
      <c r="K14" s="4">
        <f t="shared" si="2"/>
        <v>15</v>
      </c>
      <c r="L14" s="4">
        <f t="shared" si="3"/>
        <v>750</v>
      </c>
      <c r="M14" s="4">
        <f t="shared" si="4"/>
        <v>150</v>
      </c>
    </row>
    <row r="15" spans="2:13" x14ac:dyDescent="0.25">
      <c r="B15" s="7" t="s">
        <v>22</v>
      </c>
      <c r="C15" s="7" t="s">
        <v>23</v>
      </c>
      <c r="D15" s="7">
        <v>20</v>
      </c>
      <c r="E15" s="7">
        <v>8</v>
      </c>
      <c r="F15" s="7">
        <f t="shared" si="0"/>
        <v>28</v>
      </c>
      <c r="G15" s="7">
        <v>3</v>
      </c>
      <c r="H15" s="7">
        <f t="shared" si="1"/>
        <v>25</v>
      </c>
      <c r="I15" s="4">
        <v>150</v>
      </c>
      <c r="J15" s="4">
        <v>187.5</v>
      </c>
      <c r="K15" s="4">
        <f t="shared" si="2"/>
        <v>37.5</v>
      </c>
      <c r="L15" s="4">
        <f t="shared" si="3"/>
        <v>562.5</v>
      </c>
      <c r="M15" s="4">
        <f t="shared" si="4"/>
        <v>112.5</v>
      </c>
    </row>
    <row r="16" spans="2:13" x14ac:dyDescent="0.25">
      <c r="B16" s="7" t="s">
        <v>24</v>
      </c>
      <c r="C16" s="7" t="s">
        <v>25</v>
      </c>
      <c r="D16" s="7">
        <v>30</v>
      </c>
      <c r="E16" s="7">
        <v>15</v>
      </c>
      <c r="F16" s="7">
        <f t="shared" si="0"/>
        <v>45</v>
      </c>
      <c r="G16" s="7">
        <v>7</v>
      </c>
      <c r="H16" s="7">
        <f t="shared" si="1"/>
        <v>38</v>
      </c>
      <c r="I16" s="4">
        <v>30</v>
      </c>
      <c r="J16" s="4">
        <v>37.5</v>
      </c>
      <c r="K16" s="4">
        <f t="shared" si="2"/>
        <v>7.5</v>
      </c>
      <c r="L16" s="4">
        <f t="shared" si="3"/>
        <v>262.5</v>
      </c>
      <c r="M16" s="4">
        <f t="shared" si="4"/>
        <v>52.5</v>
      </c>
    </row>
    <row r="17" spans="2:13" x14ac:dyDescent="0.25">
      <c r="B17" s="7" t="s">
        <v>26</v>
      </c>
      <c r="C17" s="7" t="s">
        <v>27</v>
      </c>
      <c r="D17" s="7">
        <v>50</v>
      </c>
      <c r="E17" s="7">
        <v>25</v>
      </c>
      <c r="F17" s="7">
        <f t="shared" si="0"/>
        <v>75</v>
      </c>
      <c r="G17" s="7">
        <v>12</v>
      </c>
      <c r="H17" s="7">
        <f t="shared" si="1"/>
        <v>63</v>
      </c>
      <c r="I17" s="4">
        <v>20</v>
      </c>
      <c r="J17" s="4">
        <v>25</v>
      </c>
      <c r="K17" s="4">
        <f t="shared" si="2"/>
        <v>5</v>
      </c>
      <c r="L17" s="4">
        <f t="shared" si="3"/>
        <v>300</v>
      </c>
      <c r="M17" s="4">
        <f t="shared" si="4"/>
        <v>60</v>
      </c>
    </row>
    <row r="18" spans="2:13" x14ac:dyDescent="0.25">
      <c r="B18" s="7" t="s">
        <v>28</v>
      </c>
      <c r="C18" s="7" t="s">
        <v>29</v>
      </c>
      <c r="D18" s="7">
        <v>60</v>
      </c>
      <c r="E18" s="7">
        <v>30</v>
      </c>
      <c r="F18" s="7">
        <f t="shared" si="0"/>
        <v>90</v>
      </c>
      <c r="G18" s="7">
        <v>15</v>
      </c>
      <c r="H18" s="7">
        <f t="shared" si="1"/>
        <v>75</v>
      </c>
      <c r="I18" s="4">
        <v>10</v>
      </c>
      <c r="J18" s="4">
        <v>12.5</v>
      </c>
      <c r="K18" s="4">
        <f t="shared" si="2"/>
        <v>2.5</v>
      </c>
      <c r="L18" s="4">
        <f t="shared" si="3"/>
        <v>187.5</v>
      </c>
      <c r="M18" s="4">
        <f t="shared" si="4"/>
        <v>37.5</v>
      </c>
    </row>
    <row r="19" spans="2:13" x14ac:dyDescent="0.25">
      <c r="B19" s="7" t="s">
        <v>30</v>
      </c>
      <c r="C19" s="7" t="s">
        <v>31</v>
      </c>
      <c r="D19" s="7">
        <v>40</v>
      </c>
      <c r="E19" s="7">
        <v>20</v>
      </c>
      <c r="F19" s="7">
        <f t="shared" si="0"/>
        <v>60</v>
      </c>
      <c r="G19" s="7">
        <v>8</v>
      </c>
      <c r="H19" s="7">
        <f t="shared" si="1"/>
        <v>52</v>
      </c>
      <c r="I19" s="4">
        <v>25</v>
      </c>
      <c r="J19" s="4">
        <v>31.25</v>
      </c>
      <c r="K19" s="4">
        <f t="shared" si="2"/>
        <v>6.25</v>
      </c>
      <c r="L19" s="4">
        <f t="shared" si="3"/>
        <v>250</v>
      </c>
      <c r="M19" s="4">
        <f t="shared" si="4"/>
        <v>50</v>
      </c>
    </row>
    <row r="20" spans="2:13" x14ac:dyDescent="0.25">
      <c r="B20" s="7" t="s">
        <v>32</v>
      </c>
      <c r="C20" s="7" t="s">
        <v>33</v>
      </c>
      <c r="D20" s="7">
        <v>35</v>
      </c>
      <c r="E20" s="7">
        <v>15</v>
      </c>
      <c r="F20" s="7">
        <f t="shared" si="0"/>
        <v>50</v>
      </c>
      <c r="G20" s="7">
        <v>5</v>
      </c>
      <c r="H20" s="7">
        <f t="shared" si="1"/>
        <v>45</v>
      </c>
      <c r="I20" s="4">
        <v>40</v>
      </c>
      <c r="J20" s="4">
        <v>50</v>
      </c>
      <c r="K20" s="4">
        <f t="shared" si="2"/>
        <v>10</v>
      </c>
      <c r="L20" s="4">
        <f t="shared" si="3"/>
        <v>250</v>
      </c>
      <c r="M20" s="4">
        <f t="shared" si="4"/>
        <v>50</v>
      </c>
    </row>
    <row r="21" spans="2:13" x14ac:dyDescent="0.25">
      <c r="B21" s="7" t="s">
        <v>34</v>
      </c>
      <c r="C21" s="7" t="s">
        <v>35</v>
      </c>
      <c r="D21" s="7">
        <v>25</v>
      </c>
      <c r="E21" s="7">
        <v>10</v>
      </c>
      <c r="F21" s="7">
        <f t="shared" si="0"/>
        <v>35</v>
      </c>
      <c r="G21" s="7">
        <v>4</v>
      </c>
      <c r="H21" s="7">
        <f t="shared" si="1"/>
        <v>31</v>
      </c>
      <c r="I21" s="4">
        <v>100</v>
      </c>
      <c r="J21" s="4">
        <v>125</v>
      </c>
      <c r="K21" s="4">
        <f t="shared" si="2"/>
        <v>25</v>
      </c>
      <c r="L21" s="4">
        <f t="shared" si="3"/>
        <v>500</v>
      </c>
      <c r="M21" s="4">
        <f t="shared" si="4"/>
        <v>100</v>
      </c>
    </row>
    <row r="22" spans="2:13" x14ac:dyDescent="0.25">
      <c r="B22" s="7" t="s">
        <v>36</v>
      </c>
      <c r="C22" s="7" t="s">
        <v>37</v>
      </c>
      <c r="D22" s="7">
        <v>30</v>
      </c>
      <c r="E22" s="7">
        <v>12</v>
      </c>
      <c r="F22" s="7">
        <f t="shared" si="0"/>
        <v>42</v>
      </c>
      <c r="G22" s="7">
        <v>6</v>
      </c>
      <c r="H22" s="7">
        <f t="shared" si="1"/>
        <v>36</v>
      </c>
      <c r="I22" s="4">
        <v>80</v>
      </c>
      <c r="J22" s="4">
        <v>100</v>
      </c>
      <c r="K22" s="4">
        <f t="shared" si="2"/>
        <v>20</v>
      </c>
      <c r="L22" s="4">
        <f t="shared" si="3"/>
        <v>600</v>
      </c>
      <c r="M22" s="4">
        <f t="shared" si="4"/>
        <v>120</v>
      </c>
    </row>
    <row r="23" spans="2:13" x14ac:dyDescent="0.25">
      <c r="B23" s="7" t="s">
        <v>38</v>
      </c>
      <c r="C23" s="7" t="s">
        <v>39</v>
      </c>
      <c r="D23" s="7">
        <v>20</v>
      </c>
      <c r="E23" s="7">
        <v>8</v>
      </c>
      <c r="F23" s="7">
        <f t="shared" si="0"/>
        <v>28</v>
      </c>
      <c r="G23" s="7">
        <v>3</v>
      </c>
      <c r="H23" s="7">
        <f t="shared" si="1"/>
        <v>25</v>
      </c>
      <c r="I23" s="4">
        <v>120</v>
      </c>
      <c r="J23" s="4">
        <v>150</v>
      </c>
      <c r="K23" s="4">
        <f t="shared" si="2"/>
        <v>30</v>
      </c>
      <c r="L23" s="4">
        <f t="shared" si="3"/>
        <v>450</v>
      </c>
      <c r="M23" s="4">
        <f t="shared" si="4"/>
        <v>90</v>
      </c>
    </row>
    <row r="24" spans="2:13" x14ac:dyDescent="0.25">
      <c r="B24" s="7" t="s">
        <v>40</v>
      </c>
      <c r="C24" s="7" t="s">
        <v>41</v>
      </c>
      <c r="D24" s="7">
        <v>15</v>
      </c>
      <c r="E24" s="7">
        <v>6</v>
      </c>
      <c r="F24" s="7">
        <f t="shared" si="0"/>
        <v>21</v>
      </c>
      <c r="G24" s="7">
        <v>2</v>
      </c>
      <c r="H24" s="7">
        <f t="shared" si="1"/>
        <v>19</v>
      </c>
      <c r="I24" s="4">
        <v>200</v>
      </c>
      <c r="J24" s="4">
        <v>250</v>
      </c>
      <c r="K24" s="4">
        <f t="shared" si="2"/>
        <v>50</v>
      </c>
      <c r="L24" s="4">
        <f t="shared" si="3"/>
        <v>500</v>
      </c>
      <c r="M24" s="4">
        <f t="shared" si="4"/>
        <v>100</v>
      </c>
    </row>
    <row r="25" spans="2:13" x14ac:dyDescent="0.25">
      <c r="B25" s="7" t="s">
        <v>42</v>
      </c>
      <c r="C25" s="7" t="s">
        <v>43</v>
      </c>
      <c r="D25" s="7">
        <v>25</v>
      </c>
      <c r="E25" s="7">
        <v>10</v>
      </c>
      <c r="F25" s="7">
        <f t="shared" si="0"/>
        <v>35</v>
      </c>
      <c r="G25" s="7">
        <v>4</v>
      </c>
      <c r="H25" s="7">
        <f t="shared" si="1"/>
        <v>31</v>
      </c>
      <c r="I25" s="4">
        <v>400</v>
      </c>
      <c r="J25" s="4">
        <v>500</v>
      </c>
      <c r="K25" s="4">
        <f t="shared" si="2"/>
        <v>100</v>
      </c>
      <c r="L25" s="4">
        <f t="shared" si="3"/>
        <v>2000</v>
      </c>
      <c r="M25" s="4">
        <f t="shared" si="4"/>
        <v>400</v>
      </c>
    </row>
    <row r="26" spans="2:13" x14ac:dyDescent="0.25">
      <c r="B26" s="7" t="s">
        <v>44</v>
      </c>
      <c r="C26" s="7" t="s">
        <v>45</v>
      </c>
      <c r="D26" s="7">
        <v>40</v>
      </c>
      <c r="E26" s="7">
        <v>18</v>
      </c>
      <c r="F26" s="7">
        <f t="shared" si="0"/>
        <v>58</v>
      </c>
      <c r="G26" s="7">
        <v>9</v>
      </c>
      <c r="H26" s="7">
        <f t="shared" si="1"/>
        <v>49</v>
      </c>
      <c r="I26" s="4">
        <v>600</v>
      </c>
      <c r="J26" s="4">
        <v>750</v>
      </c>
      <c r="K26" s="4">
        <f t="shared" si="2"/>
        <v>150</v>
      </c>
      <c r="L26" s="4">
        <f t="shared" si="3"/>
        <v>6750</v>
      </c>
      <c r="M26" s="4">
        <f t="shared" si="4"/>
        <v>1350</v>
      </c>
    </row>
    <row r="27" spans="2:13" x14ac:dyDescent="0.25">
      <c r="B27" s="7" t="s">
        <v>46</v>
      </c>
      <c r="C27" s="7" t="s">
        <v>47</v>
      </c>
      <c r="D27" s="7">
        <v>30</v>
      </c>
      <c r="E27" s="7">
        <v>15</v>
      </c>
      <c r="F27" s="7">
        <f t="shared" si="0"/>
        <v>45</v>
      </c>
      <c r="G27" s="7">
        <v>7</v>
      </c>
      <c r="H27" s="7">
        <f t="shared" si="1"/>
        <v>38</v>
      </c>
      <c r="I27" s="4">
        <v>350</v>
      </c>
      <c r="J27" s="4">
        <v>437.5</v>
      </c>
      <c r="K27" s="4">
        <f t="shared" si="2"/>
        <v>87.5</v>
      </c>
      <c r="L27" s="4">
        <f t="shared" si="3"/>
        <v>3062.5</v>
      </c>
      <c r="M27" s="4">
        <f t="shared" si="4"/>
        <v>612.5</v>
      </c>
    </row>
    <row r="28" spans="2:13" x14ac:dyDescent="0.25">
      <c r="B28" s="7" t="s">
        <v>48</v>
      </c>
      <c r="C28" s="7" t="s">
        <v>49</v>
      </c>
      <c r="D28" s="7">
        <v>25</v>
      </c>
      <c r="E28" s="7">
        <v>12</v>
      </c>
      <c r="F28" s="7">
        <f t="shared" si="0"/>
        <v>37</v>
      </c>
      <c r="G28" s="7">
        <v>5</v>
      </c>
      <c r="H28" s="7">
        <f t="shared" si="1"/>
        <v>32</v>
      </c>
      <c r="I28" s="4">
        <v>200</v>
      </c>
      <c r="J28" s="4">
        <v>250</v>
      </c>
      <c r="K28" s="4">
        <f t="shared" si="2"/>
        <v>50</v>
      </c>
      <c r="L28" s="4">
        <f t="shared" si="3"/>
        <v>1250</v>
      </c>
      <c r="M28" s="4">
        <f t="shared" si="4"/>
        <v>250</v>
      </c>
    </row>
    <row r="29" spans="2:13" x14ac:dyDescent="0.25">
      <c r="B29" s="7" t="s">
        <v>50</v>
      </c>
      <c r="C29" s="7" t="s">
        <v>51</v>
      </c>
      <c r="D29" s="7">
        <v>50</v>
      </c>
      <c r="E29" s="7">
        <v>22</v>
      </c>
      <c r="F29" s="7">
        <f t="shared" si="0"/>
        <v>72</v>
      </c>
      <c r="G29" s="7">
        <v>11</v>
      </c>
      <c r="H29" s="7">
        <f t="shared" si="1"/>
        <v>61</v>
      </c>
      <c r="I29" s="4">
        <v>80</v>
      </c>
      <c r="J29" s="4">
        <v>100</v>
      </c>
      <c r="K29" s="4">
        <f t="shared" si="2"/>
        <v>20</v>
      </c>
      <c r="L29" s="4">
        <f t="shared" si="3"/>
        <v>1100</v>
      </c>
      <c r="M29" s="4">
        <f t="shared" si="4"/>
        <v>220</v>
      </c>
    </row>
    <row r="30" spans="2:13" x14ac:dyDescent="0.25">
      <c r="B30" s="7" t="s">
        <v>52</v>
      </c>
      <c r="C30" s="7" t="s">
        <v>53</v>
      </c>
      <c r="D30" s="7">
        <v>45</v>
      </c>
      <c r="E30" s="7">
        <v>20</v>
      </c>
      <c r="F30" s="7">
        <f t="shared" si="0"/>
        <v>65</v>
      </c>
      <c r="G30" s="7">
        <v>8</v>
      </c>
      <c r="H30" s="7">
        <f t="shared" si="1"/>
        <v>57</v>
      </c>
      <c r="I30" s="4">
        <v>120</v>
      </c>
      <c r="J30" s="4">
        <v>150</v>
      </c>
      <c r="K30" s="4">
        <f t="shared" si="2"/>
        <v>30</v>
      </c>
      <c r="L30" s="4">
        <f t="shared" si="3"/>
        <v>1200</v>
      </c>
      <c r="M30" s="4">
        <f t="shared" si="4"/>
        <v>240</v>
      </c>
    </row>
    <row r="31" spans="2:13" x14ac:dyDescent="0.25">
      <c r="B31" s="7" t="s">
        <v>54</v>
      </c>
      <c r="C31" s="7" t="s">
        <v>55</v>
      </c>
      <c r="D31" s="7">
        <v>60</v>
      </c>
      <c r="E31" s="7">
        <v>25</v>
      </c>
      <c r="F31" s="7">
        <f t="shared" si="0"/>
        <v>85</v>
      </c>
      <c r="G31" s="7">
        <v>12</v>
      </c>
      <c r="H31" s="7">
        <f t="shared" si="1"/>
        <v>73</v>
      </c>
      <c r="I31" s="4">
        <v>60</v>
      </c>
      <c r="J31" s="4">
        <v>75</v>
      </c>
      <c r="K31" s="4">
        <f t="shared" si="2"/>
        <v>15</v>
      </c>
      <c r="L31" s="4">
        <f t="shared" si="3"/>
        <v>900</v>
      </c>
      <c r="M31" s="4">
        <f t="shared" si="4"/>
        <v>180</v>
      </c>
    </row>
    <row r="32" spans="2:13" x14ac:dyDescent="0.25">
      <c r="B32" s="7" t="s">
        <v>56</v>
      </c>
      <c r="C32" s="7" t="s">
        <v>57</v>
      </c>
      <c r="D32" s="7">
        <v>35</v>
      </c>
      <c r="E32" s="7">
        <v>15</v>
      </c>
      <c r="F32" s="7">
        <f t="shared" si="0"/>
        <v>50</v>
      </c>
      <c r="G32" s="7">
        <v>6</v>
      </c>
      <c r="H32" s="7">
        <f t="shared" si="1"/>
        <v>44</v>
      </c>
      <c r="I32" s="4">
        <v>100</v>
      </c>
      <c r="J32" s="4">
        <v>125</v>
      </c>
      <c r="K32" s="4">
        <f t="shared" si="2"/>
        <v>25</v>
      </c>
      <c r="L32" s="4">
        <f t="shared" si="3"/>
        <v>750</v>
      </c>
      <c r="M32" s="4">
        <f t="shared" si="4"/>
        <v>150</v>
      </c>
    </row>
    <row r="33" spans="2:13" x14ac:dyDescent="0.25">
      <c r="B33" s="7" t="s">
        <v>58</v>
      </c>
      <c r="C33" s="7" t="s">
        <v>59</v>
      </c>
      <c r="D33" s="7">
        <v>40</v>
      </c>
      <c r="E33" s="7">
        <v>18</v>
      </c>
      <c r="F33" s="7">
        <f t="shared" si="0"/>
        <v>58</v>
      </c>
      <c r="G33" s="7">
        <v>9</v>
      </c>
      <c r="H33" s="7">
        <f t="shared" si="1"/>
        <v>49</v>
      </c>
      <c r="I33" s="4">
        <v>80</v>
      </c>
      <c r="J33" s="4">
        <v>100</v>
      </c>
      <c r="K33" s="4">
        <f t="shared" si="2"/>
        <v>20</v>
      </c>
      <c r="L33" s="4">
        <f t="shared" si="3"/>
        <v>900</v>
      </c>
      <c r="M33" s="4">
        <f t="shared" si="4"/>
        <v>180</v>
      </c>
    </row>
    <row r="34" spans="2:13" x14ac:dyDescent="0.25">
      <c r="B34" s="7" t="s">
        <v>60</v>
      </c>
      <c r="C34" s="7" t="s">
        <v>61</v>
      </c>
      <c r="D34" s="7">
        <v>30</v>
      </c>
      <c r="E34" s="7">
        <v>12</v>
      </c>
      <c r="F34" s="7">
        <f t="shared" si="0"/>
        <v>42</v>
      </c>
      <c r="G34" s="7">
        <v>4</v>
      </c>
      <c r="H34" s="7">
        <f t="shared" si="1"/>
        <v>38</v>
      </c>
      <c r="I34" s="4">
        <v>50</v>
      </c>
      <c r="J34" s="4">
        <v>62.5</v>
      </c>
      <c r="K34" s="4">
        <f t="shared" si="2"/>
        <v>12.5</v>
      </c>
      <c r="L34" s="4">
        <f t="shared" si="3"/>
        <v>250</v>
      </c>
      <c r="M34" s="4">
        <f t="shared" si="4"/>
        <v>50</v>
      </c>
    </row>
    <row r="35" spans="2:13" x14ac:dyDescent="0.25">
      <c r="B35" s="7" t="s">
        <v>62</v>
      </c>
      <c r="C35" s="7" t="s">
        <v>63</v>
      </c>
      <c r="D35" s="7">
        <v>25</v>
      </c>
      <c r="E35" s="7">
        <v>10</v>
      </c>
      <c r="F35" s="7">
        <f t="shared" si="0"/>
        <v>35</v>
      </c>
      <c r="G35" s="7">
        <v>3</v>
      </c>
      <c r="H35" s="7">
        <f t="shared" si="1"/>
        <v>32</v>
      </c>
      <c r="I35" s="4">
        <v>30</v>
      </c>
      <c r="J35" s="4">
        <v>37.5</v>
      </c>
      <c r="K35" s="4">
        <f t="shared" si="2"/>
        <v>7.5</v>
      </c>
      <c r="L35" s="4">
        <f t="shared" si="3"/>
        <v>112.5</v>
      </c>
      <c r="M35" s="4">
        <f t="shared" si="4"/>
        <v>22.5</v>
      </c>
    </row>
    <row r="36" spans="2:13" x14ac:dyDescent="0.25">
      <c r="B36" s="7" t="s">
        <v>64</v>
      </c>
      <c r="C36" s="7" t="s">
        <v>65</v>
      </c>
      <c r="D36" s="7">
        <v>50</v>
      </c>
      <c r="E36" s="7">
        <v>20</v>
      </c>
      <c r="F36" s="7">
        <f t="shared" si="0"/>
        <v>70</v>
      </c>
      <c r="G36" s="7">
        <v>8</v>
      </c>
      <c r="H36" s="7">
        <f t="shared" si="1"/>
        <v>62</v>
      </c>
      <c r="I36" s="4">
        <v>10</v>
      </c>
      <c r="J36" s="4">
        <v>12.5</v>
      </c>
      <c r="K36" s="4">
        <f t="shared" si="2"/>
        <v>2.5</v>
      </c>
      <c r="L36" s="4">
        <f t="shared" si="3"/>
        <v>100</v>
      </c>
      <c r="M36" s="4">
        <f t="shared" si="4"/>
        <v>20</v>
      </c>
    </row>
    <row r="37" spans="2:13" x14ac:dyDescent="0.25">
      <c r="B37" s="7" t="s">
        <v>66</v>
      </c>
      <c r="C37" s="7" t="s">
        <v>67</v>
      </c>
      <c r="D37" s="7">
        <v>40</v>
      </c>
      <c r="E37" s="7">
        <v>15</v>
      </c>
      <c r="F37" s="7">
        <f t="shared" si="0"/>
        <v>55</v>
      </c>
      <c r="G37" s="7">
        <v>5</v>
      </c>
      <c r="H37" s="7">
        <f t="shared" si="1"/>
        <v>50</v>
      </c>
      <c r="I37" s="4">
        <v>5</v>
      </c>
      <c r="J37" s="4">
        <v>6.25</v>
      </c>
      <c r="K37" s="4">
        <f t="shared" si="2"/>
        <v>1.25</v>
      </c>
      <c r="L37" s="4">
        <f t="shared" si="3"/>
        <v>31.25</v>
      </c>
      <c r="M37" s="4">
        <f t="shared" si="4"/>
        <v>6.25</v>
      </c>
    </row>
    <row r="38" spans="2:13" x14ac:dyDescent="0.25">
      <c r="B38" s="7" t="s">
        <v>68</v>
      </c>
      <c r="C38" s="7" t="s">
        <v>69</v>
      </c>
      <c r="D38" s="7">
        <v>30</v>
      </c>
      <c r="E38" s="7">
        <v>12</v>
      </c>
      <c r="F38" s="7">
        <f t="shared" si="0"/>
        <v>42</v>
      </c>
      <c r="G38" s="7">
        <v>4</v>
      </c>
      <c r="H38" s="7">
        <f t="shared" si="1"/>
        <v>38</v>
      </c>
      <c r="I38" s="4">
        <v>15</v>
      </c>
      <c r="J38" s="4">
        <v>18.75</v>
      </c>
      <c r="K38" s="4">
        <f t="shared" si="2"/>
        <v>3.75</v>
      </c>
      <c r="L38" s="4">
        <f t="shared" si="3"/>
        <v>75</v>
      </c>
      <c r="M38" s="4">
        <f t="shared" si="4"/>
        <v>15</v>
      </c>
    </row>
    <row r="39" spans="2:13" x14ac:dyDescent="0.25">
      <c r="B39" s="7" t="s">
        <v>70</v>
      </c>
      <c r="C39" s="7" t="s">
        <v>71</v>
      </c>
      <c r="D39" s="7">
        <v>20</v>
      </c>
      <c r="E39" s="7">
        <v>8</v>
      </c>
      <c r="F39" s="7">
        <f t="shared" si="0"/>
        <v>28</v>
      </c>
      <c r="G39" s="7">
        <v>3</v>
      </c>
      <c r="H39" s="7">
        <f t="shared" si="1"/>
        <v>25</v>
      </c>
      <c r="I39" s="4">
        <v>20</v>
      </c>
      <c r="J39" s="4">
        <v>25</v>
      </c>
      <c r="K39" s="4">
        <f t="shared" si="2"/>
        <v>5</v>
      </c>
      <c r="L39" s="4">
        <f t="shared" si="3"/>
        <v>75</v>
      </c>
      <c r="M39" s="4">
        <f t="shared" si="4"/>
        <v>15</v>
      </c>
    </row>
    <row r="40" spans="2:13" x14ac:dyDescent="0.25">
      <c r="B40" s="7" t="s">
        <v>72</v>
      </c>
      <c r="C40" s="7" t="s">
        <v>73</v>
      </c>
      <c r="D40" s="7">
        <v>15</v>
      </c>
      <c r="E40" s="7">
        <v>6</v>
      </c>
      <c r="F40" s="7">
        <f t="shared" si="0"/>
        <v>21</v>
      </c>
      <c r="G40" s="7">
        <v>2</v>
      </c>
      <c r="H40" s="7">
        <f t="shared" si="1"/>
        <v>19</v>
      </c>
      <c r="I40" s="4">
        <v>50</v>
      </c>
      <c r="J40" s="4">
        <v>62.5</v>
      </c>
      <c r="K40" s="4">
        <f t="shared" si="2"/>
        <v>12.5</v>
      </c>
      <c r="L40" s="4">
        <f t="shared" si="3"/>
        <v>125</v>
      </c>
      <c r="M40" s="4">
        <f t="shared" si="4"/>
        <v>25</v>
      </c>
    </row>
    <row r="41" spans="2:13" x14ac:dyDescent="0.25">
      <c r="B41" s="7" t="s">
        <v>74</v>
      </c>
      <c r="C41" s="7" t="s">
        <v>75</v>
      </c>
      <c r="D41" s="7">
        <v>25</v>
      </c>
      <c r="E41" s="7">
        <v>10</v>
      </c>
      <c r="F41" s="7">
        <f t="shared" si="0"/>
        <v>35</v>
      </c>
      <c r="G41" s="7">
        <v>4</v>
      </c>
      <c r="H41" s="7">
        <f t="shared" si="1"/>
        <v>31</v>
      </c>
      <c r="I41" s="4">
        <v>5</v>
      </c>
      <c r="J41" s="4">
        <v>6.25</v>
      </c>
      <c r="K41" s="4">
        <f t="shared" si="2"/>
        <v>1.25</v>
      </c>
      <c r="L41" s="4">
        <f t="shared" si="3"/>
        <v>25</v>
      </c>
      <c r="M41" s="4">
        <f t="shared" si="4"/>
        <v>5</v>
      </c>
    </row>
    <row r="42" spans="2:13" x14ac:dyDescent="0.25">
      <c r="B42" s="7" t="s">
        <v>76</v>
      </c>
      <c r="C42" s="7" t="s">
        <v>77</v>
      </c>
      <c r="D42" s="7">
        <v>40</v>
      </c>
      <c r="E42" s="7">
        <v>18</v>
      </c>
      <c r="F42" s="7">
        <f t="shared" si="0"/>
        <v>58</v>
      </c>
      <c r="G42" s="7">
        <v>9</v>
      </c>
      <c r="H42" s="7">
        <f t="shared" si="1"/>
        <v>49</v>
      </c>
      <c r="I42" s="4">
        <v>8</v>
      </c>
      <c r="J42" s="4">
        <v>10</v>
      </c>
      <c r="K42" s="4">
        <f t="shared" si="2"/>
        <v>2</v>
      </c>
      <c r="L42" s="4">
        <f t="shared" si="3"/>
        <v>90</v>
      </c>
      <c r="M42" s="4">
        <f t="shared" si="4"/>
        <v>18</v>
      </c>
    </row>
    <row r="43" spans="2:13" x14ac:dyDescent="0.25">
      <c r="B43" s="7" t="s">
        <v>78</v>
      </c>
      <c r="C43" s="7" t="s">
        <v>79</v>
      </c>
      <c r="D43" s="7">
        <v>30</v>
      </c>
      <c r="E43" s="7">
        <v>15</v>
      </c>
      <c r="F43" s="7">
        <f t="shared" si="0"/>
        <v>45</v>
      </c>
      <c r="G43" s="7">
        <v>6</v>
      </c>
      <c r="H43" s="7">
        <f t="shared" si="1"/>
        <v>39</v>
      </c>
      <c r="I43" s="4">
        <v>20</v>
      </c>
      <c r="J43" s="4">
        <v>25</v>
      </c>
      <c r="K43" s="4">
        <f t="shared" si="2"/>
        <v>5</v>
      </c>
      <c r="L43" s="4">
        <f t="shared" si="3"/>
        <v>150</v>
      </c>
      <c r="M43" s="4">
        <f t="shared" si="4"/>
        <v>30</v>
      </c>
    </row>
    <row r="44" spans="2:13" x14ac:dyDescent="0.25">
      <c r="B44" s="7" t="s">
        <v>80</v>
      </c>
      <c r="C44" s="7" t="s">
        <v>81</v>
      </c>
      <c r="D44" s="7">
        <v>35</v>
      </c>
      <c r="E44" s="7">
        <v>12</v>
      </c>
      <c r="F44" s="7">
        <f t="shared" si="0"/>
        <v>47</v>
      </c>
      <c r="G44" s="7">
        <v>4</v>
      </c>
      <c r="H44" s="7">
        <f t="shared" si="1"/>
        <v>43</v>
      </c>
      <c r="I44" s="4">
        <v>15</v>
      </c>
      <c r="J44" s="4">
        <v>18.75</v>
      </c>
      <c r="K44" s="4">
        <f t="shared" si="2"/>
        <v>3.75</v>
      </c>
      <c r="L44" s="4">
        <f t="shared" si="3"/>
        <v>75</v>
      </c>
      <c r="M44" s="4">
        <f t="shared" si="4"/>
        <v>15</v>
      </c>
    </row>
    <row r="45" spans="2:13" x14ac:dyDescent="0.25">
      <c r="B45" s="7" t="s">
        <v>82</v>
      </c>
      <c r="C45" s="7" t="s">
        <v>83</v>
      </c>
      <c r="D45" s="7">
        <v>25</v>
      </c>
      <c r="E45" s="7">
        <v>8</v>
      </c>
      <c r="F45" s="7">
        <f t="shared" si="0"/>
        <v>33</v>
      </c>
      <c r="G45" s="7">
        <v>3</v>
      </c>
      <c r="H45" s="7">
        <f t="shared" si="1"/>
        <v>30</v>
      </c>
      <c r="I45" s="4">
        <v>10</v>
      </c>
      <c r="J45" s="4">
        <v>12.5</v>
      </c>
      <c r="K45" s="4">
        <f t="shared" si="2"/>
        <v>2.5</v>
      </c>
      <c r="L45" s="4">
        <f t="shared" si="3"/>
        <v>37.5</v>
      </c>
      <c r="M45" s="4">
        <f t="shared" si="4"/>
        <v>7.5</v>
      </c>
    </row>
    <row r="46" spans="2:13" x14ac:dyDescent="0.25">
      <c r="B46" s="7" t="s">
        <v>84</v>
      </c>
      <c r="C46" s="7" t="s">
        <v>85</v>
      </c>
      <c r="D46" s="7">
        <v>20</v>
      </c>
      <c r="E46" s="7">
        <v>10</v>
      </c>
      <c r="F46" s="7">
        <f t="shared" si="0"/>
        <v>30</v>
      </c>
      <c r="G46" s="7">
        <v>4</v>
      </c>
      <c r="H46" s="7">
        <f t="shared" si="1"/>
        <v>26</v>
      </c>
      <c r="I46" s="4">
        <v>15</v>
      </c>
      <c r="J46" s="4">
        <v>18.75</v>
      </c>
      <c r="K46" s="4">
        <f t="shared" si="2"/>
        <v>3.75</v>
      </c>
      <c r="L46" s="4">
        <f t="shared" si="3"/>
        <v>75</v>
      </c>
      <c r="M46" s="4">
        <f t="shared" si="4"/>
        <v>15</v>
      </c>
    </row>
    <row r="47" spans="2:13" x14ac:dyDescent="0.25">
      <c r="B47" s="7" t="s">
        <v>86</v>
      </c>
      <c r="C47" s="7" t="s">
        <v>87</v>
      </c>
      <c r="D47" s="7">
        <v>30</v>
      </c>
      <c r="E47" s="7">
        <v>12</v>
      </c>
      <c r="F47" s="7">
        <f t="shared" si="0"/>
        <v>42</v>
      </c>
      <c r="G47" s="7">
        <v>5</v>
      </c>
      <c r="H47" s="7">
        <f t="shared" si="1"/>
        <v>37</v>
      </c>
      <c r="I47" s="4">
        <v>20</v>
      </c>
      <c r="J47" s="4">
        <v>25</v>
      </c>
      <c r="K47" s="4">
        <f t="shared" si="2"/>
        <v>5</v>
      </c>
      <c r="L47" s="4">
        <f t="shared" si="3"/>
        <v>125</v>
      </c>
      <c r="M47" s="4">
        <f t="shared" si="4"/>
        <v>25</v>
      </c>
    </row>
    <row r="48" spans="2:13" x14ac:dyDescent="0.25">
      <c r="B48" s="7" t="s">
        <v>88</v>
      </c>
      <c r="C48" s="7" t="s">
        <v>89</v>
      </c>
      <c r="D48" s="7">
        <v>40</v>
      </c>
      <c r="E48" s="7">
        <v>18</v>
      </c>
      <c r="F48" s="7">
        <f t="shared" si="0"/>
        <v>58</v>
      </c>
      <c r="G48" s="7">
        <v>7</v>
      </c>
      <c r="H48" s="7">
        <f t="shared" si="1"/>
        <v>51</v>
      </c>
      <c r="I48" s="4">
        <v>30</v>
      </c>
      <c r="J48" s="4">
        <v>37.5</v>
      </c>
      <c r="K48" s="4">
        <f t="shared" si="2"/>
        <v>7.5</v>
      </c>
      <c r="L48" s="4">
        <f t="shared" si="3"/>
        <v>262.5</v>
      </c>
      <c r="M48" s="4">
        <f t="shared" si="4"/>
        <v>52.5</v>
      </c>
    </row>
    <row r="49" spans="2:13" x14ac:dyDescent="0.25">
      <c r="B49" s="7" t="s">
        <v>90</v>
      </c>
      <c r="C49" s="7" t="s">
        <v>91</v>
      </c>
      <c r="D49" s="7">
        <v>50</v>
      </c>
      <c r="E49" s="7">
        <v>20</v>
      </c>
      <c r="F49" s="7">
        <f t="shared" si="0"/>
        <v>70</v>
      </c>
      <c r="G49" s="7">
        <v>9</v>
      </c>
      <c r="H49" s="7">
        <f t="shared" si="1"/>
        <v>61</v>
      </c>
      <c r="I49" s="4">
        <v>8</v>
      </c>
      <c r="J49" s="4">
        <v>10</v>
      </c>
      <c r="K49" s="4">
        <f t="shared" si="2"/>
        <v>2</v>
      </c>
      <c r="L49" s="4">
        <f t="shared" si="3"/>
        <v>90</v>
      </c>
      <c r="M49" s="4">
        <f t="shared" si="4"/>
        <v>18</v>
      </c>
    </row>
    <row r="50" spans="2:13" x14ac:dyDescent="0.25">
      <c r="B50" s="7" t="s">
        <v>92</v>
      </c>
      <c r="C50" s="7" t="s">
        <v>93</v>
      </c>
      <c r="D50" s="7">
        <v>25</v>
      </c>
      <c r="E50" s="7">
        <v>10</v>
      </c>
      <c r="F50" s="7">
        <f t="shared" si="0"/>
        <v>35</v>
      </c>
      <c r="G50" s="7">
        <v>3</v>
      </c>
      <c r="H50" s="7">
        <f t="shared" si="1"/>
        <v>32</v>
      </c>
      <c r="I50" s="4">
        <v>150</v>
      </c>
      <c r="J50" s="4">
        <v>187.5</v>
      </c>
      <c r="K50" s="4">
        <f t="shared" si="2"/>
        <v>37.5</v>
      </c>
      <c r="L50" s="4">
        <f t="shared" si="3"/>
        <v>562.5</v>
      </c>
      <c r="M50" s="4">
        <f t="shared" si="4"/>
        <v>112.5</v>
      </c>
    </row>
    <row r="51" spans="2:13" x14ac:dyDescent="0.25">
      <c r="B51" s="8"/>
      <c r="D51" s="6" t="s">
        <v>96</v>
      </c>
      <c r="E51" s="6" t="s">
        <v>95</v>
      </c>
      <c r="F51" s="6" t="s">
        <v>110</v>
      </c>
      <c r="G51" s="6" t="s">
        <v>94</v>
      </c>
      <c r="H51" s="6" t="s">
        <v>97</v>
      </c>
      <c r="I51" s="9"/>
      <c r="J51" s="9"/>
      <c r="K51" s="6" t="s">
        <v>99</v>
      </c>
      <c r="L51" s="10">
        <f>SUM(L5:L50)</f>
        <v>77923.75</v>
      </c>
      <c r="M51" s="4"/>
    </row>
    <row r="52" spans="2:13" x14ac:dyDescent="0.25">
      <c r="C52" s="6" t="s">
        <v>104</v>
      </c>
      <c r="D52" s="7">
        <f>SUM(D5:D50)</f>
        <v>1655</v>
      </c>
      <c r="E52" s="7">
        <f t="shared" ref="E52:H52" si="5">SUM(E5:E50)</f>
        <v>707</v>
      </c>
      <c r="F52" s="7">
        <f t="shared" si="5"/>
        <v>2362</v>
      </c>
      <c r="G52" s="7">
        <f t="shared" si="5"/>
        <v>314</v>
      </c>
      <c r="H52" s="7">
        <f t="shared" si="5"/>
        <v>2048</v>
      </c>
      <c r="K52" s="6" t="s">
        <v>105</v>
      </c>
      <c r="L52" s="10">
        <f>AVERAGE(L5:L50)</f>
        <v>1693.9945652173913</v>
      </c>
      <c r="M52" s="4"/>
    </row>
    <row r="53" spans="2:13" x14ac:dyDescent="0.25">
      <c r="C53" s="6" t="s">
        <v>98</v>
      </c>
      <c r="D53" s="11">
        <f>AVERAGE(D5:D50)</f>
        <v>35.978260869565219</v>
      </c>
      <c r="E53" s="11">
        <f t="shared" ref="E53:H53" si="6">AVERAGE(E5:E50)</f>
        <v>15.369565217391305</v>
      </c>
      <c r="F53" s="11">
        <f t="shared" si="6"/>
        <v>51.347826086956523</v>
      </c>
      <c r="G53" s="11">
        <f t="shared" si="6"/>
        <v>6.8260869565217392</v>
      </c>
      <c r="H53" s="11">
        <f t="shared" si="6"/>
        <v>44.521739130434781</v>
      </c>
      <c r="L53" s="6" t="s">
        <v>103</v>
      </c>
      <c r="M53" s="10">
        <f>SUM(M5:M50)</f>
        <v>15584.75</v>
      </c>
    </row>
    <row r="54" spans="2:13" x14ac:dyDescent="0.25">
      <c r="C54" s="6" t="s">
        <v>107</v>
      </c>
      <c r="D54" s="7">
        <f>COUNT(D5:D50)</f>
        <v>46</v>
      </c>
      <c r="L54" s="6" t="s">
        <v>106</v>
      </c>
      <c r="M54" s="10">
        <f>AVERAGE(M5:M50)</f>
        <v>338.79891304347825</v>
      </c>
    </row>
    <row r="55" spans="2:13" x14ac:dyDescent="0.25">
      <c r="J55" s="12"/>
    </row>
    <row r="57" spans="2:13" x14ac:dyDescent="0.25">
      <c r="J57" s="12"/>
    </row>
  </sheetData>
  <mergeCells count="1">
    <mergeCell ref="B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8"/>
  <sheetViews>
    <sheetView zoomScale="60" zoomScaleNormal="60" workbookViewId="0">
      <selection activeCell="F2" sqref="F2:AC3"/>
    </sheetView>
  </sheetViews>
  <sheetFormatPr defaultRowHeight="15" x14ac:dyDescent="0.25"/>
  <cols>
    <col min="2" max="2" width="29.85546875" bestFit="1" customWidth="1"/>
    <col min="3" max="3" width="12.5703125" bestFit="1" customWidth="1"/>
    <col min="4" max="4" width="11.28515625" bestFit="1" customWidth="1"/>
  </cols>
  <sheetData>
    <row r="2" spans="2:29" ht="15" customHeight="1" x14ac:dyDescent="0.25">
      <c r="B2" s="6" t="s">
        <v>1</v>
      </c>
      <c r="C2" s="3" t="s">
        <v>116</v>
      </c>
      <c r="D2" s="3" t="s">
        <v>117</v>
      </c>
      <c r="E2" s="13"/>
      <c r="F2" s="19" t="s">
        <v>115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2:29" ht="15" customHeight="1" x14ac:dyDescent="0.25">
      <c r="B3" s="7" t="s">
        <v>3</v>
      </c>
      <c r="C3" s="4">
        <v>15000</v>
      </c>
      <c r="D3" s="4">
        <v>3000</v>
      </c>
      <c r="E3" s="14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2:29" x14ac:dyDescent="0.25">
      <c r="B4" s="7" t="s">
        <v>5</v>
      </c>
      <c r="C4" s="4">
        <v>3125</v>
      </c>
      <c r="D4" s="4">
        <v>625</v>
      </c>
      <c r="E4" s="14"/>
    </row>
    <row r="5" spans="2:29" x14ac:dyDescent="0.25">
      <c r="B5" s="7" t="s">
        <v>7</v>
      </c>
      <c r="C5" s="4">
        <v>937.5</v>
      </c>
      <c r="D5" s="4">
        <v>187.5</v>
      </c>
      <c r="E5" s="14"/>
    </row>
    <row r="6" spans="2:29" x14ac:dyDescent="0.25">
      <c r="B6" s="7" t="s">
        <v>9</v>
      </c>
      <c r="C6" s="4">
        <v>375</v>
      </c>
      <c r="D6" s="4">
        <v>75</v>
      </c>
      <c r="E6" s="14"/>
    </row>
    <row r="7" spans="2:29" x14ac:dyDescent="0.25">
      <c r="B7" s="7" t="s">
        <v>11</v>
      </c>
      <c r="C7" s="4">
        <v>22500</v>
      </c>
      <c r="D7" s="4">
        <v>4500</v>
      </c>
      <c r="E7" s="14"/>
    </row>
    <row r="8" spans="2:29" x14ac:dyDescent="0.25">
      <c r="B8" s="7" t="s">
        <v>13</v>
      </c>
      <c r="C8" s="4">
        <v>7000</v>
      </c>
      <c r="D8" s="4">
        <v>1400</v>
      </c>
      <c r="E8" s="14"/>
    </row>
    <row r="9" spans="2:29" x14ac:dyDescent="0.25">
      <c r="B9" s="7" t="s">
        <v>15</v>
      </c>
      <c r="C9" s="4">
        <v>2250</v>
      </c>
      <c r="D9" s="4">
        <v>450</v>
      </c>
      <c r="E9" s="14"/>
    </row>
    <row r="10" spans="2:29" x14ac:dyDescent="0.25">
      <c r="B10" s="7" t="s">
        <v>17</v>
      </c>
      <c r="C10" s="4">
        <v>1250</v>
      </c>
      <c r="D10" s="4">
        <v>250</v>
      </c>
      <c r="E10" s="14"/>
    </row>
    <row r="11" spans="2:29" x14ac:dyDescent="0.25">
      <c r="B11" s="7" t="s">
        <v>19</v>
      </c>
      <c r="C11" s="4">
        <v>700</v>
      </c>
      <c r="D11" s="4">
        <v>140</v>
      </c>
      <c r="E11" s="14"/>
    </row>
    <row r="12" spans="2:29" x14ac:dyDescent="0.25">
      <c r="B12" s="7" t="s">
        <v>21</v>
      </c>
      <c r="C12" s="4">
        <v>750</v>
      </c>
      <c r="D12" s="4">
        <v>150</v>
      </c>
      <c r="E12" s="14"/>
    </row>
    <row r="13" spans="2:29" x14ac:dyDescent="0.25">
      <c r="B13" s="7" t="s">
        <v>23</v>
      </c>
      <c r="C13" s="4">
        <v>562.5</v>
      </c>
      <c r="D13" s="4">
        <v>112.5</v>
      </c>
      <c r="E13" s="14"/>
    </row>
    <row r="14" spans="2:29" x14ac:dyDescent="0.25">
      <c r="B14" s="7" t="s">
        <v>25</v>
      </c>
      <c r="C14" s="4">
        <v>262.5</v>
      </c>
      <c r="D14" s="4">
        <v>52.5</v>
      </c>
      <c r="E14" s="14"/>
    </row>
    <row r="15" spans="2:29" x14ac:dyDescent="0.25">
      <c r="B15" s="7" t="s">
        <v>27</v>
      </c>
      <c r="C15" s="4">
        <v>300</v>
      </c>
      <c r="D15" s="4">
        <v>60</v>
      </c>
      <c r="E15" s="14"/>
    </row>
    <row r="16" spans="2:29" x14ac:dyDescent="0.25">
      <c r="B16" s="7" t="s">
        <v>29</v>
      </c>
      <c r="C16" s="4">
        <v>187.5</v>
      </c>
      <c r="D16" s="4">
        <v>37.5</v>
      </c>
      <c r="E16" s="14"/>
    </row>
    <row r="17" spans="2:5" x14ac:dyDescent="0.25">
      <c r="B17" s="7" t="s">
        <v>31</v>
      </c>
      <c r="C17" s="4">
        <v>250</v>
      </c>
      <c r="D17" s="4">
        <v>50</v>
      </c>
      <c r="E17" s="14"/>
    </row>
    <row r="18" spans="2:5" x14ac:dyDescent="0.25">
      <c r="B18" s="7" t="s">
        <v>33</v>
      </c>
      <c r="C18" s="4">
        <v>250</v>
      </c>
      <c r="D18" s="4">
        <v>50</v>
      </c>
      <c r="E18" s="14"/>
    </row>
    <row r="19" spans="2:5" x14ac:dyDescent="0.25">
      <c r="B19" s="7" t="s">
        <v>35</v>
      </c>
      <c r="C19" s="4">
        <v>500</v>
      </c>
      <c r="D19" s="4">
        <v>100</v>
      </c>
      <c r="E19" s="14"/>
    </row>
    <row r="20" spans="2:5" x14ac:dyDescent="0.25">
      <c r="B20" s="7" t="s">
        <v>37</v>
      </c>
      <c r="C20" s="4">
        <v>600</v>
      </c>
      <c r="D20" s="4">
        <v>120</v>
      </c>
      <c r="E20" s="14"/>
    </row>
    <row r="21" spans="2:5" x14ac:dyDescent="0.25">
      <c r="B21" s="7" t="s">
        <v>39</v>
      </c>
      <c r="C21" s="4">
        <v>450</v>
      </c>
      <c r="D21" s="4">
        <v>90</v>
      </c>
      <c r="E21" s="14"/>
    </row>
    <row r="22" spans="2:5" x14ac:dyDescent="0.25">
      <c r="B22" s="7" t="s">
        <v>41</v>
      </c>
      <c r="C22" s="4">
        <v>500</v>
      </c>
      <c r="D22" s="4">
        <v>100</v>
      </c>
      <c r="E22" s="14"/>
    </row>
    <row r="23" spans="2:5" x14ac:dyDescent="0.25">
      <c r="B23" s="7" t="s">
        <v>43</v>
      </c>
      <c r="C23" s="4">
        <v>2000</v>
      </c>
      <c r="D23" s="4">
        <v>400</v>
      </c>
      <c r="E23" s="14"/>
    </row>
    <row r="24" spans="2:5" x14ac:dyDescent="0.25">
      <c r="B24" s="7" t="s">
        <v>45</v>
      </c>
      <c r="C24" s="4">
        <v>6750</v>
      </c>
      <c r="D24" s="4">
        <v>1350</v>
      </c>
      <c r="E24" s="14"/>
    </row>
    <row r="25" spans="2:5" x14ac:dyDescent="0.25">
      <c r="B25" s="7" t="s">
        <v>47</v>
      </c>
      <c r="C25" s="4">
        <v>3062.5</v>
      </c>
      <c r="D25" s="4">
        <v>612.5</v>
      </c>
      <c r="E25" s="14"/>
    </row>
    <row r="26" spans="2:5" x14ac:dyDescent="0.25">
      <c r="B26" s="7" t="s">
        <v>49</v>
      </c>
      <c r="C26" s="4">
        <v>1250</v>
      </c>
      <c r="D26" s="4">
        <v>250</v>
      </c>
      <c r="E26" s="14"/>
    </row>
    <row r="27" spans="2:5" x14ac:dyDescent="0.25">
      <c r="B27" s="7" t="s">
        <v>51</v>
      </c>
      <c r="C27" s="4">
        <v>1100</v>
      </c>
      <c r="D27" s="4">
        <v>220</v>
      </c>
      <c r="E27" s="14"/>
    </row>
    <row r="28" spans="2:5" x14ac:dyDescent="0.25">
      <c r="B28" s="7" t="s">
        <v>53</v>
      </c>
      <c r="C28" s="4">
        <v>1200</v>
      </c>
      <c r="D28" s="4">
        <v>240</v>
      </c>
      <c r="E28" s="14"/>
    </row>
    <row r="29" spans="2:5" x14ac:dyDescent="0.25">
      <c r="B29" s="7" t="s">
        <v>55</v>
      </c>
      <c r="C29" s="4">
        <v>900</v>
      </c>
      <c r="D29" s="4">
        <v>180</v>
      </c>
      <c r="E29" s="14"/>
    </row>
    <row r="30" spans="2:5" x14ac:dyDescent="0.25">
      <c r="B30" s="7" t="s">
        <v>57</v>
      </c>
      <c r="C30" s="4">
        <v>750</v>
      </c>
      <c r="D30" s="4">
        <v>150</v>
      </c>
      <c r="E30" s="14"/>
    </row>
    <row r="31" spans="2:5" x14ac:dyDescent="0.25">
      <c r="B31" s="7" t="s">
        <v>59</v>
      </c>
      <c r="C31" s="4">
        <v>900</v>
      </c>
      <c r="D31" s="4">
        <v>180</v>
      </c>
      <c r="E31" s="14"/>
    </row>
    <row r="32" spans="2:5" x14ac:dyDescent="0.25">
      <c r="B32" s="7" t="s">
        <v>61</v>
      </c>
      <c r="C32" s="4">
        <v>250</v>
      </c>
      <c r="D32" s="4">
        <v>50</v>
      </c>
      <c r="E32" s="14"/>
    </row>
    <row r="33" spans="2:5" x14ac:dyDescent="0.25">
      <c r="B33" s="7" t="s">
        <v>63</v>
      </c>
      <c r="C33" s="4">
        <v>112.5</v>
      </c>
      <c r="D33" s="4">
        <v>22.5</v>
      </c>
      <c r="E33" s="14"/>
    </row>
    <row r="34" spans="2:5" x14ac:dyDescent="0.25">
      <c r="B34" s="7" t="s">
        <v>65</v>
      </c>
      <c r="C34" s="4">
        <v>100</v>
      </c>
      <c r="D34" s="4">
        <v>20</v>
      </c>
      <c r="E34" s="14"/>
    </row>
    <row r="35" spans="2:5" x14ac:dyDescent="0.25">
      <c r="B35" s="7" t="s">
        <v>67</v>
      </c>
      <c r="C35" s="4">
        <v>31.25</v>
      </c>
      <c r="D35" s="4">
        <v>6.25</v>
      </c>
      <c r="E35" s="14"/>
    </row>
    <row r="36" spans="2:5" x14ac:dyDescent="0.25">
      <c r="B36" s="7" t="s">
        <v>69</v>
      </c>
      <c r="C36" s="4">
        <v>75</v>
      </c>
      <c r="D36" s="4">
        <v>15</v>
      </c>
      <c r="E36" s="14"/>
    </row>
    <row r="37" spans="2:5" x14ac:dyDescent="0.25">
      <c r="B37" s="7" t="s">
        <v>71</v>
      </c>
      <c r="C37" s="4">
        <v>75</v>
      </c>
      <c r="D37" s="4">
        <v>15</v>
      </c>
      <c r="E37" s="14"/>
    </row>
    <row r="38" spans="2:5" x14ac:dyDescent="0.25">
      <c r="B38" s="7" t="s">
        <v>73</v>
      </c>
      <c r="C38" s="4">
        <v>125</v>
      </c>
      <c r="D38" s="4">
        <v>25</v>
      </c>
      <c r="E38" s="14"/>
    </row>
    <row r="39" spans="2:5" x14ac:dyDescent="0.25">
      <c r="B39" s="7" t="s">
        <v>75</v>
      </c>
      <c r="C39" s="4">
        <v>25</v>
      </c>
      <c r="D39" s="4">
        <v>5</v>
      </c>
      <c r="E39" s="14"/>
    </row>
    <row r="40" spans="2:5" x14ac:dyDescent="0.25">
      <c r="B40" s="7" t="s">
        <v>77</v>
      </c>
      <c r="C40" s="4">
        <v>90</v>
      </c>
      <c r="D40" s="4">
        <v>18</v>
      </c>
      <c r="E40" s="14"/>
    </row>
    <row r="41" spans="2:5" x14ac:dyDescent="0.25">
      <c r="B41" s="7" t="s">
        <v>79</v>
      </c>
      <c r="C41" s="4">
        <v>150</v>
      </c>
      <c r="D41" s="4">
        <v>30</v>
      </c>
      <c r="E41" s="14"/>
    </row>
    <row r="42" spans="2:5" x14ac:dyDescent="0.25">
      <c r="B42" s="7" t="s">
        <v>81</v>
      </c>
      <c r="C42" s="4">
        <v>75</v>
      </c>
      <c r="D42" s="4">
        <v>15</v>
      </c>
      <c r="E42" s="14"/>
    </row>
    <row r="43" spans="2:5" x14ac:dyDescent="0.25">
      <c r="B43" s="7" t="s">
        <v>83</v>
      </c>
      <c r="C43" s="4">
        <v>37.5</v>
      </c>
      <c r="D43" s="4">
        <v>7.5</v>
      </c>
      <c r="E43" s="14"/>
    </row>
    <row r="44" spans="2:5" x14ac:dyDescent="0.25">
      <c r="B44" s="7" t="s">
        <v>85</v>
      </c>
      <c r="C44" s="4">
        <v>75</v>
      </c>
      <c r="D44" s="4">
        <v>15</v>
      </c>
      <c r="E44" s="14"/>
    </row>
    <row r="45" spans="2:5" x14ac:dyDescent="0.25">
      <c r="B45" s="7" t="s">
        <v>87</v>
      </c>
      <c r="C45" s="4">
        <v>125</v>
      </c>
      <c r="D45" s="4">
        <v>25</v>
      </c>
      <c r="E45" s="14"/>
    </row>
    <row r="46" spans="2:5" x14ac:dyDescent="0.25">
      <c r="B46" s="7" t="s">
        <v>89</v>
      </c>
      <c r="C46" s="4">
        <v>262.5</v>
      </c>
      <c r="D46" s="4">
        <v>52.5</v>
      </c>
      <c r="E46" s="14"/>
    </row>
    <row r="47" spans="2:5" x14ac:dyDescent="0.25">
      <c r="B47" s="7" t="s">
        <v>91</v>
      </c>
      <c r="C47" s="4">
        <v>90</v>
      </c>
      <c r="D47" s="4">
        <v>18</v>
      </c>
      <c r="E47" s="14"/>
    </row>
    <row r="48" spans="2:5" x14ac:dyDescent="0.25">
      <c r="B48" s="7" t="s">
        <v>93</v>
      </c>
      <c r="C48" s="4">
        <v>562.5</v>
      </c>
      <c r="D48" s="4">
        <v>112.5</v>
      </c>
      <c r="E48" s="14"/>
    </row>
  </sheetData>
  <mergeCells count="1">
    <mergeCell ref="F2:A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8"/>
  <sheetViews>
    <sheetView zoomScale="60" zoomScaleNormal="60" workbookViewId="0">
      <selection activeCell="R32" sqref="R32"/>
    </sheetView>
  </sheetViews>
  <sheetFormatPr defaultRowHeight="15" x14ac:dyDescent="0.25"/>
  <cols>
    <col min="2" max="2" width="29.85546875" bestFit="1" customWidth="1"/>
    <col min="3" max="3" width="24.140625" bestFit="1" customWidth="1"/>
    <col min="4" max="4" width="9.42578125" customWidth="1"/>
    <col min="5" max="6" width="9.140625" customWidth="1"/>
  </cols>
  <sheetData>
    <row r="2" spans="2:28" ht="15" customHeight="1" x14ac:dyDescent="0.25">
      <c r="B2" s="6" t="s">
        <v>1</v>
      </c>
      <c r="C2" s="3" t="s">
        <v>108</v>
      </c>
      <c r="D2" s="15"/>
      <c r="E2" s="19" t="s">
        <v>112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7"/>
      <c r="U2" s="17"/>
      <c r="V2" s="17"/>
      <c r="W2" s="17"/>
      <c r="X2" s="17"/>
      <c r="Y2" s="17"/>
      <c r="Z2" s="17"/>
      <c r="AA2" s="17"/>
      <c r="AB2" s="17"/>
    </row>
    <row r="3" spans="2:28" ht="15" customHeight="1" x14ac:dyDescent="0.25">
      <c r="B3" s="7" t="s">
        <v>3</v>
      </c>
      <c r="C3" s="4">
        <v>15000</v>
      </c>
      <c r="D3" s="16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7"/>
      <c r="U3" s="17"/>
      <c r="V3" s="17"/>
      <c r="W3" s="17"/>
      <c r="X3" s="17"/>
      <c r="Y3" s="17"/>
      <c r="Z3" s="17"/>
      <c r="AA3" s="17"/>
      <c r="AB3" s="17"/>
    </row>
    <row r="4" spans="2:28" x14ac:dyDescent="0.25">
      <c r="B4" s="7" t="s">
        <v>5</v>
      </c>
      <c r="C4" s="4">
        <v>3125</v>
      </c>
      <c r="D4" s="16"/>
      <c r="E4" s="14"/>
    </row>
    <row r="5" spans="2:28" x14ac:dyDescent="0.25">
      <c r="B5" s="7" t="s">
        <v>7</v>
      </c>
      <c r="C5" s="4">
        <v>937.5</v>
      </c>
      <c r="D5" s="16"/>
      <c r="E5" s="14"/>
    </row>
    <row r="6" spans="2:28" x14ac:dyDescent="0.25">
      <c r="B6" s="7" t="s">
        <v>9</v>
      </c>
      <c r="C6" s="4">
        <v>375</v>
      </c>
      <c r="D6" s="16"/>
      <c r="E6" s="14"/>
    </row>
    <row r="7" spans="2:28" x14ac:dyDescent="0.25">
      <c r="B7" s="7" t="s">
        <v>11</v>
      </c>
      <c r="C7" s="4">
        <v>22500</v>
      </c>
      <c r="D7" s="16"/>
      <c r="E7" s="14"/>
    </row>
    <row r="8" spans="2:28" x14ac:dyDescent="0.25">
      <c r="B8" s="7" t="s">
        <v>13</v>
      </c>
      <c r="C8" s="4">
        <v>7000</v>
      </c>
      <c r="D8" s="16"/>
      <c r="E8" s="14"/>
    </row>
    <row r="9" spans="2:28" x14ac:dyDescent="0.25">
      <c r="B9" s="7" t="s">
        <v>15</v>
      </c>
      <c r="C9" s="4">
        <v>2250</v>
      </c>
      <c r="D9" s="16"/>
      <c r="E9" s="14"/>
    </row>
    <row r="10" spans="2:28" x14ac:dyDescent="0.25">
      <c r="B10" s="7" t="s">
        <v>17</v>
      </c>
      <c r="C10" s="4">
        <v>1250</v>
      </c>
      <c r="D10" s="16"/>
      <c r="E10" s="14"/>
    </row>
    <row r="11" spans="2:28" x14ac:dyDescent="0.25">
      <c r="B11" s="7" t="s">
        <v>19</v>
      </c>
      <c r="C11" s="4">
        <v>700</v>
      </c>
      <c r="D11" s="16"/>
      <c r="E11" s="14"/>
    </row>
    <row r="12" spans="2:28" x14ac:dyDescent="0.25">
      <c r="B12" s="7" t="s">
        <v>21</v>
      </c>
      <c r="C12" s="4">
        <v>750</v>
      </c>
      <c r="D12" s="16"/>
      <c r="E12" s="14"/>
    </row>
    <row r="13" spans="2:28" x14ac:dyDescent="0.25">
      <c r="B13" s="7" t="s">
        <v>23</v>
      </c>
      <c r="C13" s="4">
        <v>562.5</v>
      </c>
      <c r="D13" s="16"/>
      <c r="E13" s="14"/>
    </row>
    <row r="14" spans="2:28" x14ac:dyDescent="0.25">
      <c r="B14" s="7" t="s">
        <v>25</v>
      </c>
      <c r="C14" s="4">
        <v>262.5</v>
      </c>
      <c r="D14" s="16"/>
      <c r="E14" s="14"/>
    </row>
    <row r="15" spans="2:28" x14ac:dyDescent="0.25">
      <c r="B15" s="7" t="s">
        <v>27</v>
      </c>
      <c r="C15" s="4">
        <v>300</v>
      </c>
      <c r="D15" s="16"/>
      <c r="E15" s="14"/>
    </row>
    <row r="16" spans="2:28" x14ac:dyDescent="0.25">
      <c r="B16" s="7" t="s">
        <v>29</v>
      </c>
      <c r="C16" s="4">
        <v>187.5</v>
      </c>
      <c r="D16" s="16"/>
      <c r="E16" s="14"/>
    </row>
    <row r="17" spans="2:5" x14ac:dyDescent="0.25">
      <c r="B17" s="7" t="s">
        <v>31</v>
      </c>
      <c r="C17" s="4">
        <v>250</v>
      </c>
      <c r="D17" s="16"/>
      <c r="E17" s="14"/>
    </row>
    <row r="18" spans="2:5" x14ac:dyDescent="0.25">
      <c r="B18" s="7" t="s">
        <v>33</v>
      </c>
      <c r="C18" s="4">
        <v>250</v>
      </c>
      <c r="D18" s="16"/>
      <c r="E18" s="14"/>
    </row>
    <row r="19" spans="2:5" x14ac:dyDescent="0.25">
      <c r="B19" s="7" t="s">
        <v>35</v>
      </c>
      <c r="C19" s="4">
        <v>500</v>
      </c>
      <c r="D19" s="16"/>
      <c r="E19" s="14"/>
    </row>
    <row r="20" spans="2:5" x14ac:dyDescent="0.25">
      <c r="B20" s="7" t="s">
        <v>37</v>
      </c>
      <c r="C20" s="4">
        <v>600</v>
      </c>
      <c r="D20" s="16"/>
      <c r="E20" s="14"/>
    </row>
    <row r="21" spans="2:5" x14ac:dyDescent="0.25">
      <c r="B21" s="7" t="s">
        <v>39</v>
      </c>
      <c r="C21" s="4">
        <v>450</v>
      </c>
      <c r="D21" s="16"/>
      <c r="E21" s="14"/>
    </row>
    <row r="22" spans="2:5" x14ac:dyDescent="0.25">
      <c r="B22" s="7" t="s">
        <v>41</v>
      </c>
      <c r="C22" s="4">
        <v>500</v>
      </c>
      <c r="D22" s="16"/>
      <c r="E22" s="14"/>
    </row>
    <row r="23" spans="2:5" x14ac:dyDescent="0.25">
      <c r="B23" s="7" t="s">
        <v>43</v>
      </c>
      <c r="C23" s="4">
        <v>2000</v>
      </c>
      <c r="D23" s="16"/>
      <c r="E23" s="14"/>
    </row>
    <row r="24" spans="2:5" x14ac:dyDescent="0.25">
      <c r="B24" s="7" t="s">
        <v>45</v>
      </c>
      <c r="C24" s="4">
        <v>6750</v>
      </c>
      <c r="D24" s="16"/>
      <c r="E24" s="14"/>
    </row>
    <row r="25" spans="2:5" x14ac:dyDescent="0.25">
      <c r="B25" s="7" t="s">
        <v>47</v>
      </c>
      <c r="C25" s="4">
        <v>3062.5</v>
      </c>
      <c r="D25" s="16"/>
      <c r="E25" s="14"/>
    </row>
    <row r="26" spans="2:5" x14ac:dyDescent="0.25">
      <c r="B26" s="7" t="s">
        <v>49</v>
      </c>
      <c r="C26" s="4">
        <v>1250</v>
      </c>
      <c r="D26" s="16"/>
      <c r="E26" s="14"/>
    </row>
    <row r="27" spans="2:5" x14ac:dyDescent="0.25">
      <c r="B27" s="7" t="s">
        <v>51</v>
      </c>
      <c r="C27" s="4">
        <v>1100</v>
      </c>
      <c r="D27" s="16"/>
      <c r="E27" s="14"/>
    </row>
    <row r="28" spans="2:5" x14ac:dyDescent="0.25">
      <c r="B28" s="7" t="s">
        <v>53</v>
      </c>
      <c r="C28" s="4">
        <v>1200</v>
      </c>
      <c r="D28" s="16"/>
      <c r="E28" s="14"/>
    </row>
    <row r="29" spans="2:5" x14ac:dyDescent="0.25">
      <c r="B29" s="7" t="s">
        <v>55</v>
      </c>
      <c r="C29" s="4">
        <v>900</v>
      </c>
      <c r="D29" s="16"/>
      <c r="E29" s="14"/>
    </row>
    <row r="30" spans="2:5" x14ac:dyDescent="0.25">
      <c r="B30" s="7" t="s">
        <v>57</v>
      </c>
      <c r="C30" s="4">
        <v>750</v>
      </c>
      <c r="D30" s="16"/>
      <c r="E30" s="14"/>
    </row>
    <row r="31" spans="2:5" x14ac:dyDescent="0.25">
      <c r="B31" s="7" t="s">
        <v>59</v>
      </c>
      <c r="C31" s="4">
        <v>900</v>
      </c>
      <c r="D31" s="16"/>
      <c r="E31" s="14"/>
    </row>
    <row r="32" spans="2:5" x14ac:dyDescent="0.25">
      <c r="B32" s="7" t="s">
        <v>61</v>
      </c>
      <c r="C32" s="4">
        <v>250</v>
      </c>
      <c r="D32" s="16"/>
      <c r="E32" s="14"/>
    </row>
    <row r="33" spans="2:5" x14ac:dyDescent="0.25">
      <c r="B33" s="7" t="s">
        <v>63</v>
      </c>
      <c r="C33" s="4">
        <v>112.5</v>
      </c>
      <c r="D33" s="16"/>
      <c r="E33" s="14"/>
    </row>
    <row r="34" spans="2:5" x14ac:dyDescent="0.25">
      <c r="B34" s="7" t="s">
        <v>65</v>
      </c>
      <c r="C34" s="4">
        <v>100</v>
      </c>
      <c r="D34" s="16"/>
      <c r="E34" s="14"/>
    </row>
    <row r="35" spans="2:5" x14ac:dyDescent="0.25">
      <c r="B35" s="7" t="s">
        <v>67</v>
      </c>
      <c r="C35" s="4">
        <v>31.25</v>
      </c>
      <c r="D35" s="16"/>
      <c r="E35" s="14"/>
    </row>
    <row r="36" spans="2:5" x14ac:dyDescent="0.25">
      <c r="B36" s="7" t="s">
        <v>69</v>
      </c>
      <c r="C36" s="4">
        <v>75</v>
      </c>
      <c r="D36" s="16"/>
      <c r="E36" s="14"/>
    </row>
    <row r="37" spans="2:5" x14ac:dyDescent="0.25">
      <c r="B37" s="7" t="s">
        <v>71</v>
      </c>
      <c r="C37" s="4">
        <v>75</v>
      </c>
      <c r="D37" s="16"/>
      <c r="E37" s="14"/>
    </row>
    <row r="38" spans="2:5" x14ac:dyDescent="0.25">
      <c r="B38" s="7" t="s">
        <v>73</v>
      </c>
      <c r="C38" s="4">
        <v>125</v>
      </c>
      <c r="D38" s="16"/>
      <c r="E38" s="14"/>
    </row>
    <row r="39" spans="2:5" x14ac:dyDescent="0.25">
      <c r="B39" s="7" t="s">
        <v>75</v>
      </c>
      <c r="C39" s="4">
        <v>25</v>
      </c>
      <c r="D39" s="16"/>
      <c r="E39" s="14"/>
    </row>
    <row r="40" spans="2:5" x14ac:dyDescent="0.25">
      <c r="B40" s="7" t="s">
        <v>77</v>
      </c>
      <c r="C40" s="4">
        <v>90</v>
      </c>
      <c r="D40" s="16"/>
      <c r="E40" s="14"/>
    </row>
    <row r="41" spans="2:5" x14ac:dyDescent="0.25">
      <c r="B41" s="7" t="s">
        <v>79</v>
      </c>
      <c r="C41" s="4">
        <v>150</v>
      </c>
      <c r="D41" s="16"/>
      <c r="E41" s="14"/>
    </row>
    <row r="42" spans="2:5" x14ac:dyDescent="0.25">
      <c r="B42" s="7" t="s">
        <v>81</v>
      </c>
      <c r="C42" s="4">
        <v>75</v>
      </c>
      <c r="D42" s="16"/>
      <c r="E42" s="14"/>
    </row>
    <row r="43" spans="2:5" x14ac:dyDescent="0.25">
      <c r="B43" s="7" t="s">
        <v>83</v>
      </c>
      <c r="C43" s="4">
        <v>37.5</v>
      </c>
      <c r="D43" s="16"/>
      <c r="E43" s="14"/>
    </row>
    <row r="44" spans="2:5" x14ac:dyDescent="0.25">
      <c r="B44" s="7" t="s">
        <v>85</v>
      </c>
      <c r="C44" s="4">
        <v>75</v>
      </c>
      <c r="D44" s="16"/>
      <c r="E44" s="14"/>
    </row>
    <row r="45" spans="2:5" x14ac:dyDescent="0.25">
      <c r="B45" s="7" t="s">
        <v>87</v>
      </c>
      <c r="C45" s="4">
        <v>125</v>
      </c>
      <c r="D45" s="16"/>
      <c r="E45" s="14"/>
    </row>
    <row r="46" spans="2:5" x14ac:dyDescent="0.25">
      <c r="B46" s="7" t="s">
        <v>89</v>
      </c>
      <c r="C46" s="4">
        <v>262.5</v>
      </c>
      <c r="D46" s="16"/>
      <c r="E46" s="14"/>
    </row>
    <row r="47" spans="2:5" x14ac:dyDescent="0.25">
      <c r="B47" s="7" t="s">
        <v>91</v>
      </c>
      <c r="C47" s="4">
        <v>90</v>
      </c>
      <c r="D47" s="16"/>
      <c r="E47" s="14"/>
    </row>
    <row r="48" spans="2:5" x14ac:dyDescent="0.25">
      <c r="B48" s="7" t="s">
        <v>93</v>
      </c>
      <c r="C48" s="4">
        <v>562.5</v>
      </c>
      <c r="D48" s="16"/>
      <c r="E48" s="14"/>
    </row>
  </sheetData>
  <mergeCells count="1">
    <mergeCell ref="E2:S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8"/>
  <sheetViews>
    <sheetView zoomScale="60" zoomScaleNormal="60" workbookViewId="0">
      <selection activeCell="AD9" sqref="AD9"/>
    </sheetView>
  </sheetViews>
  <sheetFormatPr defaultRowHeight="15" x14ac:dyDescent="0.25"/>
  <cols>
    <col min="1" max="1" width="29.85546875" bestFit="1" customWidth="1"/>
    <col min="2" max="2" width="12.5703125" bestFit="1" customWidth="1"/>
    <col min="3" max="3" width="11.28515625" bestFit="1" customWidth="1"/>
  </cols>
  <sheetData>
    <row r="2" spans="1:27" ht="15" customHeight="1" x14ac:dyDescent="0.25">
      <c r="A2" s="6" t="s">
        <v>1</v>
      </c>
      <c r="B2" s="3" t="s">
        <v>116</v>
      </c>
      <c r="C2" s="3" t="s">
        <v>118</v>
      </c>
      <c r="D2" s="13"/>
      <c r="E2" s="19" t="s">
        <v>119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" customHeight="1" x14ac:dyDescent="0.25">
      <c r="A3" s="7" t="s">
        <v>3</v>
      </c>
      <c r="B3" s="4">
        <v>15000</v>
      </c>
      <c r="C3" s="4">
        <v>3000</v>
      </c>
      <c r="D3" s="14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x14ac:dyDescent="0.25">
      <c r="A4" s="7" t="s">
        <v>5</v>
      </c>
      <c r="B4" s="4">
        <v>3125</v>
      </c>
      <c r="C4" s="4">
        <v>625</v>
      </c>
      <c r="D4" s="14"/>
    </row>
    <row r="5" spans="1:27" x14ac:dyDescent="0.25">
      <c r="A5" s="7" t="s">
        <v>7</v>
      </c>
      <c r="B5" s="4">
        <v>937.5</v>
      </c>
      <c r="C5" s="4">
        <v>187.5</v>
      </c>
      <c r="D5" s="14"/>
    </row>
    <row r="6" spans="1:27" x14ac:dyDescent="0.25">
      <c r="A6" s="7" t="s">
        <v>9</v>
      </c>
      <c r="B6" s="4">
        <v>375</v>
      </c>
      <c r="C6" s="4">
        <v>75</v>
      </c>
      <c r="D6" s="14"/>
    </row>
    <row r="7" spans="1:27" x14ac:dyDescent="0.25">
      <c r="A7" s="7" t="s">
        <v>11</v>
      </c>
      <c r="B7" s="4">
        <v>22500</v>
      </c>
      <c r="C7" s="4">
        <v>4500</v>
      </c>
      <c r="D7" s="14"/>
    </row>
    <row r="8" spans="1:27" x14ac:dyDescent="0.25">
      <c r="A8" s="7" t="s">
        <v>13</v>
      </c>
      <c r="B8" s="4">
        <v>7000</v>
      </c>
      <c r="C8" s="4">
        <v>1400</v>
      </c>
      <c r="D8" s="14"/>
    </row>
    <row r="9" spans="1:27" x14ac:dyDescent="0.25">
      <c r="A9" s="7" t="s">
        <v>15</v>
      </c>
      <c r="B9" s="4">
        <v>2250</v>
      </c>
      <c r="C9" s="4">
        <v>450</v>
      </c>
      <c r="D9" s="14"/>
    </row>
    <row r="10" spans="1:27" x14ac:dyDescent="0.25">
      <c r="A10" s="7" t="s">
        <v>17</v>
      </c>
      <c r="B10" s="4">
        <v>1250</v>
      </c>
      <c r="C10" s="4">
        <v>250</v>
      </c>
      <c r="D10" s="14"/>
    </row>
    <row r="11" spans="1:27" x14ac:dyDescent="0.25">
      <c r="A11" s="7" t="s">
        <v>19</v>
      </c>
      <c r="B11" s="4">
        <v>700</v>
      </c>
      <c r="C11" s="4">
        <v>140</v>
      </c>
      <c r="D11" s="14"/>
    </row>
    <row r="12" spans="1:27" x14ac:dyDescent="0.25">
      <c r="A12" s="7" t="s">
        <v>21</v>
      </c>
      <c r="B12" s="4">
        <v>750</v>
      </c>
      <c r="C12" s="4">
        <v>150</v>
      </c>
      <c r="D12" s="14"/>
    </row>
    <row r="13" spans="1:27" x14ac:dyDescent="0.25">
      <c r="A13" s="7" t="s">
        <v>23</v>
      </c>
      <c r="B13" s="4">
        <v>562.5</v>
      </c>
      <c r="C13" s="4">
        <v>112.5</v>
      </c>
      <c r="D13" s="14"/>
    </row>
    <row r="14" spans="1:27" x14ac:dyDescent="0.25">
      <c r="A14" s="7" t="s">
        <v>25</v>
      </c>
      <c r="B14" s="4">
        <v>262.5</v>
      </c>
      <c r="C14" s="4">
        <v>52.5</v>
      </c>
      <c r="D14" s="14"/>
    </row>
    <row r="15" spans="1:27" x14ac:dyDescent="0.25">
      <c r="A15" s="7" t="s">
        <v>27</v>
      </c>
      <c r="B15" s="4">
        <v>300</v>
      </c>
      <c r="C15" s="4">
        <v>60</v>
      </c>
      <c r="D15" s="14"/>
    </row>
    <row r="16" spans="1:27" x14ac:dyDescent="0.25">
      <c r="A16" s="7" t="s">
        <v>29</v>
      </c>
      <c r="B16" s="4">
        <v>187.5</v>
      </c>
      <c r="C16" s="4">
        <v>37.5</v>
      </c>
      <c r="D16" s="14"/>
    </row>
    <row r="17" spans="1:4" x14ac:dyDescent="0.25">
      <c r="A17" s="7" t="s">
        <v>31</v>
      </c>
      <c r="B17" s="4">
        <v>250</v>
      </c>
      <c r="C17" s="4">
        <v>50</v>
      </c>
      <c r="D17" s="14"/>
    </row>
    <row r="18" spans="1:4" x14ac:dyDescent="0.25">
      <c r="A18" s="7" t="s">
        <v>33</v>
      </c>
      <c r="B18" s="4">
        <v>250</v>
      </c>
      <c r="C18" s="4">
        <v>50</v>
      </c>
      <c r="D18" s="14"/>
    </row>
    <row r="19" spans="1:4" x14ac:dyDescent="0.25">
      <c r="A19" s="7" t="s">
        <v>35</v>
      </c>
      <c r="B19" s="4">
        <v>500</v>
      </c>
      <c r="C19" s="4">
        <v>100</v>
      </c>
      <c r="D19" s="14"/>
    </row>
    <row r="20" spans="1:4" x14ac:dyDescent="0.25">
      <c r="A20" s="7" t="s">
        <v>37</v>
      </c>
      <c r="B20" s="4">
        <v>600</v>
      </c>
      <c r="C20" s="4">
        <v>120</v>
      </c>
      <c r="D20" s="14"/>
    </row>
    <row r="21" spans="1:4" x14ac:dyDescent="0.25">
      <c r="A21" s="7" t="s">
        <v>39</v>
      </c>
      <c r="B21" s="4">
        <v>450</v>
      </c>
      <c r="C21" s="4">
        <v>90</v>
      </c>
      <c r="D21" s="14"/>
    </row>
    <row r="22" spans="1:4" x14ac:dyDescent="0.25">
      <c r="A22" s="7" t="s">
        <v>41</v>
      </c>
      <c r="B22" s="4">
        <v>500</v>
      </c>
      <c r="C22" s="4">
        <v>100</v>
      </c>
      <c r="D22" s="14"/>
    </row>
    <row r="23" spans="1:4" x14ac:dyDescent="0.25">
      <c r="A23" s="7" t="s">
        <v>43</v>
      </c>
      <c r="B23" s="4">
        <v>2000</v>
      </c>
      <c r="C23" s="4">
        <v>400</v>
      </c>
      <c r="D23" s="14"/>
    </row>
    <row r="24" spans="1:4" x14ac:dyDescent="0.25">
      <c r="A24" s="7" t="s">
        <v>45</v>
      </c>
      <c r="B24" s="4">
        <v>6750</v>
      </c>
      <c r="C24" s="4">
        <v>1350</v>
      </c>
      <c r="D24" s="14"/>
    </row>
    <row r="25" spans="1:4" x14ac:dyDescent="0.25">
      <c r="A25" s="7" t="s">
        <v>47</v>
      </c>
      <c r="B25" s="4">
        <v>3062.5</v>
      </c>
      <c r="C25" s="4">
        <v>612.5</v>
      </c>
      <c r="D25" s="14"/>
    </row>
    <row r="26" spans="1:4" x14ac:dyDescent="0.25">
      <c r="A26" s="7" t="s">
        <v>49</v>
      </c>
      <c r="B26" s="4">
        <v>1250</v>
      </c>
      <c r="C26" s="4">
        <v>250</v>
      </c>
      <c r="D26" s="14"/>
    </row>
    <row r="27" spans="1:4" x14ac:dyDescent="0.25">
      <c r="A27" s="7" t="s">
        <v>51</v>
      </c>
      <c r="B27" s="4">
        <v>1100</v>
      </c>
      <c r="C27" s="4">
        <v>220</v>
      </c>
      <c r="D27" s="14"/>
    </row>
    <row r="28" spans="1:4" x14ac:dyDescent="0.25">
      <c r="A28" s="7" t="s">
        <v>53</v>
      </c>
      <c r="B28" s="4">
        <v>1200</v>
      </c>
      <c r="C28" s="4">
        <v>240</v>
      </c>
      <c r="D28" s="14"/>
    </row>
    <row r="29" spans="1:4" x14ac:dyDescent="0.25">
      <c r="A29" s="7" t="s">
        <v>55</v>
      </c>
      <c r="B29" s="4">
        <v>900</v>
      </c>
      <c r="C29" s="4">
        <v>180</v>
      </c>
      <c r="D29" s="14"/>
    </row>
    <row r="30" spans="1:4" x14ac:dyDescent="0.25">
      <c r="A30" s="7" t="s">
        <v>57</v>
      </c>
      <c r="B30" s="4">
        <v>750</v>
      </c>
      <c r="C30" s="4">
        <v>150</v>
      </c>
      <c r="D30" s="14"/>
    </row>
    <row r="31" spans="1:4" x14ac:dyDescent="0.25">
      <c r="A31" s="7" t="s">
        <v>59</v>
      </c>
      <c r="B31" s="4">
        <v>900</v>
      </c>
      <c r="C31" s="4">
        <v>180</v>
      </c>
      <c r="D31" s="14"/>
    </row>
    <row r="32" spans="1:4" x14ac:dyDescent="0.25">
      <c r="A32" s="7" t="s">
        <v>61</v>
      </c>
      <c r="B32" s="4">
        <v>250</v>
      </c>
      <c r="C32" s="4">
        <v>50</v>
      </c>
      <c r="D32" s="14"/>
    </row>
    <row r="33" spans="1:4" x14ac:dyDescent="0.25">
      <c r="A33" s="7" t="s">
        <v>63</v>
      </c>
      <c r="B33" s="4">
        <v>112.5</v>
      </c>
      <c r="C33" s="4">
        <v>22.5</v>
      </c>
      <c r="D33" s="14"/>
    </row>
    <row r="34" spans="1:4" x14ac:dyDescent="0.25">
      <c r="A34" s="7" t="s">
        <v>65</v>
      </c>
      <c r="B34" s="4">
        <v>100</v>
      </c>
      <c r="C34" s="4">
        <v>20</v>
      </c>
      <c r="D34" s="14"/>
    </row>
    <row r="35" spans="1:4" x14ac:dyDescent="0.25">
      <c r="A35" s="7" t="s">
        <v>67</v>
      </c>
      <c r="B35" s="4">
        <v>31.25</v>
      </c>
      <c r="C35" s="4">
        <v>6.25</v>
      </c>
      <c r="D35" s="14"/>
    </row>
    <row r="36" spans="1:4" x14ac:dyDescent="0.25">
      <c r="A36" s="7" t="s">
        <v>69</v>
      </c>
      <c r="B36" s="4">
        <v>75</v>
      </c>
      <c r="C36" s="4">
        <v>15</v>
      </c>
      <c r="D36" s="14"/>
    </row>
    <row r="37" spans="1:4" x14ac:dyDescent="0.25">
      <c r="A37" s="7" t="s">
        <v>71</v>
      </c>
      <c r="B37" s="4">
        <v>75</v>
      </c>
      <c r="C37" s="4">
        <v>15</v>
      </c>
      <c r="D37" s="14"/>
    </row>
    <row r="38" spans="1:4" x14ac:dyDescent="0.25">
      <c r="A38" s="7" t="s">
        <v>73</v>
      </c>
      <c r="B38" s="4">
        <v>125</v>
      </c>
      <c r="C38" s="4">
        <v>25</v>
      </c>
      <c r="D38" s="14"/>
    </row>
    <row r="39" spans="1:4" x14ac:dyDescent="0.25">
      <c r="A39" s="7" t="s">
        <v>75</v>
      </c>
      <c r="B39" s="4">
        <v>25</v>
      </c>
      <c r="C39" s="4">
        <v>5</v>
      </c>
      <c r="D39" s="14"/>
    </row>
    <row r="40" spans="1:4" x14ac:dyDescent="0.25">
      <c r="A40" s="7" t="s">
        <v>77</v>
      </c>
      <c r="B40" s="4">
        <v>90</v>
      </c>
      <c r="C40" s="4">
        <v>18</v>
      </c>
      <c r="D40" s="14"/>
    </row>
    <row r="41" spans="1:4" x14ac:dyDescent="0.25">
      <c r="A41" s="7" t="s">
        <v>79</v>
      </c>
      <c r="B41" s="4">
        <v>150</v>
      </c>
      <c r="C41" s="4">
        <v>30</v>
      </c>
      <c r="D41" s="14"/>
    </row>
    <row r="42" spans="1:4" x14ac:dyDescent="0.25">
      <c r="A42" s="7" t="s">
        <v>81</v>
      </c>
      <c r="B42" s="4">
        <v>75</v>
      </c>
      <c r="C42" s="4">
        <v>15</v>
      </c>
      <c r="D42" s="14"/>
    </row>
    <row r="43" spans="1:4" x14ac:dyDescent="0.25">
      <c r="A43" s="7" t="s">
        <v>83</v>
      </c>
      <c r="B43" s="4">
        <v>37.5</v>
      </c>
      <c r="C43" s="4">
        <v>7.5</v>
      </c>
      <c r="D43" s="14"/>
    </row>
    <row r="44" spans="1:4" x14ac:dyDescent="0.25">
      <c r="A44" s="7" t="s">
        <v>85</v>
      </c>
      <c r="B44" s="4">
        <v>75</v>
      </c>
      <c r="C44" s="4">
        <v>15</v>
      </c>
      <c r="D44" s="14"/>
    </row>
    <row r="45" spans="1:4" x14ac:dyDescent="0.25">
      <c r="A45" s="7" t="s">
        <v>87</v>
      </c>
      <c r="B45" s="4">
        <v>125</v>
      </c>
      <c r="C45" s="4">
        <v>25</v>
      </c>
      <c r="D45" s="14"/>
    </row>
    <row r="46" spans="1:4" x14ac:dyDescent="0.25">
      <c r="A46" s="7" t="s">
        <v>89</v>
      </c>
      <c r="B46" s="4">
        <v>262.5</v>
      </c>
      <c r="C46" s="4">
        <v>52.5</v>
      </c>
      <c r="D46" s="14"/>
    </row>
    <row r="47" spans="1:4" x14ac:dyDescent="0.25">
      <c r="A47" s="7" t="s">
        <v>91</v>
      </c>
      <c r="B47" s="4">
        <v>90</v>
      </c>
      <c r="C47" s="4">
        <v>18</v>
      </c>
      <c r="D47" s="14"/>
    </row>
    <row r="48" spans="1:4" x14ac:dyDescent="0.25">
      <c r="A48" s="7" t="s">
        <v>93</v>
      </c>
      <c r="B48" s="4">
        <v>562.5</v>
      </c>
      <c r="C48" s="4">
        <v>112.5</v>
      </c>
      <c r="D48" s="14"/>
    </row>
  </sheetData>
  <mergeCells count="1">
    <mergeCell ref="E2:AA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8"/>
  <sheetViews>
    <sheetView tabSelected="1" zoomScale="60" zoomScaleNormal="60" workbookViewId="0">
      <selection activeCell="AB19" sqref="AB19"/>
    </sheetView>
  </sheetViews>
  <sheetFormatPr defaultRowHeight="15" x14ac:dyDescent="0.25"/>
  <cols>
    <col min="1" max="1" width="29.85546875" bestFit="1" customWidth="1"/>
    <col min="2" max="2" width="19.85546875" bestFit="1" customWidth="1"/>
    <col min="3" max="3" width="19.42578125" bestFit="1" customWidth="1"/>
  </cols>
  <sheetData>
    <row r="2" spans="1:26" ht="15" customHeight="1" x14ac:dyDescent="0.25">
      <c r="A2" s="2" t="s">
        <v>1</v>
      </c>
      <c r="B2" s="6" t="s">
        <v>96</v>
      </c>
      <c r="C2" s="6" t="s">
        <v>97</v>
      </c>
      <c r="E2" s="19" t="s">
        <v>114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5">
      <c r="A3" s="1" t="s">
        <v>3</v>
      </c>
      <c r="B3" s="7">
        <v>50</v>
      </c>
      <c r="C3" s="7">
        <v>60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" t="s">
        <v>5</v>
      </c>
      <c r="B4" s="7">
        <v>40</v>
      </c>
      <c r="C4" s="7">
        <v>50</v>
      </c>
    </row>
    <row r="5" spans="1:26" x14ac:dyDescent="0.25">
      <c r="A5" s="1" t="s">
        <v>7</v>
      </c>
      <c r="B5" s="7">
        <v>60</v>
      </c>
      <c r="C5" s="7">
        <v>70</v>
      </c>
    </row>
    <row r="6" spans="1:26" x14ac:dyDescent="0.25">
      <c r="A6" s="1" t="s">
        <v>9</v>
      </c>
      <c r="B6" s="7">
        <v>30</v>
      </c>
      <c r="C6" s="7">
        <v>37</v>
      </c>
    </row>
    <row r="7" spans="1:26" x14ac:dyDescent="0.25">
      <c r="A7" s="1" t="s">
        <v>11</v>
      </c>
      <c r="B7" s="7">
        <v>70</v>
      </c>
      <c r="C7" s="7">
        <v>80</v>
      </c>
    </row>
    <row r="8" spans="1:26" x14ac:dyDescent="0.25">
      <c r="A8" s="1" t="s">
        <v>13</v>
      </c>
      <c r="B8" s="7">
        <v>45</v>
      </c>
      <c r="C8" s="7">
        <v>55</v>
      </c>
    </row>
    <row r="9" spans="1:26" x14ac:dyDescent="0.25">
      <c r="A9" s="1" t="s">
        <v>15</v>
      </c>
      <c r="B9" s="7">
        <v>55</v>
      </c>
      <c r="C9" s="7">
        <v>65</v>
      </c>
    </row>
    <row r="10" spans="1:26" x14ac:dyDescent="0.25">
      <c r="A10" s="1" t="s">
        <v>17</v>
      </c>
      <c r="B10" s="7">
        <v>25</v>
      </c>
      <c r="C10" s="7">
        <v>32</v>
      </c>
    </row>
    <row r="11" spans="1:26" x14ac:dyDescent="0.25">
      <c r="A11" s="1" t="s">
        <v>19</v>
      </c>
      <c r="B11" s="7">
        <v>35</v>
      </c>
      <c r="C11" s="7">
        <v>43</v>
      </c>
    </row>
    <row r="12" spans="1:26" x14ac:dyDescent="0.25">
      <c r="A12" s="1" t="s">
        <v>21</v>
      </c>
      <c r="B12" s="7">
        <v>40</v>
      </c>
      <c r="C12" s="7">
        <v>50</v>
      </c>
    </row>
    <row r="13" spans="1:26" x14ac:dyDescent="0.25">
      <c r="A13" s="1" t="s">
        <v>23</v>
      </c>
      <c r="B13" s="7">
        <v>20</v>
      </c>
      <c r="C13" s="7">
        <v>25</v>
      </c>
    </row>
    <row r="14" spans="1:26" x14ac:dyDescent="0.25">
      <c r="A14" s="1" t="s">
        <v>25</v>
      </c>
      <c r="B14" s="7">
        <v>30</v>
      </c>
      <c r="C14" s="7">
        <v>38</v>
      </c>
    </row>
    <row r="15" spans="1:26" x14ac:dyDescent="0.25">
      <c r="A15" s="1" t="s">
        <v>27</v>
      </c>
      <c r="B15" s="7">
        <v>50</v>
      </c>
      <c r="C15" s="7">
        <v>63</v>
      </c>
    </row>
    <row r="16" spans="1:26" x14ac:dyDescent="0.25">
      <c r="A16" s="1" t="s">
        <v>29</v>
      </c>
      <c r="B16" s="7">
        <v>60</v>
      </c>
      <c r="C16" s="7">
        <v>75</v>
      </c>
    </row>
    <row r="17" spans="1:3" x14ac:dyDescent="0.25">
      <c r="A17" s="1" t="s">
        <v>31</v>
      </c>
      <c r="B17" s="7">
        <v>40</v>
      </c>
      <c r="C17" s="7">
        <v>52</v>
      </c>
    </row>
    <row r="18" spans="1:3" x14ac:dyDescent="0.25">
      <c r="A18" s="1" t="s">
        <v>33</v>
      </c>
      <c r="B18" s="7">
        <v>35</v>
      </c>
      <c r="C18" s="7">
        <v>45</v>
      </c>
    </row>
    <row r="19" spans="1:3" x14ac:dyDescent="0.25">
      <c r="A19" s="1" t="s">
        <v>35</v>
      </c>
      <c r="B19" s="7">
        <v>25</v>
      </c>
      <c r="C19" s="7">
        <v>31</v>
      </c>
    </row>
    <row r="20" spans="1:3" x14ac:dyDescent="0.25">
      <c r="A20" s="1" t="s">
        <v>37</v>
      </c>
      <c r="B20" s="7">
        <v>30</v>
      </c>
      <c r="C20" s="7">
        <v>36</v>
      </c>
    </row>
    <row r="21" spans="1:3" x14ac:dyDescent="0.25">
      <c r="A21" s="1" t="s">
        <v>39</v>
      </c>
      <c r="B21" s="7">
        <v>20</v>
      </c>
      <c r="C21" s="7">
        <v>25</v>
      </c>
    </row>
    <row r="22" spans="1:3" x14ac:dyDescent="0.25">
      <c r="A22" s="1" t="s">
        <v>41</v>
      </c>
      <c r="B22" s="7">
        <v>15</v>
      </c>
      <c r="C22" s="7">
        <v>19</v>
      </c>
    </row>
    <row r="23" spans="1:3" x14ac:dyDescent="0.25">
      <c r="A23" s="1" t="s">
        <v>43</v>
      </c>
      <c r="B23" s="7">
        <v>25</v>
      </c>
      <c r="C23" s="7">
        <v>31</v>
      </c>
    </row>
    <row r="24" spans="1:3" x14ac:dyDescent="0.25">
      <c r="A24" s="1" t="s">
        <v>45</v>
      </c>
      <c r="B24" s="7">
        <v>40</v>
      </c>
      <c r="C24" s="7">
        <v>49</v>
      </c>
    </row>
    <row r="25" spans="1:3" x14ac:dyDescent="0.25">
      <c r="A25" s="1" t="s">
        <v>47</v>
      </c>
      <c r="B25" s="7">
        <v>30</v>
      </c>
      <c r="C25" s="7">
        <v>38</v>
      </c>
    </row>
    <row r="26" spans="1:3" x14ac:dyDescent="0.25">
      <c r="A26" s="1" t="s">
        <v>49</v>
      </c>
      <c r="B26" s="7">
        <v>25</v>
      </c>
      <c r="C26" s="7">
        <v>32</v>
      </c>
    </row>
    <row r="27" spans="1:3" x14ac:dyDescent="0.25">
      <c r="A27" s="1" t="s">
        <v>51</v>
      </c>
      <c r="B27" s="7">
        <v>50</v>
      </c>
      <c r="C27" s="7">
        <v>61</v>
      </c>
    </row>
    <row r="28" spans="1:3" x14ac:dyDescent="0.25">
      <c r="A28" s="1" t="s">
        <v>53</v>
      </c>
      <c r="B28" s="7">
        <v>45</v>
      </c>
      <c r="C28" s="7">
        <v>57</v>
      </c>
    </row>
    <row r="29" spans="1:3" x14ac:dyDescent="0.25">
      <c r="A29" s="1" t="s">
        <v>55</v>
      </c>
      <c r="B29" s="7">
        <v>60</v>
      </c>
      <c r="C29" s="7">
        <v>73</v>
      </c>
    </row>
    <row r="30" spans="1:3" x14ac:dyDescent="0.25">
      <c r="A30" s="1" t="s">
        <v>57</v>
      </c>
      <c r="B30" s="7">
        <v>35</v>
      </c>
      <c r="C30" s="7">
        <v>44</v>
      </c>
    </row>
    <row r="31" spans="1:3" x14ac:dyDescent="0.25">
      <c r="A31" s="1" t="s">
        <v>59</v>
      </c>
      <c r="B31" s="7">
        <v>40</v>
      </c>
      <c r="C31" s="7">
        <v>49</v>
      </c>
    </row>
    <row r="32" spans="1:3" x14ac:dyDescent="0.25">
      <c r="A32" s="1" t="s">
        <v>61</v>
      </c>
      <c r="B32" s="7">
        <v>30</v>
      </c>
      <c r="C32" s="7">
        <v>38</v>
      </c>
    </row>
    <row r="33" spans="1:3" x14ac:dyDescent="0.25">
      <c r="A33" s="1" t="s">
        <v>63</v>
      </c>
      <c r="B33" s="7">
        <v>25</v>
      </c>
      <c r="C33" s="7">
        <v>32</v>
      </c>
    </row>
    <row r="34" spans="1:3" x14ac:dyDescent="0.25">
      <c r="A34" s="1" t="s">
        <v>65</v>
      </c>
      <c r="B34" s="7">
        <v>50</v>
      </c>
      <c r="C34" s="7">
        <v>62</v>
      </c>
    </row>
    <row r="35" spans="1:3" x14ac:dyDescent="0.25">
      <c r="A35" s="1" t="s">
        <v>67</v>
      </c>
      <c r="B35" s="7">
        <v>40</v>
      </c>
      <c r="C35" s="7">
        <v>50</v>
      </c>
    </row>
    <row r="36" spans="1:3" x14ac:dyDescent="0.25">
      <c r="A36" s="1" t="s">
        <v>69</v>
      </c>
      <c r="B36" s="7">
        <v>30</v>
      </c>
      <c r="C36" s="7">
        <v>38</v>
      </c>
    </row>
    <row r="37" spans="1:3" x14ac:dyDescent="0.25">
      <c r="A37" s="1" t="s">
        <v>71</v>
      </c>
      <c r="B37" s="7">
        <v>20</v>
      </c>
      <c r="C37" s="7">
        <v>25</v>
      </c>
    </row>
    <row r="38" spans="1:3" x14ac:dyDescent="0.25">
      <c r="A38" s="1" t="s">
        <v>73</v>
      </c>
      <c r="B38" s="7">
        <v>15</v>
      </c>
      <c r="C38" s="7">
        <v>19</v>
      </c>
    </row>
    <row r="39" spans="1:3" x14ac:dyDescent="0.25">
      <c r="A39" s="1" t="s">
        <v>75</v>
      </c>
      <c r="B39" s="7">
        <v>25</v>
      </c>
      <c r="C39" s="7">
        <v>31</v>
      </c>
    </row>
    <row r="40" spans="1:3" x14ac:dyDescent="0.25">
      <c r="A40" s="1" t="s">
        <v>77</v>
      </c>
      <c r="B40" s="7">
        <v>40</v>
      </c>
      <c r="C40" s="7">
        <v>49</v>
      </c>
    </row>
    <row r="41" spans="1:3" x14ac:dyDescent="0.25">
      <c r="A41" s="1" t="s">
        <v>79</v>
      </c>
      <c r="B41" s="7">
        <v>30</v>
      </c>
      <c r="C41" s="7">
        <v>39</v>
      </c>
    </row>
    <row r="42" spans="1:3" x14ac:dyDescent="0.25">
      <c r="A42" s="1" t="s">
        <v>81</v>
      </c>
      <c r="B42" s="7">
        <v>35</v>
      </c>
      <c r="C42" s="7">
        <v>43</v>
      </c>
    </row>
    <row r="43" spans="1:3" x14ac:dyDescent="0.25">
      <c r="A43" s="1" t="s">
        <v>83</v>
      </c>
      <c r="B43" s="7">
        <v>25</v>
      </c>
      <c r="C43" s="7">
        <v>30</v>
      </c>
    </row>
    <row r="44" spans="1:3" x14ac:dyDescent="0.25">
      <c r="A44" s="1" t="s">
        <v>85</v>
      </c>
      <c r="B44" s="7">
        <v>20</v>
      </c>
      <c r="C44" s="7">
        <v>26</v>
      </c>
    </row>
    <row r="45" spans="1:3" x14ac:dyDescent="0.25">
      <c r="A45" s="1" t="s">
        <v>87</v>
      </c>
      <c r="B45" s="7">
        <v>30</v>
      </c>
      <c r="C45" s="7">
        <v>37</v>
      </c>
    </row>
    <row r="46" spans="1:3" x14ac:dyDescent="0.25">
      <c r="A46" s="1" t="s">
        <v>89</v>
      </c>
      <c r="B46" s="7">
        <v>40</v>
      </c>
      <c r="C46" s="7">
        <v>51</v>
      </c>
    </row>
    <row r="47" spans="1:3" x14ac:dyDescent="0.25">
      <c r="A47" s="1" t="s">
        <v>91</v>
      </c>
      <c r="B47" s="7">
        <v>50</v>
      </c>
      <c r="C47" s="7">
        <v>61</v>
      </c>
    </row>
    <row r="48" spans="1:3" x14ac:dyDescent="0.25">
      <c r="A48" s="1" t="s">
        <v>93</v>
      </c>
      <c r="B48" s="7">
        <v>25</v>
      </c>
      <c r="C48" s="7">
        <v>32</v>
      </c>
    </row>
  </sheetData>
  <mergeCells count="1">
    <mergeCell ref="E2:Z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Record</vt:lpstr>
      <vt:lpstr>Sales vs Profit</vt:lpstr>
      <vt:lpstr>Sales</vt:lpstr>
      <vt:lpstr>Sales vs Profit-Area</vt:lpstr>
      <vt:lpstr>Clsg Stk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</dc:creator>
  <cp:lastModifiedBy>AJAN</cp:lastModifiedBy>
  <dcterms:created xsi:type="dcterms:W3CDTF">2025-03-28T17:27:55Z</dcterms:created>
  <dcterms:modified xsi:type="dcterms:W3CDTF">2025-04-18T19:59:14Z</dcterms:modified>
</cp:coreProperties>
</file>